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9.xml" ContentType="application/vnd.openxmlformats-officedocument.themeOverrid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0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1.xml" ContentType="application/vnd.openxmlformats-officedocument.themeOverrid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2.xml" ContentType="application/vnd.openxmlformats-officedocument.themeOverrid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5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arce\OneDrive\Documentos\12. Boletim Desigualdades nas Metrópoles\Número 005\"/>
    </mc:Choice>
  </mc:AlternateContent>
  <xr:revisionPtr revIDLastSave="0" documentId="13_ncr:1_{FF907196-A08F-49DE-BB9E-39851A4E06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.Coef. Gini" sheetId="1" r:id="rId1"/>
    <sheet name="2.Renda Média" sheetId="2" r:id="rId2"/>
    <sheet name="3.Renda por estrato" sheetId="3" r:id="rId3"/>
    <sheet name="Planilha1" sheetId="14" r:id="rId4"/>
    <sheet name="4.Renda_14_sm" sheetId="10" r:id="rId5"/>
    <sheet name="5.Raça" sheetId="13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63" i="3" l="1"/>
  <c r="AL79" i="3"/>
  <c r="AK79" i="3"/>
  <c r="AJ79" i="3"/>
  <c r="AI79" i="3"/>
  <c r="AH79" i="3"/>
  <c r="AL78" i="3"/>
  <c r="AK78" i="3"/>
  <c r="AJ78" i="3"/>
  <c r="AI78" i="3"/>
  <c r="AH78" i="3"/>
  <c r="AL77" i="3"/>
  <c r="AK77" i="3"/>
  <c r="AJ77" i="3"/>
  <c r="AI77" i="3"/>
  <c r="AH77" i="3"/>
  <c r="AP43" i="3"/>
  <c r="AI135" i="13"/>
  <c r="AM62" i="13"/>
  <c r="AM61" i="13"/>
  <c r="AL113" i="13" s="1"/>
  <c r="AM104" i="13"/>
  <c r="AL104" i="13"/>
  <c r="AK104" i="13"/>
  <c r="AJ104" i="13"/>
  <c r="AI104" i="13"/>
  <c r="AH104" i="13"/>
  <c r="AM103" i="13"/>
  <c r="AL103" i="13"/>
  <c r="AK134" i="13" s="1"/>
  <c r="AK103" i="13"/>
  <c r="AJ134" i="13" s="1"/>
  <c r="AJ103" i="13"/>
  <c r="AI134" i="13" s="1"/>
  <c r="AI103" i="13"/>
  <c r="AH134" i="13" s="1"/>
  <c r="AH103" i="13"/>
  <c r="AG134" i="13" s="1"/>
  <c r="AM102" i="13"/>
  <c r="AL102" i="13"/>
  <c r="AK102" i="13"/>
  <c r="AJ102" i="13"/>
  <c r="AI102" i="13"/>
  <c r="AH102" i="13"/>
  <c r="AM101" i="13"/>
  <c r="AL133" i="13" s="1"/>
  <c r="AL101" i="13"/>
  <c r="AK133" i="13" s="1"/>
  <c r="AK101" i="13"/>
  <c r="AJ101" i="13"/>
  <c r="AI101" i="13"/>
  <c r="AH101" i="13"/>
  <c r="AG133" i="13" s="1"/>
  <c r="AM100" i="13"/>
  <c r="AL100" i="13"/>
  <c r="AK100" i="13"/>
  <c r="AJ100" i="13"/>
  <c r="AI100" i="13"/>
  <c r="AH100" i="13"/>
  <c r="AM99" i="13"/>
  <c r="AL99" i="13"/>
  <c r="AK132" i="13" s="1"/>
  <c r="AK99" i="13"/>
  <c r="AJ132" i="13" s="1"/>
  <c r="AJ99" i="13"/>
  <c r="AI132" i="13" s="1"/>
  <c r="AI99" i="13"/>
  <c r="AH132" i="13" s="1"/>
  <c r="AH99" i="13"/>
  <c r="AG132" i="13" s="1"/>
  <c r="AM98" i="13"/>
  <c r="AL98" i="13"/>
  <c r="AK98" i="13"/>
  <c r="AJ98" i="13"/>
  <c r="AI98" i="13"/>
  <c r="AH98" i="13"/>
  <c r="AM97" i="13"/>
  <c r="AL131" i="13" s="1"/>
  <c r="AL97" i="13"/>
  <c r="AK131" i="13" s="1"/>
  <c r="AK97" i="13"/>
  <c r="AJ131" i="13" s="1"/>
  <c r="AJ97" i="13"/>
  <c r="AI97" i="13"/>
  <c r="AH97" i="13"/>
  <c r="AG131" i="13" s="1"/>
  <c r="AM96" i="13"/>
  <c r="AL96" i="13"/>
  <c r="AK96" i="13"/>
  <c r="AJ96" i="13"/>
  <c r="AI96" i="13"/>
  <c r="AH96" i="13"/>
  <c r="AM95" i="13"/>
  <c r="AL95" i="13"/>
  <c r="AK130" i="13" s="1"/>
  <c r="AK95" i="13"/>
  <c r="AJ130" i="13" s="1"/>
  <c r="AJ95" i="13"/>
  <c r="AI130" i="13" s="1"/>
  <c r="AI95" i="13"/>
  <c r="AH130" i="13" s="1"/>
  <c r="AH95" i="13"/>
  <c r="AG130" i="13" s="1"/>
  <c r="AM94" i="13"/>
  <c r="AL94" i="13"/>
  <c r="AK94" i="13"/>
  <c r="AJ94" i="13"/>
  <c r="AI94" i="13"/>
  <c r="AH94" i="13"/>
  <c r="AM93" i="13"/>
  <c r="AL129" i="13" s="1"/>
  <c r="AL93" i="13"/>
  <c r="AK129" i="13" s="1"/>
  <c r="AK93" i="13"/>
  <c r="AJ129" i="13" s="1"/>
  <c r="AJ93" i="13"/>
  <c r="AI93" i="13"/>
  <c r="AH93" i="13"/>
  <c r="AG129" i="13" s="1"/>
  <c r="AM92" i="13"/>
  <c r="AL92" i="13"/>
  <c r="AK92" i="13"/>
  <c r="AJ92" i="13"/>
  <c r="AI92" i="13"/>
  <c r="AH92" i="13"/>
  <c r="AM91" i="13"/>
  <c r="AL91" i="13"/>
  <c r="AK128" i="13" s="1"/>
  <c r="AK91" i="13"/>
  <c r="AJ128" i="13" s="1"/>
  <c r="AJ91" i="13"/>
  <c r="AI128" i="13" s="1"/>
  <c r="AI91" i="13"/>
  <c r="AH128" i="13" s="1"/>
  <c r="AH91" i="13"/>
  <c r="AG128" i="13" s="1"/>
  <c r="AM90" i="13"/>
  <c r="AL90" i="13"/>
  <c r="AK90" i="13"/>
  <c r="AJ90" i="13"/>
  <c r="AI90" i="13"/>
  <c r="AH90" i="13"/>
  <c r="AM89" i="13"/>
  <c r="AL127" i="13" s="1"/>
  <c r="AL89" i="13"/>
  <c r="AK127" i="13" s="1"/>
  <c r="AK89" i="13"/>
  <c r="AJ89" i="13"/>
  <c r="AI89" i="13"/>
  <c r="AH89" i="13"/>
  <c r="AG127" i="13" s="1"/>
  <c r="AM88" i="13"/>
  <c r="AL88" i="13"/>
  <c r="AK88" i="13"/>
  <c r="AJ88" i="13"/>
  <c r="AI88" i="13"/>
  <c r="AH88" i="13"/>
  <c r="AM87" i="13"/>
  <c r="AL87" i="13"/>
  <c r="AK126" i="13" s="1"/>
  <c r="AK87" i="13"/>
  <c r="AJ87" i="13"/>
  <c r="AI126" i="13" s="1"/>
  <c r="AI87" i="13"/>
  <c r="AH126" i="13" s="1"/>
  <c r="AH87" i="13"/>
  <c r="AG126" i="13" s="1"/>
  <c r="AM86" i="13"/>
  <c r="AL86" i="13"/>
  <c r="AK86" i="13"/>
  <c r="AJ86" i="13"/>
  <c r="AI86" i="13"/>
  <c r="AH86" i="13"/>
  <c r="AM85" i="13"/>
  <c r="AL125" i="13" s="1"/>
  <c r="AL85" i="13"/>
  <c r="AK125" i="13" s="1"/>
  <c r="AK85" i="13"/>
  <c r="AJ85" i="13"/>
  <c r="AI85" i="13"/>
  <c r="AH85" i="13"/>
  <c r="AG125" i="13" s="1"/>
  <c r="AM84" i="13"/>
  <c r="AL84" i="13"/>
  <c r="AK84" i="13"/>
  <c r="AJ84" i="13"/>
  <c r="AI84" i="13"/>
  <c r="AH84" i="13"/>
  <c r="AM83" i="13"/>
  <c r="AL83" i="13"/>
  <c r="AK124" i="13" s="1"/>
  <c r="AK83" i="13"/>
  <c r="AJ83" i="13"/>
  <c r="AI124" i="13" s="1"/>
  <c r="AI83" i="13"/>
  <c r="AH124" i="13" s="1"/>
  <c r="AH83" i="13"/>
  <c r="AG124" i="13" s="1"/>
  <c r="AM82" i="13"/>
  <c r="AL82" i="13"/>
  <c r="AK82" i="13"/>
  <c r="AJ82" i="13"/>
  <c r="AI82" i="13"/>
  <c r="AH82" i="13"/>
  <c r="AM81" i="13"/>
  <c r="AL123" i="13" s="1"/>
  <c r="AL81" i="13"/>
  <c r="AK123" i="13" s="1"/>
  <c r="AK81" i="13"/>
  <c r="AJ81" i="13"/>
  <c r="AI81" i="13"/>
  <c r="AH81" i="13"/>
  <c r="AG123" i="13" s="1"/>
  <c r="AM80" i="13"/>
  <c r="AL80" i="13"/>
  <c r="AK80" i="13"/>
  <c r="AJ80" i="13"/>
  <c r="AI80" i="13"/>
  <c r="AH80" i="13"/>
  <c r="AM79" i="13"/>
  <c r="AL79" i="13"/>
  <c r="AK122" i="13" s="1"/>
  <c r="AK79" i="13"/>
  <c r="AJ79" i="13"/>
  <c r="AI122" i="13" s="1"/>
  <c r="AI79" i="13"/>
  <c r="AH122" i="13" s="1"/>
  <c r="AH79" i="13"/>
  <c r="AG122" i="13" s="1"/>
  <c r="AM78" i="13"/>
  <c r="AL78" i="13"/>
  <c r="AK78" i="13"/>
  <c r="AJ78" i="13"/>
  <c r="AI78" i="13"/>
  <c r="AH78" i="13"/>
  <c r="AM77" i="13"/>
  <c r="AL121" i="13" s="1"/>
  <c r="AL77" i="13"/>
  <c r="AK121" i="13" s="1"/>
  <c r="AK77" i="13"/>
  <c r="AJ77" i="13"/>
  <c r="AI77" i="13"/>
  <c r="AH77" i="13"/>
  <c r="AG121" i="13" s="1"/>
  <c r="AM76" i="13"/>
  <c r="AL76" i="13"/>
  <c r="AK76" i="13"/>
  <c r="AJ76" i="13"/>
  <c r="AI76" i="13"/>
  <c r="AH76" i="13"/>
  <c r="AM75" i="13"/>
  <c r="AL75" i="13"/>
  <c r="AK120" i="13" s="1"/>
  <c r="AK75" i="13"/>
  <c r="AJ75" i="13"/>
  <c r="AI120" i="13" s="1"/>
  <c r="AI75" i="13"/>
  <c r="AH120" i="13" s="1"/>
  <c r="AH75" i="13"/>
  <c r="AG120" i="13" s="1"/>
  <c r="AM74" i="13"/>
  <c r="AL74" i="13"/>
  <c r="AK74" i="13"/>
  <c r="AJ74" i="13"/>
  <c r="AI74" i="13"/>
  <c r="AH74" i="13"/>
  <c r="AM73" i="13"/>
  <c r="AL119" i="13" s="1"/>
  <c r="AL73" i="13"/>
  <c r="AK119" i="13" s="1"/>
  <c r="AK73" i="13"/>
  <c r="AJ119" i="13" s="1"/>
  <c r="AJ73" i="13"/>
  <c r="AI73" i="13"/>
  <c r="AH73" i="13"/>
  <c r="AG119" i="13" s="1"/>
  <c r="AM72" i="13"/>
  <c r="AL72" i="13"/>
  <c r="AK72" i="13"/>
  <c r="AJ72" i="13"/>
  <c r="AI72" i="13"/>
  <c r="AH72" i="13"/>
  <c r="AM71" i="13"/>
  <c r="AL71" i="13"/>
  <c r="AK118" i="13" s="1"/>
  <c r="AK71" i="13"/>
  <c r="AJ71" i="13"/>
  <c r="AI118" i="13" s="1"/>
  <c r="AI71" i="13"/>
  <c r="AH118" i="13" s="1"/>
  <c r="AH71" i="13"/>
  <c r="AG118" i="13" s="1"/>
  <c r="AM70" i="13"/>
  <c r="AL70" i="13"/>
  <c r="AK70" i="13"/>
  <c r="AJ70" i="13"/>
  <c r="AI70" i="13"/>
  <c r="AH70" i="13"/>
  <c r="AM69" i="13"/>
  <c r="AL117" i="13" s="1"/>
  <c r="AL69" i="13"/>
  <c r="AK117" i="13" s="1"/>
  <c r="AK69" i="13"/>
  <c r="AJ117" i="13" s="1"/>
  <c r="AJ69" i="13"/>
  <c r="AI69" i="13"/>
  <c r="AH69" i="13"/>
  <c r="AG117" i="13" s="1"/>
  <c r="AM68" i="13"/>
  <c r="AL68" i="13"/>
  <c r="AK68" i="13"/>
  <c r="AJ68" i="13"/>
  <c r="AI68" i="13"/>
  <c r="AH68" i="13"/>
  <c r="AM67" i="13"/>
  <c r="AL67" i="13"/>
  <c r="AK116" i="13" s="1"/>
  <c r="AK67" i="13"/>
  <c r="AJ67" i="13"/>
  <c r="AI116" i="13" s="1"/>
  <c r="AI67" i="13"/>
  <c r="AH116" i="13" s="1"/>
  <c r="AH67" i="13"/>
  <c r="AG116" i="13" s="1"/>
  <c r="AM66" i="13"/>
  <c r="AL66" i="13"/>
  <c r="AK66" i="13"/>
  <c r="AJ66" i="13"/>
  <c r="AI66" i="13"/>
  <c r="AH66" i="13"/>
  <c r="AM65" i="13"/>
  <c r="AL115" i="13" s="1"/>
  <c r="AL65" i="13"/>
  <c r="AK115" i="13" s="1"/>
  <c r="AK65" i="13"/>
  <c r="AJ65" i="13"/>
  <c r="AI65" i="13"/>
  <c r="AH65" i="13"/>
  <c r="AG115" i="13" s="1"/>
  <c r="AM64" i="13"/>
  <c r="AL64" i="13"/>
  <c r="AK64" i="13"/>
  <c r="AJ64" i="13"/>
  <c r="AI64" i="13"/>
  <c r="AH64" i="13"/>
  <c r="AM63" i="13"/>
  <c r="AL63" i="13"/>
  <c r="AK114" i="13" s="1"/>
  <c r="AK63" i="13"/>
  <c r="AJ63" i="13"/>
  <c r="AI114" i="13" s="1"/>
  <c r="AI63" i="13"/>
  <c r="AH114" i="13" s="1"/>
  <c r="AH63" i="13"/>
  <c r="AG114" i="13" s="1"/>
  <c r="AL62" i="13"/>
  <c r="AK62" i="13"/>
  <c r="AJ62" i="13"/>
  <c r="AI62" i="13"/>
  <c r="AH62" i="13"/>
  <c r="AL61" i="13"/>
  <c r="AK113" i="13" s="1"/>
  <c r="AK61" i="13"/>
  <c r="AJ113" i="13" s="1"/>
  <c r="AJ61" i="13"/>
  <c r="AI113" i="13" s="1"/>
  <c r="AI61" i="13"/>
  <c r="AH61" i="13"/>
  <c r="AL107" i="13"/>
  <c r="AD107" i="13"/>
  <c r="V107" i="13"/>
  <c r="N107" i="13"/>
  <c r="F107" i="13"/>
  <c r="E107" i="13"/>
  <c r="AM105" i="13"/>
  <c r="AL135" i="13" s="1"/>
  <c r="F105" i="13"/>
  <c r="E135" i="13" s="1"/>
  <c r="AM106" i="13"/>
  <c r="AL106" i="13"/>
  <c r="AK106" i="13"/>
  <c r="AJ106" i="13"/>
  <c r="AI106" i="13"/>
  <c r="AI107" i="13" s="1"/>
  <c r="AH106" i="13"/>
  <c r="AG106" i="13"/>
  <c r="AF106" i="13"/>
  <c r="AE106" i="13"/>
  <c r="AD106" i="13"/>
  <c r="AC106" i="13"/>
  <c r="AB106" i="13"/>
  <c r="AA106" i="13"/>
  <c r="AA107" i="13" s="1"/>
  <c r="Z106" i="13"/>
  <c r="Y106" i="13"/>
  <c r="X106" i="13"/>
  <c r="W106" i="13"/>
  <c r="V106" i="13"/>
  <c r="U106" i="13"/>
  <c r="T106" i="13"/>
  <c r="S106" i="13"/>
  <c r="S107" i="13" s="1"/>
  <c r="R106" i="13"/>
  <c r="Q106" i="13"/>
  <c r="P106" i="13"/>
  <c r="O106" i="13"/>
  <c r="N106" i="13"/>
  <c r="M106" i="13"/>
  <c r="L106" i="13"/>
  <c r="K106" i="13"/>
  <c r="K107" i="13" s="1"/>
  <c r="J106" i="13"/>
  <c r="I106" i="13"/>
  <c r="H106" i="13"/>
  <c r="G106" i="13"/>
  <c r="F106" i="13"/>
  <c r="E106" i="13"/>
  <c r="AL105" i="13"/>
  <c r="AK135" i="13" s="1"/>
  <c r="AK105" i="13"/>
  <c r="AK107" i="13" s="1"/>
  <c r="AJ105" i="13"/>
  <c r="AJ107" i="13" s="1"/>
  <c r="AI105" i="13"/>
  <c r="AH135" i="13" s="1"/>
  <c r="AH105" i="13"/>
  <c r="AG135" i="13" s="1"/>
  <c r="AG105" i="13"/>
  <c r="AF135" i="13" s="1"/>
  <c r="AF105" i="13"/>
  <c r="AE135" i="13" s="1"/>
  <c r="AE105" i="13"/>
  <c r="AD135" i="13" s="1"/>
  <c r="AD105" i="13"/>
  <c r="AC135" i="13" s="1"/>
  <c r="AC105" i="13"/>
  <c r="AC107" i="13" s="1"/>
  <c r="AB105" i="13"/>
  <c r="AB107" i="13" s="1"/>
  <c r="AA105" i="13"/>
  <c r="Z105" i="13"/>
  <c r="Y135" i="13" s="1"/>
  <c r="Y105" i="13"/>
  <c r="X135" i="13" s="1"/>
  <c r="X105" i="13"/>
  <c r="W135" i="13" s="1"/>
  <c r="W105" i="13"/>
  <c r="V135" i="13" s="1"/>
  <c r="V105" i="13"/>
  <c r="U135" i="13" s="1"/>
  <c r="U105" i="13"/>
  <c r="U107" i="13" s="1"/>
  <c r="T105" i="13"/>
  <c r="T107" i="13" s="1"/>
  <c r="S105" i="13"/>
  <c r="R105" i="13"/>
  <c r="Q135" i="13" s="1"/>
  <c r="Q105" i="13"/>
  <c r="P135" i="13" s="1"/>
  <c r="P105" i="13"/>
  <c r="O135" i="13" s="1"/>
  <c r="O105" i="13"/>
  <c r="N135" i="13" s="1"/>
  <c r="N105" i="13"/>
  <c r="M135" i="13" s="1"/>
  <c r="M105" i="13"/>
  <c r="M107" i="13" s="1"/>
  <c r="L105" i="13"/>
  <c r="L107" i="13" s="1"/>
  <c r="K105" i="13"/>
  <c r="J105" i="13"/>
  <c r="I135" i="13" s="1"/>
  <c r="I105" i="13"/>
  <c r="H135" i="13" s="1"/>
  <c r="H105" i="13"/>
  <c r="G135" i="13" s="1"/>
  <c r="G105" i="13"/>
  <c r="F135" i="13" s="1"/>
  <c r="E105" i="13"/>
  <c r="D135" i="13" s="1"/>
  <c r="AP55" i="13"/>
  <c r="AO55" i="13"/>
  <c r="AN55" i="13"/>
  <c r="AM55" i="13"/>
  <c r="AL55" i="13"/>
  <c r="AK55" i="13"/>
  <c r="AJ55" i="13"/>
  <c r="AI55" i="13"/>
  <c r="AH55" i="13"/>
  <c r="AG55" i="13"/>
  <c r="AF55" i="13"/>
  <c r="AE55" i="13"/>
  <c r="AD55" i="13"/>
  <c r="AC55" i="13"/>
  <c r="AB55" i="13"/>
  <c r="AA55" i="13"/>
  <c r="Z55" i="13"/>
  <c r="Y55" i="13"/>
  <c r="X55" i="13"/>
  <c r="W55" i="13"/>
  <c r="V55" i="13"/>
  <c r="U55" i="13"/>
  <c r="T55" i="13"/>
  <c r="S55" i="13"/>
  <c r="R55" i="13"/>
  <c r="Q55" i="13"/>
  <c r="P55" i="13"/>
  <c r="O55" i="13"/>
  <c r="N55" i="13"/>
  <c r="M55" i="13"/>
  <c r="L55" i="13"/>
  <c r="K55" i="13"/>
  <c r="J55" i="13"/>
  <c r="I55" i="13"/>
  <c r="H55" i="13"/>
  <c r="G55" i="13"/>
  <c r="F55" i="13"/>
  <c r="E55" i="13"/>
  <c r="G107" i="13" l="1"/>
  <c r="O107" i="13"/>
  <c r="W107" i="13"/>
  <c r="AE107" i="13"/>
  <c r="AM107" i="13"/>
  <c r="AL114" i="13"/>
  <c r="AH115" i="13"/>
  <c r="AL116" i="13"/>
  <c r="AH117" i="13"/>
  <c r="AL118" i="13"/>
  <c r="AH119" i="13"/>
  <c r="AL120" i="13"/>
  <c r="AH121" i="13"/>
  <c r="AL122" i="13"/>
  <c r="AH123" i="13"/>
  <c r="AL124" i="13"/>
  <c r="AH125" i="13"/>
  <c r="AL126" i="13"/>
  <c r="AH127" i="13"/>
  <c r="AL128" i="13"/>
  <c r="AH129" i="13"/>
  <c r="AL130" i="13"/>
  <c r="AH131" i="13"/>
  <c r="AL132" i="13"/>
  <c r="AH133" i="13"/>
  <c r="AL134" i="13"/>
  <c r="K135" i="13"/>
  <c r="S135" i="13"/>
  <c r="AA135" i="13"/>
  <c r="AJ135" i="13"/>
  <c r="R135" i="13"/>
  <c r="H107" i="13"/>
  <c r="P107" i="13"/>
  <c r="X107" i="13"/>
  <c r="AF107" i="13"/>
  <c r="AG113" i="13"/>
  <c r="AI115" i="13"/>
  <c r="AI117" i="13"/>
  <c r="AI119" i="13"/>
  <c r="AI121" i="13"/>
  <c r="AI123" i="13"/>
  <c r="AI125" i="13"/>
  <c r="AI127" i="13"/>
  <c r="AI129" i="13"/>
  <c r="AI131" i="13"/>
  <c r="AI133" i="13"/>
  <c r="L135" i="13"/>
  <c r="T135" i="13"/>
  <c r="AB135" i="13"/>
  <c r="Z135" i="13"/>
  <c r="I107" i="13"/>
  <c r="Q107" i="13"/>
  <c r="Y107" i="13"/>
  <c r="AG107" i="13"/>
  <c r="AH113" i="13"/>
  <c r="AJ115" i="13"/>
  <c r="AJ121" i="13"/>
  <c r="AJ123" i="13"/>
  <c r="AJ125" i="13"/>
  <c r="AJ127" i="13"/>
  <c r="AJ133" i="13"/>
  <c r="J135" i="13"/>
  <c r="J107" i="13"/>
  <c r="R107" i="13"/>
  <c r="Z107" i="13"/>
  <c r="AH107" i="13"/>
  <c r="AJ114" i="13"/>
  <c r="AJ116" i="13"/>
  <c r="AJ118" i="13"/>
  <c r="AJ120" i="13"/>
  <c r="AJ122" i="13"/>
  <c r="AJ124" i="13"/>
  <c r="AJ126" i="13"/>
  <c r="AK41" i="10"/>
  <c r="AK63" i="10"/>
  <c r="AJ63" i="10"/>
  <c r="AI63" i="10"/>
  <c r="AH63" i="10"/>
  <c r="AG63" i="10"/>
  <c r="AF63" i="10"/>
  <c r="AE63" i="10"/>
  <c r="AD63" i="10"/>
  <c r="AC63" i="10"/>
  <c r="AB63" i="10"/>
  <c r="AA63" i="10"/>
  <c r="Z63" i="10"/>
  <c r="Y63" i="10"/>
  <c r="X63" i="10"/>
  <c r="W63" i="10"/>
  <c r="V63" i="10"/>
  <c r="U63" i="10"/>
  <c r="T63" i="10"/>
  <c r="S63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D63" i="10"/>
  <c r="C63" i="10"/>
  <c r="AK62" i="10"/>
  <c r="AJ62" i="10"/>
  <c r="AI62" i="10"/>
  <c r="AH62" i="10"/>
  <c r="AG62" i="10"/>
  <c r="AF62" i="10"/>
  <c r="AE62" i="10"/>
  <c r="AD62" i="10"/>
  <c r="AC62" i="10"/>
  <c r="AB62" i="10"/>
  <c r="AA62" i="10"/>
  <c r="Z62" i="10"/>
  <c r="Y62" i="10"/>
  <c r="X62" i="10"/>
  <c r="W62" i="10"/>
  <c r="V62" i="10"/>
  <c r="U62" i="10"/>
  <c r="T62" i="10"/>
  <c r="S62" i="10"/>
  <c r="R62" i="10"/>
  <c r="Q62" i="10"/>
  <c r="P62" i="10"/>
  <c r="O62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AK61" i="10"/>
  <c r="AJ61" i="10"/>
  <c r="AI61" i="10"/>
  <c r="AH61" i="10"/>
  <c r="AG61" i="10"/>
  <c r="AF61" i="10"/>
  <c r="AE61" i="10"/>
  <c r="AD61" i="10"/>
  <c r="AC61" i="10"/>
  <c r="AB61" i="10"/>
  <c r="AA61" i="10"/>
  <c r="Z61" i="10"/>
  <c r="Y61" i="10"/>
  <c r="X61" i="10"/>
  <c r="W61" i="10"/>
  <c r="V61" i="10"/>
  <c r="U61" i="10"/>
  <c r="T61" i="10"/>
  <c r="S61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D61" i="10"/>
  <c r="C61" i="10"/>
  <c r="AK60" i="10"/>
  <c r="AJ60" i="10"/>
  <c r="AI60" i="10"/>
  <c r="AH60" i="10"/>
  <c r="AG60" i="10"/>
  <c r="AF60" i="10"/>
  <c r="AE60" i="10"/>
  <c r="AD60" i="10"/>
  <c r="AC60" i="10"/>
  <c r="AB60" i="10"/>
  <c r="AA60" i="10"/>
  <c r="Z60" i="10"/>
  <c r="Y60" i="10"/>
  <c r="X60" i="10"/>
  <c r="W60" i="10"/>
  <c r="V60" i="10"/>
  <c r="U60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AK59" i="10"/>
  <c r="AJ59" i="10"/>
  <c r="AI59" i="10"/>
  <c r="AH59" i="10"/>
  <c r="AG59" i="10"/>
  <c r="AF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AK58" i="10"/>
  <c r="AJ58" i="10"/>
  <c r="AI58" i="10"/>
  <c r="AH58" i="10"/>
  <c r="AG58" i="10"/>
  <c r="AF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C58" i="10"/>
  <c r="AK57" i="10"/>
  <c r="AJ57" i="10"/>
  <c r="AI57" i="10"/>
  <c r="AH57" i="10"/>
  <c r="AG57" i="10"/>
  <c r="AF57" i="10"/>
  <c r="AE57" i="10"/>
  <c r="AD57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C57" i="10"/>
  <c r="AK56" i="10"/>
  <c r="AJ56" i="10"/>
  <c r="AI56" i="10"/>
  <c r="AH56" i="10"/>
  <c r="AG56" i="10"/>
  <c r="AF56" i="10"/>
  <c r="AE56" i="10"/>
  <c r="AD56" i="10"/>
  <c r="AC56" i="10"/>
  <c r="AB56" i="10"/>
  <c r="AA56" i="10"/>
  <c r="Z56" i="10"/>
  <c r="Y56" i="10"/>
  <c r="X56" i="10"/>
  <c r="W56" i="10"/>
  <c r="V56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C56" i="10"/>
  <c r="AK55" i="10"/>
  <c r="AJ55" i="10"/>
  <c r="AI55" i="10"/>
  <c r="AH55" i="10"/>
  <c r="AG55" i="10"/>
  <c r="AF55" i="10"/>
  <c r="AE55" i="10"/>
  <c r="AD55" i="10"/>
  <c r="AC55" i="10"/>
  <c r="AB55" i="10"/>
  <c r="AA55" i="10"/>
  <c r="Z55" i="10"/>
  <c r="Y55" i="10"/>
  <c r="X55" i="10"/>
  <c r="W55" i="10"/>
  <c r="V55" i="10"/>
  <c r="U55" i="10"/>
  <c r="T55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C55" i="10"/>
  <c r="AK54" i="10"/>
  <c r="AJ54" i="10"/>
  <c r="AI54" i="10"/>
  <c r="AH54" i="10"/>
  <c r="AG54" i="10"/>
  <c r="AF54" i="10"/>
  <c r="AE54" i="10"/>
  <c r="AD54" i="10"/>
  <c r="AC54" i="10"/>
  <c r="AB54" i="10"/>
  <c r="AA54" i="10"/>
  <c r="Z54" i="10"/>
  <c r="Y54" i="10"/>
  <c r="X54" i="10"/>
  <c r="W54" i="10"/>
  <c r="V54" i="10"/>
  <c r="U54" i="10"/>
  <c r="T54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C54" i="10"/>
  <c r="AK53" i="10"/>
  <c r="AJ53" i="10"/>
  <c r="AI53" i="10"/>
  <c r="AH53" i="10"/>
  <c r="AG53" i="10"/>
  <c r="AF53" i="10"/>
  <c r="AE53" i="10"/>
  <c r="AD53" i="10"/>
  <c r="AC53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AK52" i="10"/>
  <c r="AJ52" i="10"/>
  <c r="AI52" i="10"/>
  <c r="AH52" i="10"/>
  <c r="AG52" i="10"/>
  <c r="AF52" i="10"/>
  <c r="AE52" i="10"/>
  <c r="AD52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D52" i="10"/>
  <c r="C52" i="10"/>
  <c r="AK51" i="10"/>
  <c r="AJ51" i="10"/>
  <c r="AI51" i="10"/>
  <c r="AH51" i="10"/>
  <c r="AG51" i="10"/>
  <c r="AF51" i="10"/>
  <c r="AE51" i="10"/>
  <c r="AD51" i="10"/>
  <c r="AC51" i="10"/>
  <c r="AB51" i="10"/>
  <c r="AA51" i="10"/>
  <c r="Z51" i="10"/>
  <c r="Y51" i="10"/>
  <c r="X51" i="10"/>
  <c r="W51" i="10"/>
  <c r="V51" i="10"/>
  <c r="U51" i="10"/>
  <c r="T51" i="10"/>
  <c r="S51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AK50" i="10"/>
  <c r="AJ50" i="10"/>
  <c r="AI50" i="10"/>
  <c r="AH50" i="10"/>
  <c r="AG50" i="10"/>
  <c r="AF50" i="10"/>
  <c r="AE50" i="10"/>
  <c r="AD50" i="10"/>
  <c r="AC50" i="10"/>
  <c r="AB50" i="10"/>
  <c r="AA50" i="10"/>
  <c r="Z50" i="10"/>
  <c r="Y50" i="10"/>
  <c r="X50" i="10"/>
  <c r="W50" i="10"/>
  <c r="V50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E50" i="10"/>
  <c r="D50" i="10"/>
  <c r="C50" i="10"/>
  <c r="AK49" i="10"/>
  <c r="AJ49" i="10"/>
  <c r="AI49" i="10"/>
  <c r="AH49" i="10"/>
  <c r="AG49" i="10"/>
  <c r="AF49" i="10"/>
  <c r="AE49" i="10"/>
  <c r="AD49" i="10"/>
  <c r="AC49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E49" i="10"/>
  <c r="D49" i="10"/>
  <c r="C49" i="10"/>
  <c r="AK48" i="10"/>
  <c r="AJ48" i="10"/>
  <c r="AI48" i="10"/>
  <c r="AH48" i="10"/>
  <c r="AG48" i="10"/>
  <c r="AF48" i="10"/>
  <c r="AE48" i="10"/>
  <c r="AD48" i="10"/>
  <c r="AC48" i="10"/>
  <c r="AB48" i="10"/>
  <c r="AA48" i="10"/>
  <c r="Z48" i="10"/>
  <c r="Y48" i="10"/>
  <c r="X48" i="10"/>
  <c r="W48" i="10"/>
  <c r="V48" i="10"/>
  <c r="U48" i="10"/>
  <c r="T48" i="10"/>
  <c r="S48" i="10"/>
  <c r="R48" i="10"/>
  <c r="Q48" i="10"/>
  <c r="P48" i="10"/>
  <c r="O48" i="10"/>
  <c r="N48" i="10"/>
  <c r="M48" i="10"/>
  <c r="L48" i="10"/>
  <c r="K48" i="10"/>
  <c r="J48" i="10"/>
  <c r="I48" i="10"/>
  <c r="H48" i="10"/>
  <c r="G48" i="10"/>
  <c r="F48" i="10"/>
  <c r="E48" i="10"/>
  <c r="D48" i="10"/>
  <c r="C48" i="10"/>
  <c r="AK47" i="10"/>
  <c r="AJ47" i="10"/>
  <c r="AI47" i="10"/>
  <c r="AH47" i="10"/>
  <c r="AG47" i="10"/>
  <c r="AF47" i="10"/>
  <c r="AE47" i="10"/>
  <c r="AD47" i="10"/>
  <c r="AC47" i="10"/>
  <c r="AB47" i="10"/>
  <c r="AA47" i="10"/>
  <c r="Z47" i="10"/>
  <c r="Y47" i="10"/>
  <c r="X47" i="10"/>
  <c r="W47" i="10"/>
  <c r="V47" i="10"/>
  <c r="U47" i="10"/>
  <c r="T47" i="10"/>
  <c r="S47" i="10"/>
  <c r="R47" i="10"/>
  <c r="Q47" i="10"/>
  <c r="P47" i="10"/>
  <c r="O47" i="10"/>
  <c r="N47" i="10"/>
  <c r="M47" i="10"/>
  <c r="L47" i="10"/>
  <c r="K47" i="10"/>
  <c r="J47" i="10"/>
  <c r="I47" i="10"/>
  <c r="H47" i="10"/>
  <c r="G47" i="10"/>
  <c r="F47" i="10"/>
  <c r="E47" i="10"/>
  <c r="D47" i="10"/>
  <c r="C47" i="10"/>
  <c r="AK46" i="10"/>
  <c r="AJ46" i="10"/>
  <c r="AI46" i="10"/>
  <c r="AH46" i="10"/>
  <c r="AG46" i="10"/>
  <c r="AF46" i="10"/>
  <c r="AE46" i="10"/>
  <c r="AD46" i="10"/>
  <c r="AC46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C46" i="10"/>
  <c r="AK45" i="10"/>
  <c r="AJ45" i="10"/>
  <c r="AI45" i="10"/>
  <c r="AH45" i="10"/>
  <c r="AG45" i="10"/>
  <c r="AF45" i="10"/>
  <c r="AE45" i="10"/>
  <c r="AD45" i="10"/>
  <c r="AC45" i="10"/>
  <c r="AB45" i="10"/>
  <c r="AA45" i="10"/>
  <c r="Z45" i="10"/>
  <c r="Y45" i="10"/>
  <c r="X45" i="10"/>
  <c r="W45" i="10"/>
  <c r="V45" i="10"/>
  <c r="U45" i="10"/>
  <c r="T45" i="10"/>
  <c r="S45" i="10"/>
  <c r="R45" i="10"/>
  <c r="Q45" i="10"/>
  <c r="P45" i="10"/>
  <c r="O45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AK44" i="10"/>
  <c r="AJ44" i="10"/>
  <c r="AI44" i="10"/>
  <c r="AH44" i="10"/>
  <c r="AG44" i="10"/>
  <c r="AF44" i="10"/>
  <c r="AE44" i="10"/>
  <c r="AD44" i="10"/>
  <c r="AC44" i="10"/>
  <c r="AB44" i="10"/>
  <c r="AA44" i="10"/>
  <c r="Z44" i="10"/>
  <c r="Y44" i="10"/>
  <c r="X44" i="10"/>
  <c r="W44" i="10"/>
  <c r="V44" i="10"/>
  <c r="U44" i="10"/>
  <c r="T44" i="10"/>
  <c r="S44" i="10"/>
  <c r="R44" i="10"/>
  <c r="Q44" i="10"/>
  <c r="P44" i="10"/>
  <c r="O44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AK43" i="10"/>
  <c r="AJ43" i="10"/>
  <c r="AI43" i="10"/>
  <c r="AH43" i="10"/>
  <c r="AG43" i="10"/>
  <c r="AF43" i="10"/>
  <c r="AE43" i="10"/>
  <c r="AD43" i="10"/>
  <c r="AC43" i="10"/>
  <c r="AB43" i="10"/>
  <c r="AA43" i="10"/>
  <c r="Z43" i="10"/>
  <c r="Y43" i="10"/>
  <c r="X43" i="10"/>
  <c r="W43" i="10"/>
  <c r="V43" i="10"/>
  <c r="U43" i="10"/>
  <c r="T43" i="10"/>
  <c r="S43" i="10"/>
  <c r="R43" i="10"/>
  <c r="Q43" i="10"/>
  <c r="P43" i="10"/>
  <c r="O43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AK42" i="10"/>
  <c r="AJ42" i="10"/>
  <c r="AI42" i="10"/>
  <c r="AH42" i="10"/>
  <c r="AG42" i="10"/>
  <c r="AF42" i="10"/>
  <c r="AE42" i="10"/>
  <c r="AD42" i="10"/>
  <c r="AC42" i="10"/>
  <c r="AB42" i="10"/>
  <c r="AA42" i="10"/>
  <c r="Z42" i="10"/>
  <c r="Y42" i="10"/>
  <c r="X42" i="10"/>
  <c r="W42" i="10"/>
  <c r="V42" i="10"/>
  <c r="U42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AJ41" i="10"/>
  <c r="AI41" i="10"/>
  <c r="AH41" i="10"/>
  <c r="AG41" i="10"/>
  <c r="AF41" i="10"/>
  <c r="AE41" i="10"/>
  <c r="AD41" i="10"/>
  <c r="AC41" i="10"/>
  <c r="AB41" i="10"/>
  <c r="AA41" i="10"/>
  <c r="Z41" i="10"/>
  <c r="Y41" i="10"/>
  <c r="X41" i="10"/>
  <c r="W41" i="10"/>
  <c r="V41" i="10"/>
  <c r="U41" i="10"/>
  <c r="T41" i="10"/>
  <c r="S41" i="10"/>
  <c r="R41" i="10"/>
  <c r="Q41" i="10"/>
  <c r="P41" i="10"/>
  <c r="O41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AT79" i="3"/>
  <c r="AT77" i="3"/>
  <c r="AQ78" i="3"/>
  <c r="AQ77" i="3"/>
  <c r="AU79" i="3"/>
  <c r="AS79" i="3"/>
  <c r="AR79" i="3"/>
  <c r="AQ79" i="3"/>
  <c r="AU78" i="3"/>
  <c r="AT78" i="3"/>
  <c r="AS78" i="3"/>
  <c r="AR78" i="3"/>
  <c r="AU77" i="3"/>
  <c r="AS77" i="3"/>
  <c r="AR77" i="3"/>
  <c r="AQ6" i="3"/>
  <c r="AP6" i="3"/>
  <c r="AQ74" i="3"/>
  <c r="AP74" i="3"/>
  <c r="AQ73" i="3"/>
  <c r="AP73" i="3"/>
  <c r="AQ72" i="3"/>
  <c r="AP72" i="3"/>
  <c r="AQ71" i="3"/>
  <c r="AP71" i="3"/>
  <c r="AQ70" i="3"/>
  <c r="AP70" i="3"/>
  <c r="AQ69" i="3"/>
  <c r="AP69" i="3"/>
  <c r="AQ68" i="3"/>
  <c r="AP68" i="3"/>
  <c r="AQ67" i="3"/>
  <c r="AP67" i="3"/>
  <c r="AQ66" i="3"/>
  <c r="AP66" i="3"/>
  <c r="AQ65" i="3"/>
  <c r="AP65" i="3"/>
  <c r="AQ64" i="3"/>
  <c r="AP64" i="3"/>
  <c r="AQ63" i="3"/>
  <c r="AQ62" i="3"/>
  <c r="AP62" i="3"/>
  <c r="AQ61" i="3"/>
  <c r="AP61" i="3"/>
  <c r="AQ60" i="3"/>
  <c r="AP60" i="3"/>
  <c r="AQ59" i="3"/>
  <c r="AP59" i="3"/>
  <c r="AQ58" i="3"/>
  <c r="AP58" i="3"/>
  <c r="AQ57" i="3"/>
  <c r="AP57" i="3"/>
  <c r="AQ56" i="3"/>
  <c r="AP56" i="3"/>
  <c r="AQ55" i="3"/>
  <c r="AP55" i="3"/>
  <c r="AQ54" i="3"/>
  <c r="AP54" i="3"/>
  <c r="AQ53" i="3"/>
  <c r="AP53" i="3"/>
  <c r="AQ52" i="3"/>
  <c r="AP52" i="3"/>
  <c r="AQ51" i="3"/>
  <c r="AP51" i="3"/>
  <c r="AQ50" i="3"/>
  <c r="AP50" i="3"/>
  <c r="AQ49" i="3"/>
  <c r="AP49" i="3"/>
  <c r="AQ48" i="3"/>
  <c r="AP48" i="3"/>
  <c r="AQ47" i="3"/>
  <c r="AP47" i="3"/>
  <c r="AQ46" i="3"/>
  <c r="AP46" i="3"/>
  <c r="AQ45" i="3"/>
  <c r="AP45" i="3"/>
  <c r="AQ44" i="3"/>
  <c r="AP44" i="3"/>
  <c r="AQ43" i="3"/>
  <c r="AQ42" i="3"/>
  <c r="AP42" i="3"/>
  <c r="AQ41" i="3"/>
  <c r="AP41" i="3"/>
  <c r="AQ40" i="3"/>
  <c r="AP40" i="3"/>
  <c r="AQ39" i="3"/>
  <c r="AP39" i="3"/>
  <c r="AQ38" i="3"/>
  <c r="AP38" i="3"/>
  <c r="AQ37" i="3"/>
  <c r="AP37" i="3"/>
  <c r="AQ36" i="3"/>
  <c r="AP36" i="3"/>
  <c r="AQ35" i="3"/>
  <c r="AP35" i="3"/>
  <c r="AQ34" i="3"/>
  <c r="AP34" i="3"/>
  <c r="AQ33" i="3"/>
  <c r="AP33" i="3"/>
  <c r="AQ32" i="3"/>
  <c r="AP32" i="3"/>
  <c r="AQ31" i="3"/>
  <c r="AP31" i="3"/>
  <c r="AQ30" i="3"/>
  <c r="AP30" i="3"/>
  <c r="AQ29" i="3"/>
  <c r="AP29" i="3"/>
  <c r="AQ28" i="3"/>
  <c r="AP28" i="3"/>
  <c r="AQ27" i="3"/>
  <c r="AP27" i="3"/>
  <c r="AQ26" i="3"/>
  <c r="AP26" i="3"/>
  <c r="AQ25" i="3"/>
  <c r="AP25" i="3"/>
  <c r="AQ24" i="3"/>
  <c r="AP24" i="3"/>
  <c r="AQ23" i="3"/>
  <c r="AP23" i="3"/>
  <c r="AQ22" i="3"/>
  <c r="AP22" i="3"/>
  <c r="AQ21" i="3"/>
  <c r="AP21" i="3"/>
  <c r="AQ20" i="3"/>
  <c r="AP20" i="3"/>
  <c r="AQ19" i="3"/>
  <c r="AP19" i="3"/>
  <c r="AQ18" i="3"/>
  <c r="AP18" i="3"/>
  <c r="AQ17" i="3"/>
  <c r="AP17" i="3"/>
  <c r="AQ16" i="3"/>
  <c r="AP16" i="3"/>
  <c r="AQ15" i="3"/>
  <c r="AP15" i="3"/>
  <c r="AQ14" i="3"/>
  <c r="AP14" i="3"/>
  <c r="AQ13" i="3"/>
  <c r="AP13" i="3"/>
  <c r="AQ12" i="3"/>
  <c r="AP12" i="3"/>
  <c r="AQ11" i="3"/>
  <c r="AP11" i="3"/>
  <c r="AQ10" i="3"/>
  <c r="AP10" i="3"/>
  <c r="AQ9" i="3"/>
  <c r="AP9" i="3"/>
  <c r="AQ8" i="3"/>
  <c r="AP8" i="3"/>
  <c r="AQ7" i="3"/>
  <c r="AP7" i="3"/>
  <c r="AM75" i="3" l="1"/>
  <c r="AL75" i="3"/>
  <c r="AK75" i="3"/>
  <c r="AJ75" i="3"/>
  <c r="AI75" i="3"/>
  <c r="AH75" i="3"/>
  <c r="AG75" i="3"/>
  <c r="AF75" i="3"/>
  <c r="AE75" i="3"/>
  <c r="AD75" i="3"/>
  <c r="AC75" i="3"/>
  <c r="AB75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AO75" i="3"/>
  <c r="AN75" i="3"/>
  <c r="AL151" i="3"/>
  <c r="AL150" i="3"/>
  <c r="AL149" i="3"/>
  <c r="AL148" i="3"/>
  <c r="AL147" i="3"/>
  <c r="AL146" i="3"/>
  <c r="AL145" i="3"/>
  <c r="AL144" i="3"/>
  <c r="AL143" i="3"/>
  <c r="AL142" i="3"/>
  <c r="AL141" i="3"/>
  <c r="AL140" i="3"/>
  <c r="AL139" i="3"/>
  <c r="AL138" i="3"/>
  <c r="AL137" i="3"/>
  <c r="AL136" i="3"/>
  <c r="AL135" i="3"/>
  <c r="AL134" i="3"/>
  <c r="AL133" i="3"/>
  <c r="AL132" i="3"/>
  <c r="AL131" i="3"/>
  <c r="AL130" i="3"/>
  <c r="AL129" i="3"/>
  <c r="AL128" i="3"/>
  <c r="AL127" i="3"/>
  <c r="AL126" i="3"/>
  <c r="AL125" i="3"/>
  <c r="AL124" i="3"/>
  <c r="AL123" i="3"/>
  <c r="AL122" i="3"/>
  <c r="AL121" i="3"/>
  <c r="AL120" i="3"/>
  <c r="AL119" i="3"/>
  <c r="AL118" i="3"/>
  <c r="AL117" i="3"/>
  <c r="AL116" i="3"/>
  <c r="AL115" i="3"/>
  <c r="AL114" i="3"/>
  <c r="AL113" i="3"/>
  <c r="AL112" i="3"/>
  <c r="AL111" i="3"/>
  <c r="AL110" i="3"/>
  <c r="AL109" i="3"/>
  <c r="AL108" i="3"/>
  <c r="AL107" i="3"/>
  <c r="AL106" i="3"/>
  <c r="AL105" i="3"/>
  <c r="AL104" i="3"/>
  <c r="AL103" i="3"/>
  <c r="AL102" i="3"/>
  <c r="AL101" i="3"/>
  <c r="AL100" i="3"/>
  <c r="AL99" i="3"/>
  <c r="AL98" i="3"/>
  <c r="AL97" i="3"/>
  <c r="AL96" i="3"/>
  <c r="AL95" i="3"/>
  <c r="AL94" i="3"/>
  <c r="AL93" i="3"/>
  <c r="AL92" i="3"/>
  <c r="AL91" i="3"/>
  <c r="AL90" i="3"/>
  <c r="AL89" i="3"/>
  <c r="AL88" i="3"/>
  <c r="AL87" i="3"/>
  <c r="AL86" i="3"/>
  <c r="AL85" i="3"/>
  <c r="AL84" i="3"/>
  <c r="AL83" i="3"/>
  <c r="AK151" i="3"/>
  <c r="AJ151" i="3"/>
  <c r="AI151" i="3"/>
  <c r="AH151" i="3"/>
  <c r="AG151" i="3"/>
  <c r="AF151" i="3"/>
  <c r="AE151" i="3"/>
  <c r="AD151" i="3"/>
  <c r="AC151" i="3"/>
  <c r="AB151" i="3"/>
  <c r="AA151" i="3"/>
  <c r="Z151" i="3"/>
  <c r="Y151" i="3"/>
  <c r="X151" i="3"/>
  <c r="W151" i="3"/>
  <c r="V151" i="3"/>
  <c r="U151" i="3"/>
  <c r="T151" i="3"/>
  <c r="S151" i="3"/>
  <c r="R151" i="3"/>
  <c r="Q151" i="3"/>
  <c r="P151" i="3"/>
  <c r="O151" i="3"/>
  <c r="N151" i="3"/>
  <c r="M151" i="3"/>
  <c r="L151" i="3"/>
  <c r="K151" i="3"/>
  <c r="J151" i="3"/>
  <c r="I151" i="3"/>
  <c r="H151" i="3"/>
  <c r="G151" i="3"/>
  <c r="F151" i="3"/>
  <c r="E151" i="3"/>
  <c r="D151" i="3"/>
  <c r="AK150" i="3"/>
  <c r="AJ150" i="3"/>
  <c r="AI150" i="3"/>
  <c r="AH150" i="3"/>
  <c r="AG150" i="3"/>
  <c r="AF150" i="3"/>
  <c r="AE150" i="3"/>
  <c r="AD150" i="3"/>
  <c r="AC150" i="3"/>
  <c r="AB150" i="3"/>
  <c r="AA150" i="3"/>
  <c r="Z150" i="3"/>
  <c r="Y150" i="3"/>
  <c r="X150" i="3"/>
  <c r="W150" i="3"/>
  <c r="V150" i="3"/>
  <c r="U150" i="3"/>
  <c r="T150" i="3"/>
  <c r="S150" i="3"/>
  <c r="R150" i="3"/>
  <c r="Q150" i="3"/>
  <c r="P150" i="3"/>
  <c r="O150" i="3"/>
  <c r="N150" i="3"/>
  <c r="M150" i="3"/>
  <c r="L150" i="3"/>
  <c r="K150" i="3"/>
  <c r="J150" i="3"/>
  <c r="I150" i="3"/>
  <c r="H150" i="3"/>
  <c r="G150" i="3"/>
  <c r="F150" i="3"/>
  <c r="E150" i="3"/>
  <c r="D150" i="3"/>
  <c r="AK149" i="3"/>
  <c r="AJ149" i="3"/>
  <c r="AI149" i="3"/>
  <c r="AH149" i="3"/>
  <c r="AG149" i="3"/>
  <c r="AF149" i="3"/>
  <c r="AE149" i="3"/>
  <c r="AD149" i="3"/>
  <c r="AC149" i="3"/>
  <c r="AB149" i="3"/>
  <c r="AA149" i="3"/>
  <c r="Z149" i="3"/>
  <c r="Y149" i="3"/>
  <c r="X149" i="3"/>
  <c r="W149" i="3"/>
  <c r="V149" i="3"/>
  <c r="U149" i="3"/>
  <c r="T149" i="3"/>
  <c r="S149" i="3"/>
  <c r="R149" i="3"/>
  <c r="Q149" i="3"/>
  <c r="P149" i="3"/>
  <c r="O149" i="3"/>
  <c r="N149" i="3"/>
  <c r="M149" i="3"/>
  <c r="L149" i="3"/>
  <c r="K149" i="3"/>
  <c r="J149" i="3"/>
  <c r="I149" i="3"/>
  <c r="H149" i="3"/>
  <c r="G149" i="3"/>
  <c r="F149" i="3"/>
  <c r="E149" i="3"/>
  <c r="D149" i="3"/>
  <c r="AK148" i="3"/>
  <c r="AJ148" i="3"/>
  <c r="AI148" i="3"/>
  <c r="AH148" i="3"/>
  <c r="AG148" i="3"/>
  <c r="AF148" i="3"/>
  <c r="AE148" i="3"/>
  <c r="AD148" i="3"/>
  <c r="AC148" i="3"/>
  <c r="AB148" i="3"/>
  <c r="AA148" i="3"/>
  <c r="Z148" i="3"/>
  <c r="Y148" i="3"/>
  <c r="X148" i="3"/>
  <c r="W148" i="3"/>
  <c r="V148" i="3"/>
  <c r="U148" i="3"/>
  <c r="T148" i="3"/>
  <c r="S148" i="3"/>
  <c r="R148" i="3"/>
  <c r="Q148" i="3"/>
  <c r="P148" i="3"/>
  <c r="O148" i="3"/>
  <c r="N148" i="3"/>
  <c r="M148" i="3"/>
  <c r="L148" i="3"/>
  <c r="K148" i="3"/>
  <c r="J148" i="3"/>
  <c r="I148" i="3"/>
  <c r="H148" i="3"/>
  <c r="G148" i="3"/>
  <c r="F148" i="3"/>
  <c r="E148" i="3"/>
  <c r="D148" i="3"/>
  <c r="AK147" i="3"/>
  <c r="AJ147" i="3"/>
  <c r="AI147" i="3"/>
  <c r="AH147" i="3"/>
  <c r="AG147" i="3"/>
  <c r="AF147" i="3"/>
  <c r="AE147" i="3"/>
  <c r="AD147" i="3"/>
  <c r="AC147" i="3"/>
  <c r="AB147" i="3"/>
  <c r="AA147" i="3"/>
  <c r="Z147" i="3"/>
  <c r="Y147" i="3"/>
  <c r="X147" i="3"/>
  <c r="W147" i="3"/>
  <c r="V147" i="3"/>
  <c r="U147" i="3"/>
  <c r="T147" i="3"/>
  <c r="S147" i="3"/>
  <c r="R147" i="3"/>
  <c r="Q147" i="3"/>
  <c r="P147" i="3"/>
  <c r="O147" i="3"/>
  <c r="N147" i="3"/>
  <c r="M147" i="3"/>
  <c r="L147" i="3"/>
  <c r="K147" i="3"/>
  <c r="J147" i="3"/>
  <c r="I147" i="3"/>
  <c r="H147" i="3"/>
  <c r="G147" i="3"/>
  <c r="F147" i="3"/>
  <c r="E147" i="3"/>
  <c r="D147" i="3"/>
  <c r="AK146" i="3"/>
  <c r="AJ146" i="3"/>
  <c r="AI146" i="3"/>
  <c r="AH146" i="3"/>
  <c r="AG146" i="3"/>
  <c r="AF146" i="3"/>
  <c r="AE146" i="3"/>
  <c r="AD146" i="3"/>
  <c r="AC146" i="3"/>
  <c r="AB146" i="3"/>
  <c r="AA146" i="3"/>
  <c r="Z146" i="3"/>
  <c r="Y146" i="3"/>
  <c r="X146" i="3"/>
  <c r="W146" i="3"/>
  <c r="V146" i="3"/>
  <c r="U146" i="3"/>
  <c r="T146" i="3"/>
  <c r="S146" i="3"/>
  <c r="R146" i="3"/>
  <c r="Q146" i="3"/>
  <c r="P146" i="3"/>
  <c r="O146" i="3"/>
  <c r="N146" i="3"/>
  <c r="M146" i="3"/>
  <c r="L146" i="3"/>
  <c r="K146" i="3"/>
  <c r="J146" i="3"/>
  <c r="I146" i="3"/>
  <c r="H146" i="3"/>
  <c r="G146" i="3"/>
  <c r="F146" i="3"/>
  <c r="E146" i="3"/>
  <c r="D146" i="3"/>
  <c r="AK145" i="3"/>
  <c r="AJ145" i="3"/>
  <c r="AI145" i="3"/>
  <c r="AH145" i="3"/>
  <c r="AG145" i="3"/>
  <c r="AF145" i="3"/>
  <c r="AE145" i="3"/>
  <c r="AD145" i="3"/>
  <c r="AC145" i="3"/>
  <c r="AB145" i="3"/>
  <c r="AA145" i="3"/>
  <c r="Z145" i="3"/>
  <c r="Y145" i="3"/>
  <c r="X145" i="3"/>
  <c r="W145" i="3"/>
  <c r="V145" i="3"/>
  <c r="U145" i="3"/>
  <c r="T145" i="3"/>
  <c r="S145" i="3"/>
  <c r="R145" i="3"/>
  <c r="Q145" i="3"/>
  <c r="P145" i="3"/>
  <c r="O145" i="3"/>
  <c r="N145" i="3"/>
  <c r="M145" i="3"/>
  <c r="L145" i="3"/>
  <c r="K145" i="3"/>
  <c r="J145" i="3"/>
  <c r="I145" i="3"/>
  <c r="H145" i="3"/>
  <c r="G145" i="3"/>
  <c r="F145" i="3"/>
  <c r="E145" i="3"/>
  <c r="D145" i="3"/>
  <c r="AK144" i="3"/>
  <c r="AJ144" i="3"/>
  <c r="AI144" i="3"/>
  <c r="AH144" i="3"/>
  <c r="AG144" i="3"/>
  <c r="AF144" i="3"/>
  <c r="AE144" i="3"/>
  <c r="AD144" i="3"/>
  <c r="AC144" i="3"/>
  <c r="AB144" i="3"/>
  <c r="AA144" i="3"/>
  <c r="Z144" i="3"/>
  <c r="Y144" i="3"/>
  <c r="X144" i="3"/>
  <c r="W144" i="3"/>
  <c r="V144" i="3"/>
  <c r="U144" i="3"/>
  <c r="T144" i="3"/>
  <c r="S144" i="3"/>
  <c r="R144" i="3"/>
  <c r="Q144" i="3"/>
  <c r="P144" i="3"/>
  <c r="O144" i="3"/>
  <c r="N144" i="3"/>
  <c r="M144" i="3"/>
  <c r="L144" i="3"/>
  <c r="K144" i="3"/>
  <c r="J144" i="3"/>
  <c r="I144" i="3"/>
  <c r="H144" i="3"/>
  <c r="G144" i="3"/>
  <c r="F144" i="3"/>
  <c r="E144" i="3"/>
  <c r="D144" i="3"/>
  <c r="AK143" i="3"/>
  <c r="AJ143" i="3"/>
  <c r="AI143" i="3"/>
  <c r="AH143" i="3"/>
  <c r="AG143" i="3"/>
  <c r="AF143" i="3"/>
  <c r="AE143" i="3"/>
  <c r="AD143" i="3"/>
  <c r="AC143" i="3"/>
  <c r="AB143" i="3"/>
  <c r="AA143" i="3"/>
  <c r="Z143" i="3"/>
  <c r="Y143" i="3"/>
  <c r="X143" i="3"/>
  <c r="W143" i="3"/>
  <c r="V143" i="3"/>
  <c r="U143" i="3"/>
  <c r="T143" i="3"/>
  <c r="S143" i="3"/>
  <c r="R143" i="3"/>
  <c r="Q143" i="3"/>
  <c r="P143" i="3"/>
  <c r="O143" i="3"/>
  <c r="N143" i="3"/>
  <c r="M143" i="3"/>
  <c r="L143" i="3"/>
  <c r="K143" i="3"/>
  <c r="J143" i="3"/>
  <c r="I143" i="3"/>
  <c r="H143" i="3"/>
  <c r="G143" i="3"/>
  <c r="F143" i="3"/>
  <c r="E143" i="3"/>
  <c r="D143" i="3"/>
  <c r="AK142" i="3"/>
  <c r="AJ142" i="3"/>
  <c r="AI142" i="3"/>
  <c r="AH142" i="3"/>
  <c r="AG142" i="3"/>
  <c r="AF142" i="3"/>
  <c r="AE142" i="3"/>
  <c r="AD142" i="3"/>
  <c r="AC142" i="3"/>
  <c r="AB142" i="3"/>
  <c r="AA142" i="3"/>
  <c r="Z142" i="3"/>
  <c r="Y142" i="3"/>
  <c r="X142" i="3"/>
  <c r="W142" i="3"/>
  <c r="V142" i="3"/>
  <c r="U142" i="3"/>
  <c r="T142" i="3"/>
  <c r="S142" i="3"/>
  <c r="R142" i="3"/>
  <c r="Q142" i="3"/>
  <c r="P142" i="3"/>
  <c r="O142" i="3"/>
  <c r="N142" i="3"/>
  <c r="M142" i="3"/>
  <c r="L142" i="3"/>
  <c r="K142" i="3"/>
  <c r="J142" i="3"/>
  <c r="I142" i="3"/>
  <c r="H142" i="3"/>
  <c r="G142" i="3"/>
  <c r="F142" i="3"/>
  <c r="E142" i="3"/>
  <c r="D142" i="3"/>
  <c r="AK141" i="3"/>
  <c r="AJ141" i="3"/>
  <c r="AI141" i="3"/>
  <c r="AH141" i="3"/>
  <c r="AG141" i="3"/>
  <c r="AF141" i="3"/>
  <c r="AE141" i="3"/>
  <c r="AD141" i="3"/>
  <c r="AC141" i="3"/>
  <c r="AB141" i="3"/>
  <c r="AA141" i="3"/>
  <c r="Z141" i="3"/>
  <c r="Y141" i="3"/>
  <c r="X141" i="3"/>
  <c r="W141" i="3"/>
  <c r="V141" i="3"/>
  <c r="U141" i="3"/>
  <c r="T141" i="3"/>
  <c r="S141" i="3"/>
  <c r="R141" i="3"/>
  <c r="Q141" i="3"/>
  <c r="P141" i="3"/>
  <c r="O141" i="3"/>
  <c r="N141" i="3"/>
  <c r="M141" i="3"/>
  <c r="L141" i="3"/>
  <c r="K141" i="3"/>
  <c r="J141" i="3"/>
  <c r="I141" i="3"/>
  <c r="H141" i="3"/>
  <c r="G141" i="3"/>
  <c r="F141" i="3"/>
  <c r="E141" i="3"/>
  <c r="D141" i="3"/>
  <c r="AK140" i="3"/>
  <c r="AJ140" i="3"/>
  <c r="AI140" i="3"/>
  <c r="AH140" i="3"/>
  <c r="AG140" i="3"/>
  <c r="AF140" i="3"/>
  <c r="AE140" i="3"/>
  <c r="AD140" i="3"/>
  <c r="AC140" i="3"/>
  <c r="AB140" i="3"/>
  <c r="AA140" i="3"/>
  <c r="Z140" i="3"/>
  <c r="Y140" i="3"/>
  <c r="X140" i="3"/>
  <c r="W140" i="3"/>
  <c r="V140" i="3"/>
  <c r="U140" i="3"/>
  <c r="T140" i="3"/>
  <c r="S140" i="3"/>
  <c r="R140" i="3"/>
  <c r="Q140" i="3"/>
  <c r="P140" i="3"/>
  <c r="O140" i="3"/>
  <c r="N140" i="3"/>
  <c r="M140" i="3"/>
  <c r="L140" i="3"/>
  <c r="K140" i="3"/>
  <c r="J140" i="3"/>
  <c r="I140" i="3"/>
  <c r="H140" i="3"/>
  <c r="G140" i="3"/>
  <c r="F140" i="3"/>
  <c r="E140" i="3"/>
  <c r="D140" i="3"/>
  <c r="AK139" i="3"/>
  <c r="AJ139" i="3"/>
  <c r="AI139" i="3"/>
  <c r="AH139" i="3"/>
  <c r="AG139" i="3"/>
  <c r="AF139" i="3"/>
  <c r="AE139" i="3"/>
  <c r="AD139" i="3"/>
  <c r="AC139" i="3"/>
  <c r="AB139" i="3"/>
  <c r="AA139" i="3"/>
  <c r="Z139" i="3"/>
  <c r="Y139" i="3"/>
  <c r="X139" i="3"/>
  <c r="W139" i="3"/>
  <c r="V139" i="3"/>
  <c r="U139" i="3"/>
  <c r="T139" i="3"/>
  <c r="S139" i="3"/>
  <c r="R139" i="3"/>
  <c r="Q139" i="3"/>
  <c r="P139" i="3"/>
  <c r="O139" i="3"/>
  <c r="N139" i="3"/>
  <c r="M139" i="3"/>
  <c r="L139" i="3"/>
  <c r="K139" i="3"/>
  <c r="J139" i="3"/>
  <c r="I139" i="3"/>
  <c r="H139" i="3"/>
  <c r="G139" i="3"/>
  <c r="F139" i="3"/>
  <c r="E139" i="3"/>
  <c r="D139" i="3"/>
  <c r="AK138" i="3"/>
  <c r="AJ138" i="3"/>
  <c r="AI138" i="3"/>
  <c r="AH138" i="3"/>
  <c r="AG138" i="3"/>
  <c r="AF138" i="3"/>
  <c r="AE138" i="3"/>
  <c r="AD138" i="3"/>
  <c r="AC138" i="3"/>
  <c r="AB138" i="3"/>
  <c r="AA138" i="3"/>
  <c r="Z138" i="3"/>
  <c r="Y138" i="3"/>
  <c r="X138" i="3"/>
  <c r="W138" i="3"/>
  <c r="V138" i="3"/>
  <c r="U138" i="3"/>
  <c r="T138" i="3"/>
  <c r="S138" i="3"/>
  <c r="R138" i="3"/>
  <c r="Q138" i="3"/>
  <c r="P138" i="3"/>
  <c r="O138" i="3"/>
  <c r="N138" i="3"/>
  <c r="M138" i="3"/>
  <c r="L138" i="3"/>
  <c r="K138" i="3"/>
  <c r="J138" i="3"/>
  <c r="I138" i="3"/>
  <c r="H138" i="3"/>
  <c r="G138" i="3"/>
  <c r="F138" i="3"/>
  <c r="E138" i="3"/>
  <c r="D138" i="3"/>
  <c r="AK137" i="3"/>
  <c r="AJ137" i="3"/>
  <c r="AI137" i="3"/>
  <c r="AH137" i="3"/>
  <c r="AG137" i="3"/>
  <c r="AF137" i="3"/>
  <c r="AE137" i="3"/>
  <c r="AD137" i="3"/>
  <c r="AC137" i="3"/>
  <c r="AB137" i="3"/>
  <c r="AA137" i="3"/>
  <c r="Z137" i="3"/>
  <c r="Y137" i="3"/>
  <c r="X137" i="3"/>
  <c r="W137" i="3"/>
  <c r="V137" i="3"/>
  <c r="U137" i="3"/>
  <c r="T137" i="3"/>
  <c r="S137" i="3"/>
  <c r="R137" i="3"/>
  <c r="Q137" i="3"/>
  <c r="P137" i="3"/>
  <c r="O137" i="3"/>
  <c r="N137" i="3"/>
  <c r="M137" i="3"/>
  <c r="L137" i="3"/>
  <c r="K137" i="3"/>
  <c r="J137" i="3"/>
  <c r="I137" i="3"/>
  <c r="H137" i="3"/>
  <c r="G137" i="3"/>
  <c r="F137" i="3"/>
  <c r="E137" i="3"/>
  <c r="D137" i="3"/>
  <c r="AK136" i="3"/>
  <c r="AJ136" i="3"/>
  <c r="AI136" i="3"/>
  <c r="AH136" i="3"/>
  <c r="AG136" i="3"/>
  <c r="AF136" i="3"/>
  <c r="AE136" i="3"/>
  <c r="AD136" i="3"/>
  <c r="AC136" i="3"/>
  <c r="AB136" i="3"/>
  <c r="AA136" i="3"/>
  <c r="Z136" i="3"/>
  <c r="Y136" i="3"/>
  <c r="X136" i="3"/>
  <c r="W136" i="3"/>
  <c r="V136" i="3"/>
  <c r="U136" i="3"/>
  <c r="T136" i="3"/>
  <c r="S136" i="3"/>
  <c r="R136" i="3"/>
  <c r="Q136" i="3"/>
  <c r="P136" i="3"/>
  <c r="O136" i="3"/>
  <c r="N136" i="3"/>
  <c r="M136" i="3"/>
  <c r="L136" i="3"/>
  <c r="K136" i="3"/>
  <c r="J136" i="3"/>
  <c r="I136" i="3"/>
  <c r="H136" i="3"/>
  <c r="G136" i="3"/>
  <c r="F136" i="3"/>
  <c r="E136" i="3"/>
  <c r="D136" i="3"/>
  <c r="AK135" i="3"/>
  <c r="AJ135" i="3"/>
  <c r="AI135" i="3"/>
  <c r="AH135" i="3"/>
  <c r="AG135" i="3"/>
  <c r="AF135" i="3"/>
  <c r="AE135" i="3"/>
  <c r="AD135" i="3"/>
  <c r="AC135" i="3"/>
  <c r="AB135" i="3"/>
  <c r="AA135" i="3"/>
  <c r="Z135" i="3"/>
  <c r="Y135" i="3"/>
  <c r="X135" i="3"/>
  <c r="W135" i="3"/>
  <c r="V135" i="3"/>
  <c r="U135" i="3"/>
  <c r="T135" i="3"/>
  <c r="S135" i="3"/>
  <c r="R135" i="3"/>
  <c r="Q135" i="3"/>
  <c r="P135" i="3"/>
  <c r="O135" i="3"/>
  <c r="N135" i="3"/>
  <c r="M135" i="3"/>
  <c r="L135" i="3"/>
  <c r="K135" i="3"/>
  <c r="J135" i="3"/>
  <c r="I135" i="3"/>
  <c r="H135" i="3"/>
  <c r="G135" i="3"/>
  <c r="F135" i="3"/>
  <c r="E135" i="3"/>
  <c r="D135" i="3"/>
  <c r="AK134" i="3"/>
  <c r="AJ134" i="3"/>
  <c r="AI134" i="3"/>
  <c r="AH134" i="3"/>
  <c r="AG134" i="3"/>
  <c r="AF134" i="3"/>
  <c r="AE134" i="3"/>
  <c r="AD134" i="3"/>
  <c r="AC134" i="3"/>
  <c r="AB134" i="3"/>
  <c r="AA134" i="3"/>
  <c r="Z134" i="3"/>
  <c r="Y134" i="3"/>
  <c r="X134" i="3"/>
  <c r="W134" i="3"/>
  <c r="V134" i="3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AK133" i="3"/>
  <c r="AJ133" i="3"/>
  <c r="AI133" i="3"/>
  <c r="AH133" i="3"/>
  <c r="AG133" i="3"/>
  <c r="AF133" i="3"/>
  <c r="AE133" i="3"/>
  <c r="AD133" i="3"/>
  <c r="AC133" i="3"/>
  <c r="AB133" i="3"/>
  <c r="AA133" i="3"/>
  <c r="Z133" i="3"/>
  <c r="Y133" i="3"/>
  <c r="X133" i="3"/>
  <c r="W133" i="3"/>
  <c r="V133" i="3"/>
  <c r="U133" i="3"/>
  <c r="T133" i="3"/>
  <c r="S133" i="3"/>
  <c r="R133" i="3"/>
  <c r="Q133" i="3"/>
  <c r="P133" i="3"/>
  <c r="O133" i="3"/>
  <c r="N133" i="3"/>
  <c r="M133" i="3"/>
  <c r="L133" i="3"/>
  <c r="K133" i="3"/>
  <c r="J133" i="3"/>
  <c r="I133" i="3"/>
  <c r="H133" i="3"/>
  <c r="G133" i="3"/>
  <c r="F133" i="3"/>
  <c r="E133" i="3"/>
  <c r="D133" i="3"/>
  <c r="AK132" i="3"/>
  <c r="AJ132" i="3"/>
  <c r="AI132" i="3"/>
  <c r="AH132" i="3"/>
  <c r="AG132" i="3"/>
  <c r="AF132" i="3"/>
  <c r="AE132" i="3"/>
  <c r="AD132" i="3"/>
  <c r="AC132" i="3"/>
  <c r="AB132" i="3"/>
  <c r="AA132" i="3"/>
  <c r="Z132" i="3"/>
  <c r="Y132" i="3"/>
  <c r="X132" i="3"/>
  <c r="W132" i="3"/>
  <c r="V132" i="3"/>
  <c r="U132" i="3"/>
  <c r="T132" i="3"/>
  <c r="S132" i="3"/>
  <c r="R132" i="3"/>
  <c r="Q132" i="3"/>
  <c r="P132" i="3"/>
  <c r="O132" i="3"/>
  <c r="N132" i="3"/>
  <c r="M132" i="3"/>
  <c r="L132" i="3"/>
  <c r="K132" i="3"/>
  <c r="J132" i="3"/>
  <c r="I132" i="3"/>
  <c r="H132" i="3"/>
  <c r="G132" i="3"/>
  <c r="F132" i="3"/>
  <c r="E132" i="3"/>
  <c r="D132" i="3"/>
  <c r="AK131" i="3"/>
  <c r="AJ131" i="3"/>
  <c r="AI131" i="3"/>
  <c r="AH131" i="3"/>
  <c r="AG131" i="3"/>
  <c r="AF131" i="3"/>
  <c r="AE131" i="3"/>
  <c r="AD131" i="3"/>
  <c r="AC131" i="3"/>
  <c r="AB131" i="3"/>
  <c r="AA131" i="3"/>
  <c r="Z131" i="3"/>
  <c r="Y131" i="3"/>
  <c r="X131" i="3"/>
  <c r="W131" i="3"/>
  <c r="V131" i="3"/>
  <c r="U131" i="3"/>
  <c r="T131" i="3"/>
  <c r="S131" i="3"/>
  <c r="R131" i="3"/>
  <c r="Q131" i="3"/>
  <c r="P131" i="3"/>
  <c r="O131" i="3"/>
  <c r="N131" i="3"/>
  <c r="M131" i="3"/>
  <c r="L131" i="3"/>
  <c r="K131" i="3"/>
  <c r="J131" i="3"/>
  <c r="I131" i="3"/>
  <c r="H131" i="3"/>
  <c r="G131" i="3"/>
  <c r="F131" i="3"/>
  <c r="E131" i="3"/>
  <c r="D131" i="3"/>
  <c r="AK130" i="3"/>
  <c r="AJ130" i="3"/>
  <c r="AI130" i="3"/>
  <c r="AH130" i="3"/>
  <c r="AG130" i="3"/>
  <c r="AF130" i="3"/>
  <c r="AE130" i="3"/>
  <c r="AD130" i="3"/>
  <c r="AC130" i="3"/>
  <c r="AB130" i="3"/>
  <c r="AA130" i="3"/>
  <c r="Z130" i="3"/>
  <c r="Y130" i="3"/>
  <c r="X130" i="3"/>
  <c r="W130" i="3"/>
  <c r="V130" i="3"/>
  <c r="U130" i="3"/>
  <c r="T130" i="3"/>
  <c r="S130" i="3"/>
  <c r="R130" i="3"/>
  <c r="Q130" i="3"/>
  <c r="P130" i="3"/>
  <c r="O130" i="3"/>
  <c r="N130" i="3"/>
  <c r="M130" i="3"/>
  <c r="L130" i="3"/>
  <c r="K130" i="3"/>
  <c r="J130" i="3"/>
  <c r="I130" i="3"/>
  <c r="H130" i="3"/>
  <c r="G130" i="3"/>
  <c r="F130" i="3"/>
  <c r="E130" i="3"/>
  <c r="D130" i="3"/>
  <c r="AK129" i="3"/>
  <c r="AJ129" i="3"/>
  <c r="AI129" i="3"/>
  <c r="AH129" i="3"/>
  <c r="AG129" i="3"/>
  <c r="AF129" i="3"/>
  <c r="AE129" i="3"/>
  <c r="AD129" i="3"/>
  <c r="AC129" i="3"/>
  <c r="AB129" i="3"/>
  <c r="AA129" i="3"/>
  <c r="Z129" i="3"/>
  <c r="Y129" i="3"/>
  <c r="X129" i="3"/>
  <c r="W129" i="3"/>
  <c r="V129" i="3"/>
  <c r="U129" i="3"/>
  <c r="T12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E129" i="3"/>
  <c r="D129" i="3"/>
  <c r="AK128" i="3"/>
  <c r="AJ128" i="3"/>
  <c r="AI128" i="3"/>
  <c r="AH128" i="3"/>
  <c r="AG128" i="3"/>
  <c r="AF128" i="3"/>
  <c r="AE128" i="3"/>
  <c r="AD128" i="3"/>
  <c r="AC128" i="3"/>
  <c r="AB128" i="3"/>
  <c r="AA128" i="3"/>
  <c r="Z128" i="3"/>
  <c r="Y128" i="3"/>
  <c r="X128" i="3"/>
  <c r="W128" i="3"/>
  <c r="V128" i="3"/>
  <c r="U128" i="3"/>
  <c r="T128" i="3"/>
  <c r="S128" i="3"/>
  <c r="R128" i="3"/>
  <c r="Q128" i="3"/>
  <c r="P128" i="3"/>
  <c r="O128" i="3"/>
  <c r="N128" i="3"/>
  <c r="M128" i="3"/>
  <c r="L128" i="3"/>
  <c r="K128" i="3"/>
  <c r="J128" i="3"/>
  <c r="I128" i="3"/>
  <c r="H128" i="3"/>
  <c r="G128" i="3"/>
  <c r="F128" i="3"/>
  <c r="E128" i="3"/>
  <c r="D128" i="3"/>
  <c r="AK127" i="3"/>
  <c r="AJ127" i="3"/>
  <c r="AI127" i="3"/>
  <c r="AH127" i="3"/>
  <c r="AG127" i="3"/>
  <c r="AF127" i="3"/>
  <c r="AE127" i="3"/>
  <c r="AD127" i="3"/>
  <c r="AC127" i="3"/>
  <c r="AB127" i="3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AK126" i="3"/>
  <c r="AJ126" i="3"/>
  <c r="AI126" i="3"/>
  <c r="AH126" i="3"/>
  <c r="AG126" i="3"/>
  <c r="AF126" i="3"/>
  <c r="AE126" i="3"/>
  <c r="AD126" i="3"/>
  <c r="AC126" i="3"/>
  <c r="AB126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AK125" i="3"/>
  <c r="AJ125" i="3"/>
  <c r="AI125" i="3"/>
  <c r="AH125" i="3"/>
  <c r="AG125" i="3"/>
  <c r="AF125" i="3"/>
  <c r="AE125" i="3"/>
  <c r="AD125" i="3"/>
  <c r="AC125" i="3"/>
  <c r="AB125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AK124" i="3"/>
  <c r="AJ124" i="3"/>
  <c r="AI124" i="3"/>
  <c r="AH124" i="3"/>
  <c r="AG124" i="3"/>
  <c r="AF124" i="3"/>
  <c r="AE124" i="3"/>
  <c r="AD124" i="3"/>
  <c r="AC124" i="3"/>
  <c r="AB124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AK123" i="3"/>
  <c r="AJ123" i="3"/>
  <c r="AI123" i="3"/>
  <c r="AH123" i="3"/>
  <c r="AG123" i="3"/>
  <c r="AF123" i="3"/>
  <c r="AE123" i="3"/>
  <c r="AD123" i="3"/>
  <c r="AC123" i="3"/>
  <c r="AB123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AK122" i="3"/>
  <c r="AJ122" i="3"/>
  <c r="AI122" i="3"/>
  <c r="AH122" i="3"/>
  <c r="AG122" i="3"/>
  <c r="AF122" i="3"/>
  <c r="AE122" i="3"/>
  <c r="AD122" i="3"/>
  <c r="AC122" i="3"/>
  <c r="AB122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K121" i="3"/>
  <c r="AJ121" i="3"/>
  <c r="AI121" i="3"/>
  <c r="AH121" i="3"/>
  <c r="AG121" i="3"/>
  <c r="AF121" i="3"/>
  <c r="AE121" i="3"/>
  <c r="AD121" i="3"/>
  <c r="AC121" i="3"/>
  <c r="AB121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AK120" i="3"/>
  <c r="AJ120" i="3"/>
  <c r="AI120" i="3"/>
  <c r="AH120" i="3"/>
  <c r="AG120" i="3"/>
  <c r="AF120" i="3"/>
  <c r="AE120" i="3"/>
  <c r="AD120" i="3"/>
  <c r="AC120" i="3"/>
  <c r="AB120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AK119" i="3"/>
  <c r="AJ119" i="3"/>
  <c r="AI119" i="3"/>
  <c r="AH119" i="3"/>
  <c r="AG119" i="3"/>
  <c r="AF119" i="3"/>
  <c r="AE119" i="3"/>
  <c r="AD119" i="3"/>
  <c r="AC119" i="3"/>
  <c r="AB119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AK118" i="3"/>
  <c r="AJ118" i="3"/>
  <c r="AI118" i="3"/>
  <c r="AH118" i="3"/>
  <c r="AG118" i="3"/>
  <c r="AF118" i="3"/>
  <c r="AE118" i="3"/>
  <c r="AD118" i="3"/>
  <c r="AC118" i="3"/>
  <c r="AB118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AK117" i="3"/>
  <c r="AJ117" i="3"/>
  <c r="AI117" i="3"/>
  <c r="AH117" i="3"/>
  <c r="AG117" i="3"/>
  <c r="AF117" i="3"/>
  <c r="AE117" i="3"/>
  <c r="AD117" i="3"/>
  <c r="AC117" i="3"/>
  <c r="AB117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AK116" i="3"/>
  <c r="AJ116" i="3"/>
  <c r="AI116" i="3"/>
  <c r="AH116" i="3"/>
  <c r="AG116" i="3"/>
  <c r="AF116" i="3"/>
  <c r="AE116" i="3"/>
  <c r="AD116" i="3"/>
  <c r="AC116" i="3"/>
  <c r="AB116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AK115" i="3"/>
  <c r="AJ115" i="3"/>
  <c r="AI115" i="3"/>
  <c r="AH115" i="3"/>
  <c r="AG115" i="3"/>
  <c r="AF115" i="3"/>
  <c r="AE115" i="3"/>
  <c r="AD115" i="3"/>
  <c r="AC115" i="3"/>
  <c r="AB115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AK114" i="3"/>
  <c r="AJ114" i="3"/>
  <c r="AI114" i="3"/>
  <c r="AH114" i="3"/>
  <c r="AG114" i="3"/>
  <c r="AF114" i="3"/>
  <c r="AE114" i="3"/>
  <c r="AD114" i="3"/>
  <c r="AC114" i="3"/>
  <c r="AB114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K113" i="3"/>
  <c r="AJ113" i="3"/>
  <c r="AI113" i="3"/>
  <c r="AH113" i="3"/>
  <c r="AG113" i="3"/>
  <c r="AF113" i="3"/>
  <c r="AE113" i="3"/>
  <c r="AD113" i="3"/>
  <c r="AC113" i="3"/>
  <c r="AB113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AK112" i="3"/>
  <c r="AJ112" i="3"/>
  <c r="AI112" i="3"/>
  <c r="AH112" i="3"/>
  <c r="AG112" i="3"/>
  <c r="AF112" i="3"/>
  <c r="AE112" i="3"/>
  <c r="AD112" i="3"/>
  <c r="AC112" i="3"/>
  <c r="AB112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AK111" i="3"/>
  <c r="AJ111" i="3"/>
  <c r="AI111" i="3"/>
  <c r="AH111" i="3"/>
  <c r="AG111" i="3"/>
  <c r="AF111" i="3"/>
  <c r="AE111" i="3"/>
  <c r="AD111" i="3"/>
  <c r="AC111" i="3"/>
  <c r="AB111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K110" i="3"/>
  <c r="AJ110" i="3"/>
  <c r="AI110" i="3"/>
  <c r="AH110" i="3"/>
  <c r="AG110" i="3"/>
  <c r="AF110" i="3"/>
  <c r="AE110" i="3"/>
  <c r="AD110" i="3"/>
  <c r="AC110" i="3"/>
  <c r="AB110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K109" i="3"/>
  <c r="AJ109" i="3"/>
  <c r="AI109" i="3"/>
  <c r="AH109" i="3"/>
  <c r="AG109" i="3"/>
  <c r="AF109" i="3"/>
  <c r="AE109" i="3"/>
  <c r="AD109" i="3"/>
  <c r="AC109" i="3"/>
  <c r="AB109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K108" i="3"/>
  <c r="AJ108" i="3"/>
  <c r="AI108" i="3"/>
  <c r="AH108" i="3"/>
  <c r="AG108" i="3"/>
  <c r="AF108" i="3"/>
  <c r="AE108" i="3"/>
  <c r="AD108" i="3"/>
  <c r="AC108" i="3"/>
  <c r="AB108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AK107" i="3"/>
  <c r="AJ107" i="3"/>
  <c r="AI107" i="3"/>
  <c r="AH107" i="3"/>
  <c r="AG107" i="3"/>
  <c r="AF107" i="3"/>
  <c r="AE107" i="3"/>
  <c r="AD107" i="3"/>
  <c r="AC107" i="3"/>
  <c r="AB107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K106" i="3"/>
  <c r="AJ106" i="3"/>
  <c r="AI106" i="3"/>
  <c r="AH106" i="3"/>
  <c r="AG106" i="3"/>
  <c r="AF106" i="3"/>
  <c r="AE106" i="3"/>
  <c r="AD106" i="3"/>
  <c r="AC106" i="3"/>
  <c r="AB106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K105" i="3"/>
  <c r="AJ105" i="3"/>
  <c r="AI105" i="3"/>
  <c r="AH105" i="3"/>
  <c r="AG105" i="3"/>
  <c r="AF105" i="3"/>
  <c r="AE105" i="3"/>
  <c r="AD105" i="3"/>
  <c r="AC105" i="3"/>
  <c r="AB105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K104" i="3"/>
  <c r="AJ104" i="3"/>
  <c r="AI104" i="3"/>
  <c r="AH104" i="3"/>
  <c r="AG104" i="3"/>
  <c r="AF104" i="3"/>
  <c r="AE104" i="3"/>
  <c r="AD104" i="3"/>
  <c r="AC104" i="3"/>
  <c r="AB104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AK103" i="3"/>
  <c r="AJ103" i="3"/>
  <c r="AI103" i="3"/>
  <c r="AH103" i="3"/>
  <c r="AG103" i="3"/>
  <c r="AF103" i="3"/>
  <c r="AE103" i="3"/>
  <c r="AD103" i="3"/>
  <c r="AC103" i="3"/>
  <c r="AB103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K102" i="3"/>
  <c r="AJ102" i="3"/>
  <c r="AI102" i="3"/>
  <c r="AH102" i="3"/>
  <c r="AG102" i="3"/>
  <c r="AF102" i="3"/>
  <c r="AE102" i="3"/>
  <c r="AD102" i="3"/>
  <c r="AC102" i="3"/>
  <c r="AB102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K101" i="3"/>
  <c r="AJ101" i="3"/>
  <c r="AI101" i="3"/>
  <c r="AH101" i="3"/>
  <c r="AG101" i="3"/>
  <c r="AF101" i="3"/>
  <c r="AE101" i="3"/>
  <c r="AD101" i="3"/>
  <c r="AC101" i="3"/>
  <c r="AB101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K100" i="3"/>
  <c r="AJ100" i="3"/>
  <c r="AI100" i="3"/>
  <c r="AH100" i="3"/>
  <c r="AG100" i="3"/>
  <c r="AF100" i="3"/>
  <c r="AE100" i="3"/>
  <c r="AD100" i="3"/>
  <c r="AC100" i="3"/>
  <c r="AB100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AK99" i="3"/>
  <c r="AJ99" i="3"/>
  <c r="AI99" i="3"/>
  <c r="AH99" i="3"/>
  <c r="AG99" i="3"/>
  <c r="AF99" i="3"/>
  <c r="AE99" i="3"/>
  <c r="AD99" i="3"/>
  <c r="AC99" i="3"/>
  <c r="AB99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K98" i="3"/>
  <c r="AJ98" i="3"/>
  <c r="AI98" i="3"/>
  <c r="AH98" i="3"/>
  <c r="AG98" i="3"/>
  <c r="AF98" i="3"/>
  <c r="AE98" i="3"/>
  <c r="AD98" i="3"/>
  <c r="AC98" i="3"/>
  <c r="AB98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K97" i="3"/>
  <c r="AJ97" i="3"/>
  <c r="AI97" i="3"/>
  <c r="AH97" i="3"/>
  <c r="AG97" i="3"/>
  <c r="AF97" i="3"/>
  <c r="AE97" i="3"/>
  <c r="AD97" i="3"/>
  <c r="AC97" i="3"/>
  <c r="AB97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K96" i="3"/>
  <c r="AJ96" i="3"/>
  <c r="AI96" i="3"/>
  <c r="AH96" i="3"/>
  <c r="AG96" i="3"/>
  <c r="AF96" i="3"/>
  <c r="AE96" i="3"/>
  <c r="AD96" i="3"/>
  <c r="AC96" i="3"/>
  <c r="AB96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AK95" i="3"/>
  <c r="AJ95" i="3"/>
  <c r="AI95" i="3"/>
  <c r="AH95" i="3"/>
  <c r="AG95" i="3"/>
  <c r="AF95" i="3"/>
  <c r="AE95" i="3"/>
  <c r="AD95" i="3"/>
  <c r="AC95" i="3"/>
  <c r="AB95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K94" i="3"/>
  <c r="AJ94" i="3"/>
  <c r="AI94" i="3"/>
  <c r="AH94" i="3"/>
  <c r="AG94" i="3"/>
  <c r="AF94" i="3"/>
  <c r="AE94" i="3"/>
  <c r="AD94" i="3"/>
  <c r="AC94" i="3"/>
  <c r="AB94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K93" i="3"/>
  <c r="AJ93" i="3"/>
  <c r="AI93" i="3"/>
  <c r="AH93" i="3"/>
  <c r="AG93" i="3"/>
  <c r="AF93" i="3"/>
  <c r="AE93" i="3"/>
  <c r="AD93" i="3"/>
  <c r="AC93" i="3"/>
  <c r="AB93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K92" i="3"/>
  <c r="AJ92" i="3"/>
  <c r="AI92" i="3"/>
  <c r="AH92" i="3"/>
  <c r="AG92" i="3"/>
  <c r="AF92" i="3"/>
  <c r="AE92" i="3"/>
  <c r="AD92" i="3"/>
  <c r="AC92" i="3"/>
  <c r="AB92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AK91" i="3"/>
  <c r="AJ91" i="3"/>
  <c r="AI91" i="3"/>
  <c r="AH91" i="3"/>
  <c r="AG91" i="3"/>
  <c r="AF91" i="3"/>
  <c r="AE91" i="3"/>
  <c r="AD91" i="3"/>
  <c r="AC91" i="3"/>
  <c r="AB91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K90" i="3"/>
  <c r="AJ90" i="3"/>
  <c r="AI90" i="3"/>
  <c r="AH90" i="3"/>
  <c r="AG90" i="3"/>
  <c r="AF90" i="3"/>
  <c r="AE90" i="3"/>
  <c r="AD90" i="3"/>
  <c r="AC90" i="3"/>
  <c r="AB90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K89" i="3"/>
  <c r="AJ89" i="3"/>
  <c r="AI89" i="3"/>
  <c r="AH89" i="3"/>
  <c r="AG89" i="3"/>
  <c r="AF89" i="3"/>
  <c r="AE89" i="3"/>
  <c r="AD89" i="3"/>
  <c r="AC89" i="3"/>
  <c r="AB89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K88" i="3"/>
  <c r="AJ88" i="3"/>
  <c r="AI88" i="3"/>
  <c r="AH88" i="3"/>
  <c r="AG88" i="3"/>
  <c r="AF88" i="3"/>
  <c r="AE88" i="3"/>
  <c r="AD88" i="3"/>
  <c r="AC88" i="3"/>
  <c r="AB88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AK87" i="3"/>
  <c r="AJ87" i="3"/>
  <c r="AI87" i="3"/>
  <c r="AH87" i="3"/>
  <c r="AG87" i="3"/>
  <c r="AF87" i="3"/>
  <c r="AE87" i="3"/>
  <c r="AD87" i="3"/>
  <c r="AC87" i="3"/>
  <c r="AB87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K86" i="3"/>
  <c r="AJ86" i="3"/>
  <c r="AI86" i="3"/>
  <c r="AH86" i="3"/>
  <c r="AG86" i="3"/>
  <c r="AF86" i="3"/>
  <c r="AE86" i="3"/>
  <c r="AD86" i="3"/>
  <c r="AC86" i="3"/>
  <c r="AB86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K85" i="3"/>
  <c r="AJ85" i="3"/>
  <c r="AI85" i="3"/>
  <c r="AH85" i="3"/>
  <c r="AG85" i="3"/>
  <c r="AF85" i="3"/>
  <c r="AE85" i="3"/>
  <c r="AD85" i="3"/>
  <c r="AC85" i="3"/>
  <c r="AB85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K84" i="3"/>
  <c r="AJ84" i="3"/>
  <c r="AI84" i="3"/>
  <c r="AH84" i="3"/>
  <c r="AG84" i="3"/>
  <c r="AF84" i="3"/>
  <c r="AE84" i="3"/>
  <c r="AD84" i="3"/>
  <c r="AC84" i="3"/>
  <c r="AB84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AK83" i="3"/>
  <c r="AJ83" i="3"/>
  <c r="AI83" i="3"/>
  <c r="AH83" i="3"/>
  <c r="AG83" i="3"/>
  <c r="AF83" i="3"/>
  <c r="AE83" i="3"/>
  <c r="AD83" i="3"/>
  <c r="AC83" i="3"/>
  <c r="AB83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AK57" i="2"/>
  <c r="AJ57" i="2"/>
  <c r="AI57" i="2"/>
  <c r="AH57" i="2"/>
  <c r="AG57" i="2"/>
  <c r="AF57" i="2"/>
  <c r="AE57" i="2"/>
  <c r="AD57" i="2"/>
  <c r="AC57" i="2"/>
  <c r="AB57" i="2"/>
  <c r="AA57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AK56" i="2"/>
  <c r="AJ56" i="2"/>
  <c r="AI56" i="2"/>
  <c r="AH56" i="2"/>
  <c r="AG56" i="2"/>
  <c r="AF56" i="2"/>
  <c r="AE56" i="2"/>
  <c r="AD56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AK55" i="2"/>
  <c r="AJ55" i="2"/>
  <c r="AI55" i="2"/>
  <c r="AH55" i="2"/>
  <c r="AG55" i="2"/>
  <c r="AF55" i="2"/>
  <c r="AE55" i="2"/>
  <c r="AD55" i="2"/>
  <c r="AC55" i="2"/>
  <c r="AB55" i="2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AK54" i="2"/>
  <c r="AJ54" i="2"/>
  <c r="AI54" i="2"/>
  <c r="AH54" i="2"/>
  <c r="AG54" i="2"/>
  <c r="AF54" i="2"/>
  <c r="AE54" i="2"/>
  <c r="AD54" i="2"/>
  <c r="AC54" i="2"/>
  <c r="AB54" i="2"/>
  <c r="AA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AK53" i="2"/>
  <c r="AJ53" i="2"/>
  <c r="AI53" i="2"/>
  <c r="AH53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AK52" i="2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AK51" i="2"/>
  <c r="AJ51" i="2"/>
  <c r="AI51" i="2"/>
  <c r="AH51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AK50" i="2"/>
  <c r="AJ50" i="2"/>
  <c r="AI50" i="2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A43" i="1"/>
  <c r="AL179" i="3" l="1"/>
  <c r="AL164" i="3"/>
  <c r="AL172" i="3"/>
  <c r="AL180" i="3"/>
  <c r="AL163" i="3"/>
  <c r="AL171" i="3"/>
  <c r="AL159" i="3"/>
  <c r="AL167" i="3"/>
  <c r="AL175" i="3"/>
  <c r="AK159" i="3"/>
  <c r="AM86" i="3"/>
  <c r="AN86" i="3"/>
  <c r="AM94" i="3"/>
  <c r="AN94" i="3"/>
  <c r="AM110" i="3"/>
  <c r="AN110" i="3"/>
  <c r="AM134" i="3"/>
  <c r="AN134" i="3"/>
  <c r="AM142" i="3"/>
  <c r="AN142" i="3"/>
  <c r="AM150" i="3"/>
  <c r="AN150" i="3"/>
  <c r="AN87" i="3"/>
  <c r="AM87" i="3"/>
  <c r="AN95" i="3"/>
  <c r="AM95" i="3"/>
  <c r="AN103" i="3"/>
  <c r="AM103" i="3"/>
  <c r="AN111" i="3"/>
  <c r="AM111" i="3"/>
  <c r="AN119" i="3"/>
  <c r="AM119" i="3"/>
  <c r="AN127" i="3"/>
  <c r="AM127" i="3"/>
  <c r="AN135" i="3"/>
  <c r="AM135" i="3"/>
  <c r="AN143" i="3"/>
  <c r="AM143" i="3"/>
  <c r="AN151" i="3"/>
  <c r="AM151" i="3"/>
  <c r="AL165" i="3"/>
  <c r="AL173" i="3"/>
  <c r="AL181" i="3"/>
  <c r="AN88" i="3"/>
  <c r="AM88" i="3"/>
  <c r="AN96" i="3"/>
  <c r="AM96" i="3"/>
  <c r="AN104" i="3"/>
  <c r="AM104" i="3"/>
  <c r="AN112" i="3"/>
  <c r="AM112" i="3"/>
  <c r="AN120" i="3"/>
  <c r="AM120" i="3"/>
  <c r="AN128" i="3"/>
  <c r="AM128" i="3"/>
  <c r="AN136" i="3"/>
  <c r="AM136" i="3"/>
  <c r="AN144" i="3"/>
  <c r="AM144" i="3"/>
  <c r="AL166" i="3"/>
  <c r="AL174" i="3"/>
  <c r="AN89" i="3"/>
  <c r="AM89" i="3"/>
  <c r="AN97" i="3"/>
  <c r="AM97" i="3"/>
  <c r="AN105" i="3"/>
  <c r="AM105" i="3"/>
  <c r="AN113" i="3"/>
  <c r="AM113" i="3"/>
  <c r="AN121" i="3"/>
  <c r="AM121" i="3"/>
  <c r="AN129" i="3"/>
  <c r="AM129" i="3"/>
  <c r="AN137" i="3"/>
  <c r="AM137" i="3"/>
  <c r="AN145" i="3"/>
  <c r="AM145" i="3"/>
  <c r="AM90" i="3"/>
  <c r="AN90" i="3"/>
  <c r="AM98" i="3"/>
  <c r="AN98" i="3"/>
  <c r="AM106" i="3"/>
  <c r="AN106" i="3"/>
  <c r="AM114" i="3"/>
  <c r="AN114" i="3"/>
  <c r="AM122" i="3"/>
  <c r="AN122" i="3"/>
  <c r="AM130" i="3"/>
  <c r="AN130" i="3"/>
  <c r="AM138" i="3"/>
  <c r="AN138" i="3"/>
  <c r="AM146" i="3"/>
  <c r="AN146" i="3"/>
  <c r="AL160" i="3"/>
  <c r="AL168" i="3"/>
  <c r="AL176" i="3"/>
  <c r="AM118" i="3"/>
  <c r="AN118" i="3"/>
  <c r="AN83" i="3"/>
  <c r="AM83" i="3"/>
  <c r="AN91" i="3"/>
  <c r="AM91" i="3"/>
  <c r="AN99" i="3"/>
  <c r="AM99" i="3"/>
  <c r="AN107" i="3"/>
  <c r="AM107" i="3"/>
  <c r="AN115" i="3"/>
  <c r="AM115" i="3"/>
  <c r="AN123" i="3"/>
  <c r="AM123" i="3"/>
  <c r="AN131" i="3"/>
  <c r="AM131" i="3"/>
  <c r="AN139" i="3"/>
  <c r="AM139" i="3"/>
  <c r="AN147" i="3"/>
  <c r="AM147" i="3"/>
  <c r="AL161" i="3"/>
  <c r="AL169" i="3"/>
  <c r="AL177" i="3"/>
  <c r="AM126" i="3"/>
  <c r="AN126" i="3"/>
  <c r="AN84" i="3"/>
  <c r="AM84" i="3"/>
  <c r="AN92" i="3"/>
  <c r="AM92" i="3"/>
  <c r="AN100" i="3"/>
  <c r="AM100" i="3"/>
  <c r="AN108" i="3"/>
  <c r="AM108" i="3"/>
  <c r="AN116" i="3"/>
  <c r="AM116" i="3"/>
  <c r="AN124" i="3"/>
  <c r="AM124" i="3"/>
  <c r="AN132" i="3"/>
  <c r="AM132" i="3"/>
  <c r="AN140" i="3"/>
  <c r="AM140" i="3"/>
  <c r="AN148" i="3"/>
  <c r="AM148" i="3"/>
  <c r="AL162" i="3"/>
  <c r="AL170" i="3"/>
  <c r="AL178" i="3"/>
  <c r="AM102" i="3"/>
  <c r="AN102" i="3"/>
  <c r="AN85" i="3"/>
  <c r="AM85" i="3"/>
  <c r="AN93" i="3"/>
  <c r="AM93" i="3"/>
  <c r="AN101" i="3"/>
  <c r="AM101" i="3"/>
  <c r="AN109" i="3"/>
  <c r="AM109" i="3"/>
  <c r="AN117" i="3"/>
  <c r="AM117" i="3"/>
  <c r="AN125" i="3"/>
  <c r="AM125" i="3"/>
  <c r="AN133" i="3"/>
  <c r="AM133" i="3"/>
  <c r="AN141" i="3"/>
  <c r="AM141" i="3"/>
  <c r="AN149" i="3"/>
  <c r="AM149" i="3"/>
  <c r="AK181" i="3"/>
  <c r="AK173" i="3"/>
  <c r="AK161" i="3"/>
  <c r="AK163" i="3"/>
  <c r="AK165" i="3"/>
  <c r="AK167" i="3"/>
  <c r="AK169" i="3"/>
  <c r="AK171" i="3"/>
  <c r="AK175" i="3"/>
  <c r="AK179" i="3"/>
  <c r="AK174" i="3"/>
  <c r="AK176" i="3"/>
  <c r="AK178" i="3"/>
  <c r="AK180" i="3"/>
  <c r="AK160" i="3"/>
  <c r="AK162" i="3"/>
  <c r="AK164" i="3"/>
  <c r="AK166" i="3"/>
  <c r="AK168" i="3"/>
  <c r="AK170" i="3"/>
  <c r="AK172" i="3"/>
  <c r="AK177" i="3"/>
  <c r="AB84" i="1"/>
  <c r="AB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AB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AB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AB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AB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AB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AB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AB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AB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AB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AB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AB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AB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AB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AB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AB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AB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AB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AB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AB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AB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AB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AB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AB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AB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AB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AB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AB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AB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AB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AB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AB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AB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83" i="1"/>
  <c r="E84" i="1"/>
  <c r="E81" i="1"/>
  <c r="E85" i="1"/>
  <c r="E82" i="1"/>
  <c r="E53" i="1"/>
  <c r="E52" i="1"/>
  <c r="AA42" i="1"/>
  <c r="AA41" i="1"/>
  <c r="AA40" i="1" l="1"/>
  <c r="AJ181" i="3" l="1"/>
  <c r="AJ174" i="3"/>
  <c r="AJ166" i="3"/>
  <c r="AJ159" i="3"/>
  <c r="AJ161" i="3"/>
  <c r="AJ165" i="3"/>
  <c r="AJ169" i="3"/>
  <c r="AJ177" i="3"/>
  <c r="AJ179" i="3"/>
  <c r="AJ162" i="3"/>
  <c r="AJ170" i="3"/>
  <c r="AJ178" i="3"/>
  <c r="AJ173" i="3"/>
  <c r="AI159" i="3"/>
  <c r="AI181" i="3"/>
  <c r="AI160" i="3"/>
  <c r="AI162" i="3"/>
  <c r="AI164" i="3"/>
  <c r="AI166" i="3"/>
  <c r="AI168" i="3"/>
  <c r="AI170" i="3"/>
  <c r="AI172" i="3"/>
  <c r="AI174" i="3"/>
  <c r="AI178" i="3"/>
  <c r="AJ160" i="3"/>
  <c r="AJ164" i="3"/>
  <c r="AJ168" i="3"/>
  <c r="AJ172" i="3"/>
  <c r="AJ176" i="3"/>
  <c r="AJ180" i="3"/>
  <c r="AI163" i="3"/>
  <c r="AI167" i="3"/>
  <c r="AI171" i="3"/>
  <c r="AI173" i="3"/>
  <c r="AI175" i="3"/>
  <c r="AI177" i="3"/>
  <c r="AI179" i="3"/>
  <c r="AJ163" i="3"/>
  <c r="AJ167" i="3"/>
  <c r="AJ171" i="3"/>
  <c r="AJ175" i="3"/>
  <c r="AI165" i="3"/>
  <c r="AI161" i="3"/>
  <c r="AI169" i="3"/>
  <c r="AI176" i="3"/>
  <c r="AI180" i="3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D181" i="3" l="1"/>
  <c r="F181" i="3"/>
  <c r="J181" i="3"/>
  <c r="N181" i="3"/>
  <c r="R181" i="3"/>
  <c r="V181" i="3"/>
  <c r="Z181" i="3"/>
  <c r="AD181" i="3"/>
  <c r="AH181" i="3"/>
  <c r="G181" i="3"/>
  <c r="K181" i="3"/>
  <c r="O181" i="3"/>
  <c r="S181" i="3"/>
  <c r="W181" i="3"/>
  <c r="AA181" i="3"/>
  <c r="AE181" i="3"/>
  <c r="H181" i="3"/>
  <c r="L181" i="3"/>
  <c r="P181" i="3"/>
  <c r="T181" i="3"/>
  <c r="X181" i="3"/>
  <c r="AB181" i="3"/>
  <c r="AF181" i="3"/>
  <c r="E181" i="3"/>
  <c r="I181" i="3"/>
  <c r="M181" i="3"/>
  <c r="Q181" i="3"/>
  <c r="U181" i="3"/>
  <c r="Y181" i="3"/>
  <c r="AC181" i="3"/>
  <c r="AG181" i="3"/>
  <c r="D160" i="3"/>
  <c r="H160" i="3"/>
  <c r="L160" i="3"/>
  <c r="P160" i="3"/>
  <c r="T160" i="3"/>
  <c r="X160" i="3"/>
  <c r="AB160" i="3"/>
  <c r="AF160" i="3"/>
  <c r="G161" i="3"/>
  <c r="K161" i="3"/>
  <c r="O161" i="3"/>
  <c r="S161" i="3"/>
  <c r="W161" i="3"/>
  <c r="AA161" i="3"/>
  <c r="AE161" i="3"/>
  <c r="F162" i="3"/>
  <c r="J162" i="3"/>
  <c r="N162" i="3"/>
  <c r="R162" i="3"/>
  <c r="V162" i="3"/>
  <c r="Z162" i="3"/>
  <c r="AD162" i="3"/>
  <c r="AH162" i="3"/>
  <c r="E163" i="3"/>
  <c r="I163" i="3"/>
  <c r="M163" i="3"/>
  <c r="Q163" i="3"/>
  <c r="U163" i="3"/>
  <c r="Y163" i="3"/>
  <c r="AC163" i="3"/>
  <c r="AG163" i="3"/>
  <c r="D164" i="3"/>
  <c r="H164" i="3"/>
  <c r="L164" i="3"/>
  <c r="P164" i="3"/>
  <c r="T164" i="3"/>
  <c r="X164" i="3"/>
  <c r="AB164" i="3"/>
  <c r="AF164" i="3"/>
  <c r="G165" i="3"/>
  <c r="K165" i="3"/>
  <c r="O165" i="3"/>
  <c r="S165" i="3"/>
  <c r="W165" i="3"/>
  <c r="AA165" i="3"/>
  <c r="AE165" i="3"/>
  <c r="F166" i="3"/>
  <c r="J166" i="3"/>
  <c r="N166" i="3"/>
  <c r="R166" i="3"/>
  <c r="V166" i="3"/>
  <c r="Z166" i="3"/>
  <c r="AD166" i="3"/>
  <c r="AH166" i="3"/>
  <c r="E167" i="3"/>
  <c r="I167" i="3"/>
  <c r="M167" i="3"/>
  <c r="Q167" i="3"/>
  <c r="U167" i="3"/>
  <c r="Y167" i="3"/>
  <c r="AC167" i="3"/>
  <c r="AG167" i="3"/>
  <c r="D168" i="3"/>
  <c r="H168" i="3"/>
  <c r="L168" i="3"/>
  <c r="P168" i="3"/>
  <c r="T168" i="3"/>
  <c r="X168" i="3"/>
  <c r="AB168" i="3"/>
  <c r="AF168" i="3"/>
  <c r="G169" i="3"/>
  <c r="K169" i="3"/>
  <c r="O169" i="3"/>
  <c r="S169" i="3"/>
  <c r="W169" i="3"/>
  <c r="AA169" i="3"/>
  <c r="AE169" i="3"/>
  <c r="F170" i="3"/>
  <c r="D180" i="3"/>
  <c r="I159" i="3"/>
  <c r="Q159" i="3"/>
  <c r="AC159" i="3"/>
  <c r="E159" i="3"/>
  <c r="M159" i="3"/>
  <c r="U159" i="3"/>
  <c r="Y159" i="3"/>
  <c r="AG159" i="3"/>
  <c r="J170" i="3"/>
  <c r="N170" i="3"/>
  <c r="R170" i="3"/>
  <c r="V170" i="3"/>
  <c r="Z170" i="3"/>
  <c r="AD170" i="3"/>
  <c r="AH170" i="3"/>
  <c r="E171" i="3"/>
  <c r="I171" i="3"/>
  <c r="M171" i="3"/>
  <c r="Q171" i="3"/>
  <c r="U171" i="3"/>
  <c r="Y171" i="3"/>
  <c r="AC171" i="3"/>
  <c r="AG171" i="3"/>
  <c r="D172" i="3"/>
  <c r="H172" i="3"/>
  <c r="L172" i="3"/>
  <c r="P172" i="3"/>
  <c r="T172" i="3"/>
  <c r="X172" i="3"/>
  <c r="AB172" i="3"/>
  <c r="AF172" i="3"/>
  <c r="G173" i="3"/>
  <c r="K173" i="3"/>
  <c r="O173" i="3"/>
  <c r="S173" i="3"/>
  <c r="W173" i="3"/>
  <c r="AA173" i="3"/>
  <c r="AE173" i="3"/>
  <c r="F174" i="3"/>
  <c r="J174" i="3"/>
  <c r="N174" i="3"/>
  <c r="R174" i="3"/>
  <c r="V174" i="3"/>
  <c r="Z174" i="3"/>
  <c r="AD174" i="3"/>
  <c r="AH174" i="3"/>
  <c r="E175" i="3"/>
  <c r="I175" i="3"/>
  <c r="M175" i="3"/>
  <c r="Q175" i="3"/>
  <c r="U175" i="3"/>
  <c r="Y175" i="3"/>
  <c r="AC175" i="3"/>
  <c r="AG175" i="3"/>
  <c r="D176" i="3"/>
  <c r="H176" i="3"/>
  <c r="L176" i="3"/>
  <c r="P176" i="3"/>
  <c r="T176" i="3"/>
  <c r="X176" i="3"/>
  <c r="AB176" i="3"/>
  <c r="AF176" i="3"/>
  <c r="G177" i="3"/>
  <c r="K177" i="3"/>
  <c r="O177" i="3"/>
  <c r="S177" i="3"/>
  <c r="W177" i="3"/>
  <c r="AA177" i="3"/>
  <c r="AE177" i="3"/>
  <c r="F178" i="3"/>
  <c r="J178" i="3"/>
  <c r="N178" i="3"/>
  <c r="R178" i="3"/>
  <c r="V178" i="3"/>
  <c r="Z178" i="3"/>
  <c r="AD178" i="3"/>
  <c r="AH178" i="3"/>
  <c r="E179" i="3"/>
  <c r="I179" i="3"/>
  <c r="M179" i="3"/>
  <c r="Q179" i="3"/>
  <c r="U179" i="3"/>
  <c r="Y179" i="3"/>
  <c r="AC179" i="3"/>
  <c r="AG179" i="3"/>
  <c r="H180" i="3"/>
  <c r="L180" i="3"/>
  <c r="P180" i="3"/>
  <c r="T180" i="3"/>
  <c r="X180" i="3"/>
  <c r="AB180" i="3"/>
  <c r="AF180" i="3"/>
  <c r="F159" i="3"/>
  <c r="J159" i="3"/>
  <c r="N159" i="3"/>
  <c r="R159" i="3"/>
  <c r="V159" i="3"/>
  <c r="Z159" i="3"/>
  <c r="AD159" i="3"/>
  <c r="E160" i="3"/>
  <c r="I160" i="3"/>
  <c r="M160" i="3"/>
  <c r="Q160" i="3"/>
  <c r="U160" i="3"/>
  <c r="Y160" i="3"/>
  <c r="AC160" i="3"/>
  <c r="AG160" i="3"/>
  <c r="D161" i="3"/>
  <c r="H161" i="3"/>
  <c r="L161" i="3"/>
  <c r="P161" i="3"/>
  <c r="T161" i="3"/>
  <c r="X161" i="3"/>
  <c r="AB161" i="3"/>
  <c r="AF161" i="3"/>
  <c r="G162" i="3"/>
  <c r="K162" i="3"/>
  <c r="O162" i="3"/>
  <c r="S162" i="3"/>
  <c r="W162" i="3"/>
  <c r="AA162" i="3"/>
  <c r="AE162" i="3"/>
  <c r="F163" i="3"/>
  <c r="J163" i="3"/>
  <c r="N163" i="3"/>
  <c r="R163" i="3"/>
  <c r="V163" i="3"/>
  <c r="Z163" i="3"/>
  <c r="AD163" i="3"/>
  <c r="AH163" i="3"/>
  <c r="E164" i="3"/>
  <c r="I164" i="3"/>
  <c r="M164" i="3"/>
  <c r="Q164" i="3"/>
  <c r="U164" i="3"/>
  <c r="Y164" i="3"/>
  <c r="AC164" i="3"/>
  <c r="AG164" i="3"/>
  <c r="D165" i="3"/>
  <c r="H165" i="3"/>
  <c r="L165" i="3"/>
  <c r="P165" i="3"/>
  <c r="T165" i="3"/>
  <c r="X165" i="3"/>
  <c r="AB165" i="3"/>
  <c r="AF165" i="3"/>
  <c r="G166" i="3"/>
  <c r="K166" i="3"/>
  <c r="O166" i="3"/>
  <c r="S166" i="3"/>
  <c r="W166" i="3"/>
  <c r="AA166" i="3"/>
  <c r="AE166" i="3"/>
  <c r="F167" i="3"/>
  <c r="J167" i="3"/>
  <c r="N167" i="3"/>
  <c r="R167" i="3"/>
  <c r="V167" i="3"/>
  <c r="Z167" i="3"/>
  <c r="AD167" i="3"/>
  <c r="AH167" i="3"/>
  <c r="E168" i="3"/>
  <c r="I168" i="3"/>
  <c r="M168" i="3"/>
  <c r="Q168" i="3"/>
  <c r="U168" i="3"/>
  <c r="Y168" i="3"/>
  <c r="AC168" i="3"/>
  <c r="AG168" i="3"/>
  <c r="D169" i="3"/>
  <c r="H169" i="3"/>
  <c r="L169" i="3"/>
  <c r="P169" i="3"/>
  <c r="T169" i="3"/>
  <c r="X169" i="3"/>
  <c r="AB169" i="3"/>
  <c r="AF169" i="3"/>
  <c r="G170" i="3"/>
  <c r="K170" i="3"/>
  <c r="O170" i="3"/>
  <c r="S170" i="3"/>
  <c r="W170" i="3"/>
  <c r="AA170" i="3"/>
  <c r="AE170" i="3"/>
  <c r="F171" i="3"/>
  <c r="J171" i="3"/>
  <c r="N171" i="3"/>
  <c r="R171" i="3"/>
  <c r="V171" i="3"/>
  <c r="Z171" i="3"/>
  <c r="AD171" i="3"/>
  <c r="AH171" i="3"/>
  <c r="E172" i="3"/>
  <c r="I172" i="3"/>
  <c r="M172" i="3"/>
  <c r="Q172" i="3"/>
  <c r="U172" i="3"/>
  <c r="Y172" i="3"/>
  <c r="AC172" i="3"/>
  <c r="AG172" i="3"/>
  <c r="D173" i="3"/>
  <c r="H173" i="3"/>
  <c r="L173" i="3"/>
  <c r="P173" i="3"/>
  <c r="T173" i="3"/>
  <c r="X173" i="3"/>
  <c r="AB173" i="3"/>
  <c r="AF173" i="3"/>
  <c r="G174" i="3"/>
  <c r="K174" i="3"/>
  <c r="O174" i="3"/>
  <c r="S174" i="3"/>
  <c r="W174" i="3"/>
  <c r="AA174" i="3"/>
  <c r="AE174" i="3"/>
  <c r="F175" i="3"/>
  <c r="J175" i="3"/>
  <c r="N175" i="3"/>
  <c r="R175" i="3"/>
  <c r="V175" i="3"/>
  <c r="Z175" i="3"/>
  <c r="AD175" i="3"/>
  <c r="AH175" i="3"/>
  <c r="E176" i="3"/>
  <c r="I176" i="3"/>
  <c r="M176" i="3"/>
  <c r="Q176" i="3"/>
  <c r="U176" i="3"/>
  <c r="Y176" i="3"/>
  <c r="AC176" i="3"/>
  <c r="AG176" i="3"/>
  <c r="D177" i="3"/>
  <c r="H177" i="3"/>
  <c r="L177" i="3"/>
  <c r="P177" i="3"/>
  <c r="T177" i="3"/>
  <c r="X177" i="3"/>
  <c r="AB177" i="3"/>
  <c r="AF177" i="3"/>
  <c r="G178" i="3"/>
  <c r="K178" i="3"/>
  <c r="O178" i="3"/>
  <c r="S178" i="3"/>
  <c r="W178" i="3"/>
  <c r="AA178" i="3"/>
  <c r="AE178" i="3"/>
  <c r="F179" i="3"/>
  <c r="J179" i="3"/>
  <c r="N179" i="3"/>
  <c r="R179" i="3"/>
  <c r="V179" i="3"/>
  <c r="Z179" i="3"/>
  <c r="AD179" i="3"/>
  <c r="AH179" i="3"/>
  <c r="E180" i="3"/>
  <c r="I180" i="3"/>
  <c r="M180" i="3"/>
  <c r="Q180" i="3"/>
  <c r="U180" i="3"/>
  <c r="Y180" i="3"/>
  <c r="AC180" i="3"/>
  <c r="AG180" i="3"/>
  <c r="K159" i="3"/>
  <c r="AA159" i="3"/>
  <c r="R160" i="3"/>
  <c r="AH160" i="3"/>
  <c r="M161" i="3"/>
  <c r="Y161" i="3"/>
  <c r="L162" i="3"/>
  <c r="AB162" i="3"/>
  <c r="G163" i="3"/>
  <c r="S163" i="3"/>
  <c r="AE163" i="3"/>
  <c r="J164" i="3"/>
  <c r="Z164" i="3"/>
  <c r="E165" i="3"/>
  <c r="I165" i="3"/>
  <c r="Q165" i="3"/>
  <c r="U165" i="3"/>
  <c r="Y165" i="3"/>
  <c r="AC165" i="3"/>
  <c r="AG165" i="3"/>
  <c r="D166" i="3"/>
  <c r="H166" i="3"/>
  <c r="L166" i="3"/>
  <c r="P166" i="3"/>
  <c r="T166" i="3"/>
  <c r="X166" i="3"/>
  <c r="AB166" i="3"/>
  <c r="AF166" i="3"/>
  <c r="G167" i="3"/>
  <c r="K167" i="3"/>
  <c r="O167" i="3"/>
  <c r="S167" i="3"/>
  <c r="W167" i="3"/>
  <c r="AA167" i="3"/>
  <c r="AE167" i="3"/>
  <c r="F168" i="3"/>
  <c r="J168" i="3"/>
  <c r="N168" i="3"/>
  <c r="R168" i="3"/>
  <c r="V168" i="3"/>
  <c r="Z168" i="3"/>
  <c r="AD168" i="3"/>
  <c r="AH168" i="3"/>
  <c r="E169" i="3"/>
  <c r="I169" i="3"/>
  <c r="M169" i="3"/>
  <c r="Q169" i="3"/>
  <c r="U169" i="3"/>
  <c r="Y169" i="3"/>
  <c r="AC169" i="3"/>
  <c r="AG169" i="3"/>
  <c r="D170" i="3"/>
  <c r="H170" i="3"/>
  <c r="L170" i="3"/>
  <c r="P170" i="3"/>
  <c r="T170" i="3"/>
  <c r="X170" i="3"/>
  <c r="AB170" i="3"/>
  <c r="AF170" i="3"/>
  <c r="G171" i="3"/>
  <c r="K171" i="3"/>
  <c r="O171" i="3"/>
  <c r="S171" i="3"/>
  <c r="W171" i="3"/>
  <c r="AA171" i="3"/>
  <c r="AE171" i="3"/>
  <c r="F172" i="3"/>
  <c r="J172" i="3"/>
  <c r="N172" i="3"/>
  <c r="R172" i="3"/>
  <c r="V172" i="3"/>
  <c r="Z172" i="3"/>
  <c r="AD172" i="3"/>
  <c r="AH172" i="3"/>
  <c r="E173" i="3"/>
  <c r="I173" i="3"/>
  <c r="M173" i="3"/>
  <c r="Q173" i="3"/>
  <c r="U173" i="3"/>
  <c r="Y173" i="3"/>
  <c r="AC173" i="3"/>
  <c r="AG173" i="3"/>
  <c r="D174" i="3"/>
  <c r="H174" i="3"/>
  <c r="L174" i="3"/>
  <c r="P174" i="3"/>
  <c r="T174" i="3"/>
  <c r="X174" i="3"/>
  <c r="AB174" i="3"/>
  <c r="AF174" i="3"/>
  <c r="G175" i="3"/>
  <c r="K175" i="3"/>
  <c r="O175" i="3"/>
  <c r="S175" i="3"/>
  <c r="W175" i="3"/>
  <c r="AA175" i="3"/>
  <c r="AE175" i="3"/>
  <c r="F176" i="3"/>
  <c r="J176" i="3"/>
  <c r="N176" i="3"/>
  <c r="R176" i="3"/>
  <c r="V176" i="3"/>
  <c r="Z176" i="3"/>
  <c r="AD176" i="3"/>
  <c r="AH176" i="3"/>
  <c r="E177" i="3"/>
  <c r="I177" i="3"/>
  <c r="M177" i="3"/>
  <c r="G159" i="3"/>
  <c r="O159" i="3"/>
  <c r="S159" i="3"/>
  <c r="W159" i="3"/>
  <c r="AE159" i="3"/>
  <c r="F160" i="3"/>
  <c r="J160" i="3"/>
  <c r="N160" i="3"/>
  <c r="V160" i="3"/>
  <c r="Z160" i="3"/>
  <c r="AD160" i="3"/>
  <c r="E161" i="3"/>
  <c r="I161" i="3"/>
  <c r="Q161" i="3"/>
  <c r="U161" i="3"/>
  <c r="AC161" i="3"/>
  <c r="AG161" i="3"/>
  <c r="D162" i="3"/>
  <c r="H162" i="3"/>
  <c r="P162" i="3"/>
  <c r="T162" i="3"/>
  <c r="X162" i="3"/>
  <c r="AF162" i="3"/>
  <c r="K163" i="3"/>
  <c r="O163" i="3"/>
  <c r="W163" i="3"/>
  <c r="AA163" i="3"/>
  <c r="F164" i="3"/>
  <c r="N164" i="3"/>
  <c r="R164" i="3"/>
  <c r="V164" i="3"/>
  <c r="AD164" i="3"/>
  <c r="AH164" i="3"/>
  <c r="M165" i="3"/>
  <c r="D159" i="3"/>
  <c r="H159" i="3"/>
  <c r="L159" i="3"/>
  <c r="P159" i="3"/>
  <c r="T159" i="3"/>
  <c r="X159" i="3"/>
  <c r="AB159" i="3"/>
  <c r="AF159" i="3"/>
  <c r="G160" i="3"/>
  <c r="K160" i="3"/>
  <c r="O160" i="3"/>
  <c r="S160" i="3"/>
  <c r="W160" i="3"/>
  <c r="AA160" i="3"/>
  <c r="AE160" i="3"/>
  <c r="F161" i="3"/>
  <c r="J161" i="3"/>
  <c r="N161" i="3"/>
  <c r="R161" i="3"/>
  <c r="V161" i="3"/>
  <c r="Z161" i="3"/>
  <c r="AD161" i="3"/>
  <c r="AH161" i="3"/>
  <c r="E162" i="3"/>
  <c r="I162" i="3"/>
  <c r="M162" i="3"/>
  <c r="Q162" i="3"/>
  <c r="U162" i="3"/>
  <c r="Y162" i="3"/>
  <c r="AC162" i="3"/>
  <c r="AG162" i="3"/>
  <c r="D163" i="3"/>
  <c r="H163" i="3"/>
  <c r="L163" i="3"/>
  <c r="P163" i="3"/>
  <c r="T163" i="3"/>
  <c r="X163" i="3"/>
  <c r="AB163" i="3"/>
  <c r="AF163" i="3"/>
  <c r="G164" i="3"/>
  <c r="K164" i="3"/>
  <c r="O164" i="3"/>
  <c r="S164" i="3"/>
  <c r="W164" i="3"/>
  <c r="AA164" i="3"/>
  <c r="AE164" i="3"/>
  <c r="F165" i="3"/>
  <c r="J165" i="3"/>
  <c r="N165" i="3"/>
  <c r="R165" i="3"/>
  <c r="V165" i="3"/>
  <c r="Z165" i="3"/>
  <c r="AD165" i="3"/>
  <c r="AH165" i="3"/>
  <c r="E166" i="3"/>
  <c r="I166" i="3"/>
  <c r="M166" i="3"/>
  <c r="Q166" i="3"/>
  <c r="U166" i="3"/>
  <c r="Y166" i="3"/>
  <c r="AC166" i="3"/>
  <c r="AG166" i="3"/>
  <c r="D167" i="3"/>
  <c r="H167" i="3"/>
  <c r="L167" i="3"/>
  <c r="P167" i="3"/>
  <c r="T167" i="3"/>
  <c r="X167" i="3"/>
  <c r="AB167" i="3"/>
  <c r="AF167" i="3"/>
  <c r="G168" i="3"/>
  <c r="K168" i="3"/>
  <c r="O168" i="3"/>
  <c r="S168" i="3"/>
  <c r="W168" i="3"/>
  <c r="AA168" i="3"/>
  <c r="AE168" i="3"/>
  <c r="F169" i="3"/>
  <c r="J169" i="3"/>
  <c r="N169" i="3"/>
  <c r="R169" i="3"/>
  <c r="V169" i="3"/>
  <c r="Z169" i="3"/>
  <c r="AD169" i="3"/>
  <c r="AH169" i="3"/>
  <c r="E170" i="3"/>
  <c r="I170" i="3"/>
  <c r="M170" i="3"/>
  <c r="Q170" i="3"/>
  <c r="U170" i="3"/>
  <c r="Y170" i="3"/>
  <c r="AC170" i="3"/>
  <c r="AG170" i="3"/>
  <c r="Q177" i="3"/>
  <c r="U177" i="3"/>
  <c r="Y177" i="3"/>
  <c r="AC177" i="3"/>
  <c r="AG177" i="3"/>
  <c r="D178" i="3"/>
  <c r="H178" i="3"/>
  <c r="L178" i="3"/>
  <c r="P178" i="3"/>
  <c r="T178" i="3"/>
  <c r="X178" i="3"/>
  <c r="AB178" i="3"/>
  <c r="AF178" i="3"/>
  <c r="G179" i="3"/>
  <c r="K179" i="3"/>
  <c r="O179" i="3"/>
  <c r="S179" i="3"/>
  <c r="W179" i="3"/>
  <c r="AA179" i="3"/>
  <c r="AE179" i="3"/>
  <c r="F180" i="3"/>
  <c r="J180" i="3"/>
  <c r="N180" i="3"/>
  <c r="R180" i="3"/>
  <c r="V180" i="3"/>
  <c r="Z180" i="3"/>
  <c r="AD180" i="3"/>
  <c r="AH180" i="3"/>
  <c r="D171" i="3"/>
  <c r="H171" i="3"/>
  <c r="L171" i="3"/>
  <c r="P171" i="3"/>
  <c r="T171" i="3"/>
  <c r="X171" i="3"/>
  <c r="AB171" i="3"/>
  <c r="AF171" i="3"/>
  <c r="G172" i="3"/>
  <c r="K172" i="3"/>
  <c r="O172" i="3"/>
  <c r="S172" i="3"/>
  <c r="W172" i="3"/>
  <c r="AA172" i="3"/>
  <c r="AE172" i="3"/>
  <c r="F173" i="3"/>
  <c r="J173" i="3"/>
  <c r="N173" i="3"/>
  <c r="R173" i="3"/>
  <c r="V173" i="3"/>
  <c r="Z173" i="3"/>
  <c r="AD173" i="3"/>
  <c r="AH173" i="3"/>
  <c r="E174" i="3"/>
  <c r="I174" i="3"/>
  <c r="M174" i="3"/>
  <c r="Q174" i="3"/>
  <c r="U174" i="3"/>
  <c r="Y174" i="3"/>
  <c r="AC174" i="3"/>
  <c r="AG174" i="3"/>
  <c r="D175" i="3"/>
  <c r="H175" i="3"/>
  <c r="L175" i="3"/>
  <c r="P175" i="3"/>
  <c r="T175" i="3"/>
  <c r="X175" i="3"/>
  <c r="AB175" i="3"/>
  <c r="AF175" i="3"/>
  <c r="G176" i="3"/>
  <c r="K176" i="3"/>
  <c r="O176" i="3"/>
  <c r="S176" i="3"/>
  <c r="W176" i="3"/>
  <c r="AA176" i="3"/>
  <c r="AE176" i="3"/>
  <c r="F177" i="3"/>
  <c r="J177" i="3"/>
  <c r="N177" i="3"/>
  <c r="R177" i="3"/>
  <c r="V177" i="3"/>
  <c r="Z177" i="3"/>
  <c r="AD177" i="3"/>
  <c r="AH177" i="3"/>
  <c r="E178" i="3"/>
  <c r="I178" i="3"/>
  <c r="M178" i="3"/>
  <c r="Q178" i="3"/>
  <c r="U178" i="3"/>
  <c r="Y178" i="3"/>
  <c r="AC178" i="3"/>
  <c r="AG178" i="3"/>
  <c r="D179" i="3"/>
  <c r="H179" i="3"/>
  <c r="L179" i="3"/>
  <c r="P179" i="3"/>
  <c r="T179" i="3"/>
  <c r="X179" i="3"/>
  <c r="AB179" i="3"/>
  <c r="AF179" i="3"/>
  <c r="G180" i="3"/>
  <c r="K180" i="3"/>
  <c r="O180" i="3"/>
  <c r="S180" i="3"/>
  <c r="W180" i="3"/>
  <c r="AA180" i="3"/>
  <c r="AE180" i="3"/>
  <c r="AA26" i="1"/>
  <c r="AA27" i="1"/>
  <c r="AA28" i="1"/>
  <c r="AA29" i="1"/>
  <c r="AA30" i="1"/>
  <c r="AA31" i="1"/>
  <c r="AA77" i="1" s="1"/>
  <c r="AA32" i="1"/>
  <c r="AA33" i="1"/>
  <c r="AA34" i="1"/>
  <c r="AA35" i="1"/>
  <c r="AA36" i="1"/>
  <c r="AA37" i="1"/>
  <c r="AA38" i="1"/>
  <c r="AA39" i="1"/>
  <c r="AA85" i="1" s="1"/>
  <c r="AA10" i="1"/>
  <c r="AA11" i="1"/>
  <c r="AA12" i="1"/>
  <c r="AA13" i="1"/>
  <c r="AA14" i="1"/>
  <c r="AA15" i="1"/>
  <c r="AA16" i="1"/>
  <c r="AA17" i="1"/>
  <c r="AA63" i="1" s="1"/>
  <c r="AA18" i="1"/>
  <c r="AA19" i="1"/>
  <c r="AA20" i="1"/>
  <c r="AA21" i="1"/>
  <c r="AA22" i="1"/>
  <c r="AA23" i="1"/>
  <c r="AA24" i="1"/>
  <c r="AA25" i="1"/>
  <c r="AA71" i="1" s="1"/>
  <c r="AA70" i="1" l="1"/>
  <c r="AA62" i="1"/>
  <c r="AA84" i="1"/>
  <c r="AA76" i="1"/>
  <c r="AA75" i="1"/>
  <c r="AA61" i="1"/>
  <c r="AA74" i="1"/>
  <c r="AA69" i="1"/>
  <c r="AA68" i="1"/>
  <c r="AA60" i="1"/>
  <c r="AA82" i="1"/>
  <c r="AA67" i="1"/>
  <c r="AA59" i="1"/>
  <c r="AA81" i="1"/>
  <c r="AA73" i="1"/>
  <c r="AA66" i="1"/>
  <c r="AA80" i="1"/>
  <c r="AA57" i="1"/>
  <c r="AA79" i="1"/>
  <c r="AA83" i="1"/>
  <c r="AA58" i="1"/>
  <c r="AA72" i="1"/>
  <c r="AA65" i="1"/>
  <c r="AA64" i="1"/>
  <c r="AA56" i="1"/>
  <c r="AA78" i="1"/>
  <c r="AA7" i="1"/>
  <c r="AA8" i="1"/>
  <c r="AA54" i="1" s="1"/>
  <c r="AA9" i="1"/>
  <c r="AA55" i="1" s="1"/>
  <c r="AA6" i="1"/>
  <c r="AA52" i="1" s="1"/>
  <c r="AA53" i="1" l="1"/>
  <c r="AH159" i="3"/>
</calcChain>
</file>

<file path=xl/sharedStrings.xml><?xml version="1.0" encoding="utf-8"?>
<sst xmlns="http://schemas.openxmlformats.org/spreadsheetml/2006/main" count="1277" uniqueCount="111">
  <si>
    <t>Manaus</t>
  </si>
  <si>
    <t>Belém</t>
  </si>
  <si>
    <t>Macapá</t>
  </si>
  <si>
    <t>Grande São Luís</t>
  </si>
  <si>
    <t>Teresina</t>
  </si>
  <si>
    <t>Fortaleza</t>
  </si>
  <si>
    <t>Natal</t>
  </si>
  <si>
    <t>João Pessoa</t>
  </si>
  <si>
    <t>Recife</t>
  </si>
  <si>
    <t>Maceió</t>
  </si>
  <si>
    <t>Aracaju</t>
  </si>
  <si>
    <t>Salvador</t>
  </si>
  <si>
    <t>Belo Horizonte</t>
  </si>
  <si>
    <t>Rio de Janeiro</t>
  </si>
  <si>
    <t>São Paulo</t>
  </si>
  <si>
    <t>Curitiba</t>
  </si>
  <si>
    <t>Florianópolis</t>
  </si>
  <si>
    <t>Porto Alegre</t>
  </si>
  <si>
    <t>Goiânia</t>
  </si>
  <si>
    <t>Distrito Federal</t>
  </si>
  <si>
    <t>Vale do Rio Cuiabá</t>
  </si>
  <si>
    <t>1º trim / 2012</t>
  </si>
  <si>
    <t>2º trim / 2012</t>
  </si>
  <si>
    <t>3º trim / 2012</t>
  </si>
  <si>
    <t>4º trim / 2012</t>
  </si>
  <si>
    <t>1º trim / 2013</t>
  </si>
  <si>
    <t>2º trim / 2013</t>
  </si>
  <si>
    <t>3º trim / 2013</t>
  </si>
  <si>
    <t>4º trim / 2013</t>
  </si>
  <si>
    <t>1º trim / 2014</t>
  </si>
  <si>
    <t>2º trim / 2014</t>
  </si>
  <si>
    <t>3º trim / 2014</t>
  </si>
  <si>
    <t>4º trim / 2014</t>
  </si>
  <si>
    <t>1º trim / 2015</t>
  </si>
  <si>
    <t>2º trim / 2015</t>
  </si>
  <si>
    <t>3º trim / 2015</t>
  </si>
  <si>
    <t>4º trim / 2015</t>
  </si>
  <si>
    <t>1º trim / 2016</t>
  </si>
  <si>
    <t>2º trim / 2016</t>
  </si>
  <si>
    <t>3º trim / 2016</t>
  </si>
  <si>
    <t>4º trim / 2016</t>
  </si>
  <si>
    <t>1º trim / 2017</t>
  </si>
  <si>
    <t>2º trim / 2017</t>
  </si>
  <si>
    <t>3º trim / 2017</t>
  </si>
  <si>
    <t>4º trim / 2017</t>
  </si>
  <si>
    <t>1º trim / 2018</t>
  </si>
  <si>
    <t>2º trim / 2018</t>
  </si>
  <si>
    <t>3º trim / 2018</t>
  </si>
  <si>
    <t>4º trim / 2018</t>
  </si>
  <si>
    <t>1º trim / 2019</t>
  </si>
  <si>
    <t>2º trim / 2019</t>
  </si>
  <si>
    <t>3º trim / 2019</t>
  </si>
  <si>
    <t>4º trim / 2019</t>
  </si>
  <si>
    <t>1º trim / 2020</t>
  </si>
  <si>
    <t>2º trim / 2020</t>
  </si>
  <si>
    <t>Média conjunto RMs</t>
  </si>
  <si>
    <t>Brasil</t>
  </si>
  <si>
    <t>*Coef. Gini da renda domiciliar per capita do trabalho para as metrópoles</t>
  </si>
  <si>
    <t>Conjunto RMs</t>
  </si>
  <si>
    <t>*Média da renda domiciliar per capita do trabalho, para as metrópoles</t>
  </si>
  <si>
    <t xml:space="preserve">Manaus             </t>
  </si>
  <si>
    <t xml:space="preserve">Belém              </t>
  </si>
  <si>
    <t xml:space="preserve">Macapá             </t>
  </si>
  <si>
    <t xml:space="preserve">Grande São Luís    </t>
  </si>
  <si>
    <t xml:space="preserve">Teresina           </t>
  </si>
  <si>
    <t xml:space="preserve">Fortaleza          </t>
  </si>
  <si>
    <t xml:space="preserve">Natal              </t>
  </si>
  <si>
    <t xml:space="preserve">João Pessoa        </t>
  </si>
  <si>
    <t xml:space="preserve">Recife             </t>
  </si>
  <si>
    <t xml:space="preserve">Maceió             </t>
  </si>
  <si>
    <t xml:space="preserve">Aracaju            </t>
  </si>
  <si>
    <t xml:space="preserve">Salvador           </t>
  </si>
  <si>
    <t xml:space="preserve">Belo Horizonte     </t>
  </si>
  <si>
    <t xml:space="preserve">Rio de Janeiro     </t>
  </si>
  <si>
    <t xml:space="preserve">São Paulo          </t>
  </si>
  <si>
    <t xml:space="preserve">Curitiba           </t>
  </si>
  <si>
    <t xml:space="preserve">Florianópolis      </t>
  </si>
  <si>
    <t xml:space="preserve">Porto Alegre       </t>
  </si>
  <si>
    <t xml:space="preserve">Goiânia            </t>
  </si>
  <si>
    <t xml:space="preserve">Distrito Federal   </t>
  </si>
  <si>
    <t>40% mais pobres</t>
  </si>
  <si>
    <t>50% intermediário</t>
  </si>
  <si>
    <t>10% superiores</t>
  </si>
  <si>
    <t>*Média da renda domiciliar per capita do trabalho, por estrato de renda</t>
  </si>
  <si>
    <t>*Média Móvel</t>
  </si>
  <si>
    <t>Grande Vitória</t>
  </si>
  <si>
    <t>*Média móvel</t>
  </si>
  <si>
    <t>Média móvel dos rendimentos por estrato</t>
  </si>
  <si>
    <t xml:space="preserve">Manaus </t>
  </si>
  <si>
    <t>Variação(%) no último ano</t>
  </si>
  <si>
    <t>Razão de rendimentos (média móvel 4 trimestre)</t>
  </si>
  <si>
    <t>3º trim / 2020</t>
  </si>
  <si>
    <t>4º trim / 2020</t>
  </si>
  <si>
    <t xml:space="preserve">Grande Vitória    </t>
  </si>
  <si>
    <t>1º trim / 2021</t>
  </si>
  <si>
    <t>*Percentual de domicílios com renda pcta de até 1/4 sm, para as metrópoles</t>
  </si>
  <si>
    <t>*Média móvel do percentual de domicílios com renda pcta de até 1/4 sm, para as metrópoles</t>
  </si>
  <si>
    <t>Variação(%) no último trimestre</t>
  </si>
  <si>
    <t>2º trim / 2021</t>
  </si>
  <si>
    <t>Razão 10/40</t>
  </si>
  <si>
    <t>*Média da renda domiciliar per capita do trabalho, por cor ou raça</t>
  </si>
  <si>
    <t>Brancos</t>
  </si>
  <si>
    <t>Negros</t>
  </si>
  <si>
    <t>*Média Móvel (4 trimestres) da renda domiciliar per capita do trabalho, por cor ou raça</t>
  </si>
  <si>
    <t>Média RMs</t>
  </si>
  <si>
    <t>Razão</t>
  </si>
  <si>
    <t>1º trim 2020</t>
  </si>
  <si>
    <t>1º trim 2021</t>
  </si>
  <si>
    <t>2º trim 2021</t>
  </si>
  <si>
    <t>Razão (média móvel 4 trimestre)</t>
  </si>
  <si>
    <t>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</si>
</sst>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0" borderId="0" xfId="0" applyFont="1" applyAlignment="1">
      <alignment horizontal="center"/>
    </xf>
    <xf numFmtId="0" fontId="0" fillId="2" borderId="0" xfId="0" applyFill="1"/>
    <xf numFmtId="0" fontId="0" fillId="0" borderId="0" xfId="0" applyAlignment="1">
      <alignment wrapText="1"/>
    </xf>
    <xf numFmtId="0" fontId="2" fillId="2" borderId="0" xfId="0" applyFont="1" applyFill="1"/>
    <xf numFmtId="0" fontId="1" fillId="0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164" fontId="0" fillId="3" borderId="0" xfId="0" applyNumberFormat="1" applyFill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/>
    </xf>
    <xf numFmtId="0" fontId="0" fillId="3" borderId="2" xfId="0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/>
    </xf>
    <xf numFmtId="165" fontId="0" fillId="0" borderId="0" xfId="0" applyNumberFormat="1"/>
    <xf numFmtId="0" fontId="1" fillId="0" borderId="0" xfId="0" applyFont="1" applyAlignment="1">
      <alignment vertical="center" wrapText="1"/>
    </xf>
    <xf numFmtId="0" fontId="2" fillId="0" borderId="0" xfId="0" applyFont="1" applyFill="1"/>
    <xf numFmtId="0" fontId="1" fillId="0" borderId="0" xfId="0" applyFont="1" applyFill="1"/>
    <xf numFmtId="0" fontId="0" fillId="0" borderId="0" xfId="0" applyFill="1"/>
    <xf numFmtId="0" fontId="1" fillId="0" borderId="0" xfId="0" applyFont="1" applyFill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1" fillId="3" borderId="0" xfId="0" applyFon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2" fontId="1" fillId="3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64" fontId="0" fillId="3" borderId="0" xfId="0" applyNumberFormat="1" applyFill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3" fontId="0" fillId="0" borderId="0" xfId="0" applyNumberFormat="1" applyAlignment="1">
      <alignment horizontal="center"/>
    </xf>
    <xf numFmtId="3" fontId="0" fillId="3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Font="1"/>
    <xf numFmtId="4" fontId="0" fillId="0" borderId="0" xfId="0" applyNumberFormat="1" applyAlignment="1">
      <alignment horizontal="center"/>
    </xf>
    <xf numFmtId="4" fontId="0" fillId="0" borderId="0" xfId="0" applyNumberForma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164" fontId="0" fillId="3" borderId="0" xfId="0" applyNumberFormat="1" applyFill="1" applyBorder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center" vertical="center"/>
    </xf>
    <xf numFmtId="2" fontId="0" fillId="0" borderId="0" xfId="0" applyNumberFormat="1"/>
    <xf numFmtId="164" fontId="0" fillId="0" borderId="0" xfId="0" applyNumberFormat="1" applyAlignment="1">
      <alignment horizontal="right"/>
    </xf>
    <xf numFmtId="164" fontId="0" fillId="0" borderId="0" xfId="0" applyNumberFormat="1" applyFill="1"/>
    <xf numFmtId="164" fontId="0" fillId="0" borderId="0" xfId="0" applyNumberFormat="1" applyFill="1" applyAlignment="1">
      <alignment horizontal="right"/>
    </xf>
    <xf numFmtId="164" fontId="0" fillId="0" borderId="0" xfId="0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164" fontId="0" fillId="0" borderId="0" xfId="0" applyNumberFormat="1" applyAlignment="1"/>
    <xf numFmtId="164" fontId="0" fillId="0" borderId="1" xfId="0" applyNumberFormat="1" applyFont="1" applyBorder="1" applyAlignment="1">
      <alignment horizontal="center"/>
    </xf>
    <xf numFmtId="0" fontId="1" fillId="0" borderId="0" xfId="0" applyFont="1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/>
    <xf numFmtId="165" fontId="0" fillId="2" borderId="0" xfId="0" applyNumberFormat="1" applyFill="1" applyBorder="1" applyAlignment="1">
      <alignment horizontal="center"/>
    </xf>
    <xf numFmtId="3" fontId="0" fillId="0" borderId="0" xfId="0" applyNumberFormat="1" applyFont="1" applyAlignment="1">
      <alignment horizontal="center"/>
    </xf>
    <xf numFmtId="3" fontId="0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3" fontId="0" fillId="0" borderId="0" xfId="0" applyNumberFormat="1" applyFill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0" fillId="0" borderId="0" xfId="0" applyAlignment="1"/>
    <xf numFmtId="0" fontId="1" fillId="0" borderId="0" xfId="0" applyFont="1" applyAlignment="1">
      <alignment horizontal="center" wrapText="1"/>
    </xf>
    <xf numFmtId="0" fontId="1" fillId="2" borderId="0" xfId="0" applyFont="1" applyFill="1" applyBorder="1" applyAlignment="1">
      <alignment horizontal="center" vertical="center"/>
    </xf>
    <xf numFmtId="164" fontId="0" fillId="2" borderId="0" xfId="0" applyNumberForma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4" fontId="0" fillId="0" borderId="0" xfId="0" applyNumberFormat="1" applyFill="1" applyBorder="1"/>
    <xf numFmtId="3" fontId="1" fillId="0" borderId="0" xfId="0" applyNumberFormat="1" applyFont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64" fontId="0" fillId="2" borderId="0" xfId="0" applyNumberFormat="1" applyFill="1" applyAlignment="1">
      <alignment horizontal="center"/>
    </xf>
    <xf numFmtId="3" fontId="5" fillId="0" borderId="0" xfId="0" applyNumberFormat="1" applyFont="1" applyAlignment="1">
      <alignment horizontal="center"/>
    </xf>
    <xf numFmtId="3" fontId="6" fillId="4" borderId="0" xfId="0" applyNumberFormat="1" applyFont="1" applyFill="1" applyAlignment="1">
      <alignment horizontal="center"/>
    </xf>
    <xf numFmtId="3" fontId="6" fillId="0" borderId="0" xfId="0" applyNumberFormat="1" applyFont="1" applyAlignment="1">
      <alignment horizontal="center"/>
    </xf>
    <xf numFmtId="4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7" fillId="0" borderId="0" xfId="0" applyFont="1"/>
    <xf numFmtId="3" fontId="6" fillId="0" borderId="0" xfId="0" applyNumberFormat="1" applyFont="1" applyFill="1" applyBorder="1" applyAlignment="1">
      <alignment horizontal="center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2899660429434599E-2"/>
          <c:y val="6.0547264137151675E-2"/>
          <c:w val="0.88628241966993726"/>
          <c:h val="0.62317494940402629"/>
        </c:manualLayout>
      </c:layout>
      <c:lineChart>
        <c:grouping val="standard"/>
        <c:varyColors val="0"/>
        <c:ser>
          <c:idx val="0"/>
          <c:order val="0"/>
          <c:tx>
            <c:strRef>
              <c:f>'1.Coef. Gini'!$AA$5</c:f>
              <c:strCache>
                <c:ptCount val="1"/>
                <c:pt idx="0">
                  <c:v>Média conjunto RMs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'1.Coef. Gini'!$D$6:$D$43</c:f>
              <c:strCache>
                <c:ptCount val="38"/>
                <c:pt idx="0">
                  <c:v>1º trim / 2012</c:v>
                </c:pt>
                <c:pt idx="1">
                  <c:v>2º trim / 2012</c:v>
                </c:pt>
                <c:pt idx="2">
                  <c:v>3º trim / 2012</c:v>
                </c:pt>
                <c:pt idx="3">
                  <c:v>4º trim / 2012</c:v>
                </c:pt>
                <c:pt idx="4">
                  <c:v>1º trim / 2013</c:v>
                </c:pt>
                <c:pt idx="5">
                  <c:v>2º trim / 2013</c:v>
                </c:pt>
                <c:pt idx="6">
                  <c:v>3º trim / 2013</c:v>
                </c:pt>
                <c:pt idx="7">
                  <c:v>4º trim / 2013</c:v>
                </c:pt>
                <c:pt idx="8">
                  <c:v>1º trim / 2014</c:v>
                </c:pt>
                <c:pt idx="9">
                  <c:v>2º trim / 2014</c:v>
                </c:pt>
                <c:pt idx="10">
                  <c:v>3º trim / 2014</c:v>
                </c:pt>
                <c:pt idx="11">
                  <c:v>4º trim / 2014</c:v>
                </c:pt>
                <c:pt idx="12">
                  <c:v>1º trim / 2015</c:v>
                </c:pt>
                <c:pt idx="13">
                  <c:v>2º trim / 2015</c:v>
                </c:pt>
                <c:pt idx="14">
                  <c:v>3º trim / 2015</c:v>
                </c:pt>
                <c:pt idx="15">
                  <c:v>4º trim / 2015</c:v>
                </c:pt>
                <c:pt idx="16">
                  <c:v>1º trim / 2016</c:v>
                </c:pt>
                <c:pt idx="17">
                  <c:v>2º trim / 2016</c:v>
                </c:pt>
                <c:pt idx="18">
                  <c:v>3º trim / 2016</c:v>
                </c:pt>
                <c:pt idx="19">
                  <c:v>4º trim / 2016</c:v>
                </c:pt>
                <c:pt idx="20">
                  <c:v>1º trim / 2017</c:v>
                </c:pt>
                <c:pt idx="21">
                  <c:v>2º trim / 2017</c:v>
                </c:pt>
                <c:pt idx="22">
                  <c:v>3º trim / 2017</c:v>
                </c:pt>
                <c:pt idx="23">
                  <c:v>4º trim / 2017</c:v>
                </c:pt>
                <c:pt idx="24">
                  <c:v>1º trim / 2018</c:v>
                </c:pt>
                <c:pt idx="25">
                  <c:v>2º trim / 2018</c:v>
                </c:pt>
                <c:pt idx="26">
                  <c:v>3º trim / 2018</c:v>
                </c:pt>
                <c:pt idx="27">
                  <c:v>4º trim / 2018</c:v>
                </c:pt>
                <c:pt idx="28">
                  <c:v>1º trim / 2019</c:v>
                </c:pt>
                <c:pt idx="29">
                  <c:v>2º trim / 2019</c:v>
                </c:pt>
                <c:pt idx="30">
                  <c:v>3º trim / 2019</c:v>
                </c:pt>
                <c:pt idx="31">
                  <c:v>4º trim / 2019</c:v>
                </c:pt>
                <c:pt idx="32">
                  <c:v>1º trim / 2020</c:v>
                </c:pt>
                <c:pt idx="33">
                  <c:v>2º trim / 2020</c:v>
                </c:pt>
                <c:pt idx="34">
                  <c:v>3º trim / 2020</c:v>
                </c:pt>
                <c:pt idx="35">
                  <c:v>4º trim / 2020</c:v>
                </c:pt>
                <c:pt idx="36">
                  <c:v>1º trim / 2021</c:v>
                </c:pt>
                <c:pt idx="37">
                  <c:v>2º trim / 2021</c:v>
                </c:pt>
              </c:strCache>
            </c:strRef>
          </c:cat>
          <c:val>
            <c:numRef>
              <c:f>'1.Coef. Gini'!$AA$6:$AA$43</c:f>
              <c:numCache>
                <c:formatCode>0.000</c:formatCode>
                <c:ptCount val="38"/>
                <c:pt idx="0">
                  <c:v>0.58692066363636364</c:v>
                </c:pt>
                <c:pt idx="1">
                  <c:v>0.58195764545454542</c:v>
                </c:pt>
                <c:pt idx="2">
                  <c:v>0.57619823636363643</c:v>
                </c:pt>
                <c:pt idx="3">
                  <c:v>0.5727348272727274</c:v>
                </c:pt>
                <c:pt idx="4">
                  <c:v>0.57621799090909087</c:v>
                </c:pt>
                <c:pt idx="5">
                  <c:v>0.57913317272727272</c:v>
                </c:pt>
                <c:pt idx="6">
                  <c:v>0.57835496363636363</c:v>
                </c:pt>
                <c:pt idx="7">
                  <c:v>0.5750607227272726</c:v>
                </c:pt>
                <c:pt idx="8">
                  <c:v>0.57820471363636361</c:v>
                </c:pt>
                <c:pt idx="9">
                  <c:v>0.58245327272727265</c:v>
                </c:pt>
                <c:pt idx="10">
                  <c:v>0.5810745727272727</c:v>
                </c:pt>
                <c:pt idx="11">
                  <c:v>0.5726160818181818</c:v>
                </c:pt>
                <c:pt idx="12">
                  <c:v>0.57322838181818181</c:v>
                </c:pt>
                <c:pt idx="13">
                  <c:v>0.57333474090909098</c:v>
                </c:pt>
                <c:pt idx="14">
                  <c:v>0.58020020909090908</c:v>
                </c:pt>
                <c:pt idx="15">
                  <c:v>0.58500057272727257</c:v>
                </c:pt>
                <c:pt idx="16">
                  <c:v>0.58898365454545443</c:v>
                </c:pt>
                <c:pt idx="17">
                  <c:v>0.59408183181818186</c:v>
                </c:pt>
                <c:pt idx="18">
                  <c:v>0.5960754454545456</c:v>
                </c:pt>
                <c:pt idx="19">
                  <c:v>0.59696736818181817</c:v>
                </c:pt>
                <c:pt idx="20">
                  <c:v>0.60389079545454538</c:v>
                </c:pt>
                <c:pt idx="21">
                  <c:v>0.60663552727272707</c:v>
                </c:pt>
                <c:pt idx="22">
                  <c:v>0.60552267727272724</c:v>
                </c:pt>
                <c:pt idx="23">
                  <c:v>0.60311930000000002</c:v>
                </c:pt>
                <c:pt idx="24">
                  <c:v>0.60544630454545456</c:v>
                </c:pt>
                <c:pt idx="25">
                  <c:v>0.60836610909090905</c:v>
                </c:pt>
                <c:pt idx="26">
                  <c:v>0.60947346363636357</c:v>
                </c:pt>
                <c:pt idx="27">
                  <c:v>0.6076632227272728</c:v>
                </c:pt>
                <c:pt idx="28">
                  <c:v>0.61469401818181812</c:v>
                </c:pt>
                <c:pt idx="29">
                  <c:v>0.61043991363636363</c:v>
                </c:pt>
                <c:pt idx="30">
                  <c:v>0.60777911818181807</c:v>
                </c:pt>
                <c:pt idx="31">
                  <c:v>0.60349887727272733</c:v>
                </c:pt>
                <c:pt idx="32">
                  <c:v>0.60966414545454528</c:v>
                </c:pt>
                <c:pt idx="33">
                  <c:v>0.64040561818181818</c:v>
                </c:pt>
                <c:pt idx="34">
                  <c:v>0.64439210909090905</c:v>
                </c:pt>
                <c:pt idx="35">
                  <c:v>0.63103898181818185</c:v>
                </c:pt>
                <c:pt idx="36">
                  <c:v>0.63171250909090926</c:v>
                </c:pt>
                <c:pt idx="37">
                  <c:v>0.62596435454545452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5D-4458-86E5-66C90848AF7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81640872"/>
        <c:axId val="182119464"/>
      </c:lineChart>
      <c:catAx>
        <c:axId val="181640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2119464"/>
        <c:crosses val="autoZero"/>
        <c:auto val="1"/>
        <c:lblAlgn val="ctr"/>
        <c:lblOffset val="100"/>
        <c:noMultiLvlLbl val="0"/>
      </c:catAx>
      <c:valAx>
        <c:axId val="182119464"/>
        <c:scaling>
          <c:orientation val="minMax"/>
          <c:max val="0.66000000000000014"/>
          <c:min val="0.5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1640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919339350873824"/>
          <c:y val="4.0676697591018947E-2"/>
          <c:w val="0.85729978874591894"/>
          <c:h val="0.65216722296540652"/>
        </c:manualLayout>
      </c:layout>
      <c:lineChart>
        <c:grouping val="standard"/>
        <c:varyColors val="0"/>
        <c:ser>
          <c:idx val="0"/>
          <c:order val="0"/>
          <c:tx>
            <c:strRef>
              <c:f>'2.Renda Média'!$B$57</c:f>
              <c:strCache>
                <c:ptCount val="1"/>
                <c:pt idx="0">
                  <c:v>Conjunto RMs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'2.Renda Média'!$C$34:$AJ$34</c:f>
              <c:strCache>
                <c:ptCount val="34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</c:strCache>
            </c:strRef>
          </c:cat>
          <c:val>
            <c:numRef>
              <c:f>'2.Renda Média'!$C$57:$AI$57</c:f>
              <c:numCache>
                <c:formatCode>#,##0</c:formatCode>
                <c:ptCount val="33"/>
                <c:pt idx="0">
                  <c:v>1339.2427499999999</c:v>
                </c:pt>
                <c:pt idx="1">
                  <c:v>1348.5940000000001</c:v>
                </c:pt>
                <c:pt idx="2">
                  <c:v>1364.703</c:v>
                </c:pt>
                <c:pt idx="3">
                  <c:v>1385.62625</c:v>
                </c:pt>
                <c:pt idx="4">
                  <c:v>1402.6364999999998</c:v>
                </c:pt>
                <c:pt idx="5">
                  <c:v>1424.5529999999999</c:v>
                </c:pt>
                <c:pt idx="6">
                  <c:v>1437.4185</c:v>
                </c:pt>
                <c:pt idx="7">
                  <c:v>1444.35475</c:v>
                </c:pt>
                <c:pt idx="8">
                  <c:v>1450.78775</c:v>
                </c:pt>
                <c:pt idx="9">
                  <c:v>1446.502</c:v>
                </c:pt>
                <c:pt idx="10">
                  <c:v>1443.5949999999998</c:v>
                </c:pt>
                <c:pt idx="11">
                  <c:v>1432.7682500000001</c:v>
                </c:pt>
                <c:pt idx="12">
                  <c:v>1418.3262499999998</c:v>
                </c:pt>
                <c:pt idx="13">
                  <c:v>1408.1989999999998</c:v>
                </c:pt>
                <c:pt idx="14">
                  <c:v>1391.1005</c:v>
                </c:pt>
                <c:pt idx="15">
                  <c:v>1378.4737499999999</c:v>
                </c:pt>
                <c:pt idx="16">
                  <c:v>1375.7214999999999</c:v>
                </c:pt>
                <c:pt idx="17">
                  <c:v>1372.1944999999998</c:v>
                </c:pt>
                <c:pt idx="18">
                  <c:v>1371.1855</c:v>
                </c:pt>
                <c:pt idx="19">
                  <c:v>1376.94075</c:v>
                </c:pt>
                <c:pt idx="20">
                  <c:v>1383.75675</c:v>
                </c:pt>
                <c:pt idx="21">
                  <c:v>1390.2090000000001</c:v>
                </c:pt>
                <c:pt idx="22">
                  <c:v>1402.742</c:v>
                </c:pt>
                <c:pt idx="23">
                  <c:v>1413.8344999999999</c:v>
                </c:pt>
                <c:pt idx="24">
                  <c:v>1424.3467499999999</c:v>
                </c:pt>
                <c:pt idx="25">
                  <c:v>1434.57375</c:v>
                </c:pt>
                <c:pt idx="26">
                  <c:v>1440.586</c:v>
                </c:pt>
                <c:pt idx="27">
                  <c:v>1444.6502499999999</c:v>
                </c:pt>
                <c:pt idx="28">
                  <c:v>1452.8397500000001</c:v>
                </c:pt>
                <c:pt idx="29">
                  <c:v>1454.8154999999999</c:v>
                </c:pt>
                <c:pt idx="30">
                  <c:v>1432.21675</c:v>
                </c:pt>
                <c:pt idx="31">
                  <c:v>1406.9497500000002</c:v>
                </c:pt>
                <c:pt idx="32">
                  <c:v>1369.5250000000001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40-4256-BBE6-675F8E06B0F3}"/>
            </c:ext>
          </c:extLst>
        </c:ser>
        <c:ser>
          <c:idx val="8"/>
          <c:order val="1"/>
          <c:tx>
            <c:strRef>
              <c:f>'2.Renda Média'!$B$57</c:f>
              <c:strCache>
                <c:ptCount val="1"/>
                <c:pt idx="0">
                  <c:v>Conjunto RMs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'2.Renda Média'!$C$34:$AJ$34</c:f>
              <c:strCache>
                <c:ptCount val="34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</c:strCache>
            </c:strRef>
          </c:cat>
          <c:val>
            <c:numRef>
              <c:f>'2.Renda Média'!$C$57:$AK$57</c:f>
              <c:numCache>
                <c:formatCode>#,##0</c:formatCode>
                <c:ptCount val="35"/>
                <c:pt idx="0">
                  <c:v>1339.2427499999999</c:v>
                </c:pt>
                <c:pt idx="1">
                  <c:v>1348.5940000000001</c:v>
                </c:pt>
                <c:pt idx="2">
                  <c:v>1364.703</c:v>
                </c:pt>
                <c:pt idx="3">
                  <c:v>1385.62625</c:v>
                </c:pt>
                <c:pt idx="4">
                  <c:v>1402.6364999999998</c:v>
                </c:pt>
                <c:pt idx="5">
                  <c:v>1424.5529999999999</c:v>
                </c:pt>
                <c:pt idx="6">
                  <c:v>1437.4185</c:v>
                </c:pt>
                <c:pt idx="7">
                  <c:v>1444.35475</c:v>
                </c:pt>
                <c:pt idx="8">
                  <c:v>1450.78775</c:v>
                </c:pt>
                <c:pt idx="9">
                  <c:v>1446.502</c:v>
                </c:pt>
                <c:pt idx="10">
                  <c:v>1443.5949999999998</c:v>
                </c:pt>
                <c:pt idx="11">
                  <c:v>1432.7682500000001</c:v>
                </c:pt>
                <c:pt idx="12">
                  <c:v>1418.3262499999998</c:v>
                </c:pt>
                <c:pt idx="13">
                  <c:v>1408.1989999999998</c:v>
                </c:pt>
                <c:pt idx="14">
                  <c:v>1391.1005</c:v>
                </c:pt>
                <c:pt idx="15">
                  <c:v>1378.4737499999999</c:v>
                </c:pt>
                <c:pt idx="16">
                  <c:v>1375.7214999999999</c:v>
                </c:pt>
                <c:pt idx="17">
                  <c:v>1372.1944999999998</c:v>
                </c:pt>
                <c:pt idx="18">
                  <c:v>1371.1855</c:v>
                </c:pt>
                <c:pt idx="19">
                  <c:v>1376.94075</c:v>
                </c:pt>
                <c:pt idx="20">
                  <c:v>1383.75675</c:v>
                </c:pt>
                <c:pt idx="21">
                  <c:v>1390.2090000000001</c:v>
                </c:pt>
                <c:pt idx="22">
                  <c:v>1402.742</c:v>
                </c:pt>
                <c:pt idx="23">
                  <c:v>1413.8344999999999</c:v>
                </c:pt>
                <c:pt idx="24">
                  <c:v>1424.3467499999999</c:v>
                </c:pt>
                <c:pt idx="25">
                  <c:v>1434.57375</c:v>
                </c:pt>
                <c:pt idx="26">
                  <c:v>1440.586</c:v>
                </c:pt>
                <c:pt idx="27">
                  <c:v>1444.6502499999999</c:v>
                </c:pt>
                <c:pt idx="28">
                  <c:v>1452.8397500000001</c:v>
                </c:pt>
                <c:pt idx="29">
                  <c:v>1454.8154999999999</c:v>
                </c:pt>
                <c:pt idx="30">
                  <c:v>1432.21675</c:v>
                </c:pt>
                <c:pt idx="31">
                  <c:v>1406.9497500000002</c:v>
                </c:pt>
                <c:pt idx="32">
                  <c:v>1369.5250000000001</c:v>
                </c:pt>
                <c:pt idx="33">
                  <c:v>1338.65825</c:v>
                </c:pt>
                <c:pt idx="34">
                  <c:v>1333.3744999999999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40-4256-BBE6-675F8E06B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359912"/>
        <c:axId val="183144016"/>
      </c:lineChart>
      <c:catAx>
        <c:axId val="183359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144016"/>
        <c:crosses val="autoZero"/>
        <c:auto val="1"/>
        <c:lblAlgn val="ctr"/>
        <c:lblOffset val="100"/>
        <c:noMultiLvlLbl val="0"/>
      </c:catAx>
      <c:valAx>
        <c:axId val="183144016"/>
        <c:scaling>
          <c:orientation val="minMax"/>
          <c:min val="1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R$</a:t>
                </a:r>
              </a:p>
            </c:rich>
          </c:tx>
          <c:layout>
            <c:manualLayout>
              <c:xMode val="edge"/>
              <c:yMode val="edge"/>
              <c:x val="5.6850044520488129E-3"/>
              <c:y val="0.334602798342433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359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'2.Renda Média'!$AI$4</c:f>
              <c:strCache>
                <c:ptCount val="1"/>
                <c:pt idx="0">
                  <c:v>1º trim / 2020</c:v>
                </c:pt>
              </c:strCache>
            </c:strRef>
          </c:tx>
          <c:spPr>
            <a:solidFill>
              <a:srgbClr val="4472C4">
                <a:lumMod val="20000"/>
                <a:lumOff val="8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'2.Renda Média'!$AI$5:$AI$27</c:f>
              <c:numCache>
                <c:formatCode>#,##0</c:formatCode>
                <c:ptCount val="23"/>
                <c:pt idx="0">
                  <c:v>912.66959999999995</c:v>
                </c:pt>
                <c:pt idx="1">
                  <c:v>1018.175</c:v>
                </c:pt>
                <c:pt idx="2">
                  <c:v>877.86159999999995</c:v>
                </c:pt>
                <c:pt idx="3">
                  <c:v>846.93849999999998</c:v>
                </c:pt>
                <c:pt idx="4">
                  <c:v>748.38990000000001</c:v>
                </c:pt>
                <c:pt idx="5">
                  <c:v>1038.7180000000001</c:v>
                </c:pt>
                <c:pt idx="6">
                  <c:v>1187.3579999999999</c:v>
                </c:pt>
                <c:pt idx="7">
                  <c:v>1017.042</c:v>
                </c:pt>
                <c:pt idx="8">
                  <c:v>957.10569999999996</c:v>
                </c:pt>
                <c:pt idx="9">
                  <c:v>778.51819999999998</c:v>
                </c:pt>
                <c:pt idx="10">
                  <c:v>997.73820000000001</c:v>
                </c:pt>
                <c:pt idx="11">
                  <c:v>1210.3689999999999</c:v>
                </c:pt>
                <c:pt idx="12">
                  <c:v>1275.8900000000001</c:v>
                </c:pt>
                <c:pt idx="13">
                  <c:v>1306.4110000000001</c:v>
                </c:pt>
                <c:pt idx="14">
                  <c:v>1484.269</c:v>
                </c:pt>
                <c:pt idx="15">
                  <c:v>1891.8579999999999</c:v>
                </c:pt>
                <c:pt idx="16">
                  <c:v>1648.4739999999999</c:v>
                </c:pt>
                <c:pt idx="17">
                  <c:v>1841.3320000000001</c:v>
                </c:pt>
                <c:pt idx="18">
                  <c:v>1534.7850000000001</c:v>
                </c:pt>
                <c:pt idx="19">
                  <c:v>1372.46</c:v>
                </c:pt>
                <c:pt idx="20">
                  <c:v>1296.1020000000001</c:v>
                </c:pt>
                <c:pt idx="21">
                  <c:v>1957.3019999999999</c:v>
                </c:pt>
                <c:pt idx="22">
                  <c:v>1451.1679999999999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84-41FA-947A-CCB1D6CDFC29}"/>
            </c:ext>
          </c:extLst>
        </c:ser>
        <c:ser>
          <c:idx val="3"/>
          <c:order val="1"/>
          <c:tx>
            <c:strRef>
              <c:f>'2.Renda Média'!$AM$4</c:f>
              <c:strCache>
                <c:ptCount val="1"/>
                <c:pt idx="0">
                  <c:v>1º trim / 2021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'2.Renda Média'!$B$35:$B$57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'2.Renda Média'!$AM$5:$AM$27</c:f>
              <c:numCache>
                <c:formatCode>#,##0</c:formatCode>
                <c:ptCount val="23"/>
                <c:pt idx="0">
                  <c:v>760.28589999999997</c:v>
                </c:pt>
                <c:pt idx="1">
                  <c:v>1060.088</c:v>
                </c:pt>
                <c:pt idx="2">
                  <c:v>947.726</c:v>
                </c:pt>
                <c:pt idx="3">
                  <c:v>712.61699999999996</c:v>
                </c:pt>
                <c:pt idx="4">
                  <c:v>756.40329999999994</c:v>
                </c:pt>
                <c:pt idx="5">
                  <c:v>874.0308</c:v>
                </c:pt>
                <c:pt idx="6">
                  <c:v>894.23180000000002</c:v>
                </c:pt>
                <c:pt idx="7">
                  <c:v>892.93430000000001</c:v>
                </c:pt>
                <c:pt idx="8">
                  <c:v>875.64469999999994</c:v>
                </c:pt>
                <c:pt idx="9">
                  <c:v>704.92259999999999</c:v>
                </c:pt>
                <c:pt idx="10">
                  <c:v>942.66359999999997</c:v>
                </c:pt>
                <c:pt idx="11">
                  <c:v>945.5829</c:v>
                </c:pt>
                <c:pt idx="12">
                  <c:v>1290.95</c:v>
                </c:pt>
                <c:pt idx="13">
                  <c:v>1260.9280000000001</c:v>
                </c:pt>
                <c:pt idx="14">
                  <c:v>1406.316</c:v>
                </c:pt>
                <c:pt idx="15">
                  <c:v>1686.0260000000001</c:v>
                </c:pt>
                <c:pt idx="16">
                  <c:v>1452.086</c:v>
                </c:pt>
                <c:pt idx="17">
                  <c:v>1934.0119999999999</c:v>
                </c:pt>
                <c:pt idx="18">
                  <c:v>1419.875</c:v>
                </c:pt>
                <c:pt idx="19">
                  <c:v>1075.2090000000001</c:v>
                </c:pt>
                <c:pt idx="20">
                  <c:v>1218.9739999999999</c:v>
                </c:pt>
                <c:pt idx="21">
                  <c:v>1989.761</c:v>
                </c:pt>
                <c:pt idx="22">
                  <c:v>1327.701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F2-4189-9E58-7197A08AEB49}"/>
            </c:ext>
          </c:extLst>
        </c:ser>
        <c:ser>
          <c:idx val="0"/>
          <c:order val="2"/>
          <c:tx>
            <c:strRef>
              <c:f>'2.Renda Média'!$AN$4</c:f>
              <c:strCache>
                <c:ptCount val="1"/>
                <c:pt idx="0">
                  <c:v>2º trim / 2021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'2.Renda Média'!$B$35:$B$57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'2.Renda Média'!$AN$5:$AN$27</c:f>
              <c:numCache>
                <c:formatCode>#,##0</c:formatCode>
                <c:ptCount val="23"/>
                <c:pt idx="0">
                  <c:v>820.2989</c:v>
                </c:pt>
                <c:pt idx="1">
                  <c:v>1059.625</c:v>
                </c:pt>
                <c:pt idx="2">
                  <c:v>989.99900000000002</c:v>
                </c:pt>
                <c:pt idx="3">
                  <c:v>698.64580000000001</c:v>
                </c:pt>
                <c:pt idx="4">
                  <c:v>722.76639999999998</c:v>
                </c:pt>
                <c:pt idx="5">
                  <c:v>816.09490000000005</c:v>
                </c:pt>
                <c:pt idx="6">
                  <c:v>1013.0549999999999</c:v>
                </c:pt>
                <c:pt idx="7">
                  <c:v>800.07370000000003</c:v>
                </c:pt>
                <c:pt idx="8">
                  <c:v>858.77940000000001</c:v>
                </c:pt>
                <c:pt idx="9">
                  <c:v>746.1114</c:v>
                </c:pt>
                <c:pt idx="10">
                  <c:v>1114.8869999999999</c:v>
                </c:pt>
                <c:pt idx="11">
                  <c:v>996.77560000000005</c:v>
                </c:pt>
                <c:pt idx="12">
                  <c:v>1315.298</c:v>
                </c:pt>
                <c:pt idx="13">
                  <c:v>1203.596</c:v>
                </c:pt>
                <c:pt idx="14">
                  <c:v>1466.0719999999999</c:v>
                </c:pt>
                <c:pt idx="15">
                  <c:v>1617.681</c:v>
                </c:pt>
                <c:pt idx="16">
                  <c:v>1385.847</c:v>
                </c:pt>
                <c:pt idx="17">
                  <c:v>2129.1959999999999</c:v>
                </c:pt>
                <c:pt idx="18">
                  <c:v>1463.711</c:v>
                </c:pt>
                <c:pt idx="19">
                  <c:v>1111.617</c:v>
                </c:pt>
                <c:pt idx="20">
                  <c:v>1240.896</c:v>
                </c:pt>
                <c:pt idx="21">
                  <c:v>2008.5039999999999</c:v>
                </c:pt>
                <c:pt idx="22">
                  <c:v>1326.348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F2-4189-9E58-7197A08AEB4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83144800"/>
        <c:axId val="183145192"/>
      </c:barChart>
      <c:catAx>
        <c:axId val="183144800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145192"/>
        <c:crosses val="autoZero"/>
        <c:auto val="1"/>
        <c:lblAlgn val="ctr"/>
        <c:lblOffset val="100"/>
        <c:noMultiLvlLbl val="0"/>
      </c:catAx>
      <c:valAx>
        <c:axId val="183145192"/>
        <c:scaling>
          <c:orientation val="minMax"/>
          <c:min val="0.5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144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128378722193814E-2"/>
          <c:y val="4.899263891389876E-2"/>
          <c:w val="0.88520939524327125"/>
          <c:h val="0.70257370635323402"/>
        </c:manualLayout>
      </c:layout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dLbl>
              <c:idx val="30"/>
              <c:layout>
                <c:manualLayout>
                  <c:x val="-2.3853603332276308E-2"/>
                  <c:y val="-3.57103802773094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C4-40A9-A77B-97DCEA793F4E}"/>
                </c:ext>
              </c:extLst>
            </c:dLbl>
            <c:dLbl>
              <c:idx val="31"/>
              <c:layout>
                <c:manualLayout>
                  <c:x val="-9.501254756899679E-3"/>
                  <c:y val="-1.9078363645292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C4-40A9-A77B-97DCEA793F4E}"/>
                </c:ext>
              </c:extLst>
            </c:dLbl>
            <c:dLbl>
              <c:idx val="32"/>
              <c:layout>
                <c:manualLayout>
                  <c:x val="-1.4631381414086046E-2"/>
                  <c:y val="-2.18503664172955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C4-40A9-A77B-97DCEA793F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'2.Renda Média'!$C$4:$AN$4</c:f>
              <c:strCache>
                <c:ptCount val="38"/>
                <c:pt idx="0">
                  <c:v>1º trim / 2012</c:v>
                </c:pt>
                <c:pt idx="1">
                  <c:v>2º trim / 2012</c:v>
                </c:pt>
                <c:pt idx="2">
                  <c:v>3º trim / 2012</c:v>
                </c:pt>
                <c:pt idx="3">
                  <c:v>4º trim / 2012</c:v>
                </c:pt>
                <c:pt idx="4">
                  <c:v>1º trim / 2013</c:v>
                </c:pt>
                <c:pt idx="5">
                  <c:v>2º trim / 2013</c:v>
                </c:pt>
                <c:pt idx="6">
                  <c:v>3º trim / 2013</c:v>
                </c:pt>
                <c:pt idx="7">
                  <c:v>4º trim / 2013</c:v>
                </c:pt>
                <c:pt idx="8">
                  <c:v>1º trim / 2014</c:v>
                </c:pt>
                <c:pt idx="9">
                  <c:v>2º trim / 2014</c:v>
                </c:pt>
                <c:pt idx="10">
                  <c:v>3º trim / 2014</c:v>
                </c:pt>
                <c:pt idx="11">
                  <c:v>4º trim / 2014</c:v>
                </c:pt>
                <c:pt idx="12">
                  <c:v>1º trim / 2015</c:v>
                </c:pt>
                <c:pt idx="13">
                  <c:v>2º trim / 2015</c:v>
                </c:pt>
                <c:pt idx="14">
                  <c:v>3º trim / 2015</c:v>
                </c:pt>
                <c:pt idx="15">
                  <c:v>4º trim / 2015</c:v>
                </c:pt>
                <c:pt idx="16">
                  <c:v>1º trim / 2016</c:v>
                </c:pt>
                <c:pt idx="17">
                  <c:v>2º trim / 2016</c:v>
                </c:pt>
                <c:pt idx="18">
                  <c:v>3º trim / 2016</c:v>
                </c:pt>
                <c:pt idx="19">
                  <c:v>4º trim / 2016</c:v>
                </c:pt>
                <c:pt idx="20">
                  <c:v>1º trim / 2017</c:v>
                </c:pt>
                <c:pt idx="21">
                  <c:v>2º trim / 2017</c:v>
                </c:pt>
                <c:pt idx="22">
                  <c:v>3º trim / 2017</c:v>
                </c:pt>
                <c:pt idx="23">
                  <c:v>4º trim / 2017</c:v>
                </c:pt>
                <c:pt idx="24">
                  <c:v>1º trim / 2018</c:v>
                </c:pt>
                <c:pt idx="25">
                  <c:v>2º trim / 2018</c:v>
                </c:pt>
                <c:pt idx="26">
                  <c:v>3º trim / 2018</c:v>
                </c:pt>
                <c:pt idx="27">
                  <c:v>4º trim / 2018</c:v>
                </c:pt>
                <c:pt idx="28">
                  <c:v>1º trim / 2019</c:v>
                </c:pt>
                <c:pt idx="29">
                  <c:v>2º trim / 2019</c:v>
                </c:pt>
                <c:pt idx="30">
                  <c:v>3º trim / 2019</c:v>
                </c:pt>
                <c:pt idx="31">
                  <c:v>4º trim / 2019</c:v>
                </c:pt>
                <c:pt idx="32">
                  <c:v>1º trim / 2020</c:v>
                </c:pt>
                <c:pt idx="33">
                  <c:v>2º trim / 2020</c:v>
                </c:pt>
                <c:pt idx="34">
                  <c:v>3º trim / 2020</c:v>
                </c:pt>
                <c:pt idx="35">
                  <c:v>4º trim / 2020</c:v>
                </c:pt>
                <c:pt idx="36">
                  <c:v>1º trim / 2021</c:v>
                </c:pt>
                <c:pt idx="37">
                  <c:v>2º trim / 2021</c:v>
                </c:pt>
              </c:strCache>
            </c:strRef>
          </c:cat>
          <c:val>
            <c:numRef>
              <c:f>'2.Renda Média'!$C$27:$AN$27</c:f>
              <c:numCache>
                <c:formatCode>#,##0</c:formatCode>
                <c:ptCount val="38"/>
                <c:pt idx="0">
                  <c:v>1323.2370000000001</c:v>
                </c:pt>
                <c:pt idx="1">
                  <c:v>1331.857</c:v>
                </c:pt>
                <c:pt idx="2">
                  <c:v>1345.9949999999999</c:v>
                </c:pt>
                <c:pt idx="3">
                  <c:v>1355.8820000000001</c:v>
                </c:pt>
                <c:pt idx="4">
                  <c:v>1360.6420000000001</c:v>
                </c:pt>
                <c:pt idx="5">
                  <c:v>1396.2929999999999</c:v>
                </c:pt>
                <c:pt idx="6">
                  <c:v>1429.6880000000001</c:v>
                </c:pt>
                <c:pt idx="7">
                  <c:v>1423.923</c:v>
                </c:pt>
                <c:pt idx="8">
                  <c:v>1448.308</c:v>
                </c:pt>
                <c:pt idx="9">
                  <c:v>1447.7550000000001</c:v>
                </c:pt>
                <c:pt idx="10">
                  <c:v>1457.433</c:v>
                </c:pt>
                <c:pt idx="11">
                  <c:v>1449.655</c:v>
                </c:pt>
                <c:pt idx="12">
                  <c:v>1431.165</c:v>
                </c:pt>
                <c:pt idx="13">
                  <c:v>1436.127</c:v>
                </c:pt>
                <c:pt idx="14">
                  <c:v>1414.126</c:v>
                </c:pt>
                <c:pt idx="15">
                  <c:v>1391.8869999999999</c:v>
                </c:pt>
                <c:pt idx="16">
                  <c:v>1390.6559999999999</c:v>
                </c:pt>
                <c:pt idx="17">
                  <c:v>1367.7329999999999</c:v>
                </c:pt>
                <c:pt idx="18">
                  <c:v>1363.6189999999999</c:v>
                </c:pt>
                <c:pt idx="19">
                  <c:v>1380.8779999999999</c:v>
                </c:pt>
                <c:pt idx="20">
                  <c:v>1376.548</c:v>
                </c:pt>
                <c:pt idx="21">
                  <c:v>1363.6969999999999</c:v>
                </c:pt>
                <c:pt idx="22">
                  <c:v>1386.64</c:v>
                </c:pt>
                <c:pt idx="23">
                  <c:v>1408.1420000000001</c:v>
                </c:pt>
                <c:pt idx="24">
                  <c:v>1402.357</c:v>
                </c:pt>
                <c:pt idx="25">
                  <c:v>1413.829</c:v>
                </c:pt>
                <c:pt idx="26">
                  <c:v>1431.01</c:v>
                </c:pt>
                <c:pt idx="27">
                  <c:v>1450.191</c:v>
                </c:pt>
                <c:pt idx="28">
                  <c:v>1443.2650000000001</c:v>
                </c:pt>
                <c:pt idx="29">
                  <c:v>1437.8779999999999</c:v>
                </c:pt>
                <c:pt idx="30">
                  <c:v>1447.2670000000001</c:v>
                </c:pt>
                <c:pt idx="31">
                  <c:v>1482.9490000000001</c:v>
                </c:pt>
                <c:pt idx="32">
                  <c:v>1451.1679999999999</c:v>
                </c:pt>
                <c:pt idx="33">
                  <c:v>1347.4829999999999</c:v>
                </c:pt>
                <c:pt idx="34">
                  <c:v>1346.1990000000001</c:v>
                </c:pt>
                <c:pt idx="35">
                  <c:v>1333.25</c:v>
                </c:pt>
                <c:pt idx="36">
                  <c:v>1327.701</c:v>
                </c:pt>
                <c:pt idx="37">
                  <c:v>1326.348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2B-40EC-80E8-DD95E1D6F62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83145976"/>
        <c:axId val="183146368"/>
      </c:lineChart>
      <c:catAx>
        <c:axId val="183145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146368"/>
        <c:crosses val="autoZero"/>
        <c:auto val="1"/>
        <c:lblAlgn val="ctr"/>
        <c:lblOffset val="100"/>
        <c:noMultiLvlLbl val="0"/>
      </c:catAx>
      <c:valAx>
        <c:axId val="183146368"/>
        <c:scaling>
          <c:orientation val="minMax"/>
          <c:min val="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R$</a:t>
                </a:r>
              </a:p>
            </c:rich>
          </c:tx>
          <c:layout>
            <c:manualLayout>
              <c:xMode val="edge"/>
              <c:yMode val="edge"/>
              <c:x val="7.3020391681809004E-3"/>
              <c:y val="0.424402791646886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145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'3.Renda por estrato'!$AG$158</c:f>
              <c:strCache>
                <c:ptCount val="1"/>
                <c:pt idx="0">
                  <c:v>1º trim / 2020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 por estrato'!$C$159:$C$181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'3.Renda por estrato'!$AG$159:$AG$181</c:f>
              <c:numCache>
                <c:formatCode>0.0</c:formatCode>
                <c:ptCount val="23"/>
                <c:pt idx="0">
                  <c:v>26.688289094073976</c:v>
                </c:pt>
                <c:pt idx="1">
                  <c:v>28.643512443601622</c:v>
                </c:pt>
                <c:pt idx="2">
                  <c:v>22.96353582505764</c:v>
                </c:pt>
                <c:pt idx="3">
                  <c:v>22.084129903929572</c:v>
                </c:pt>
                <c:pt idx="4">
                  <c:v>30.539882690571453</c:v>
                </c:pt>
                <c:pt idx="5">
                  <c:v>31.048130865204737</c:v>
                </c:pt>
                <c:pt idx="6">
                  <c:v>45.438903910431499</c:v>
                </c:pt>
                <c:pt idx="7">
                  <c:v>50.504226383770614</c:v>
                </c:pt>
                <c:pt idx="8">
                  <c:v>40.393275290331921</c:v>
                </c:pt>
                <c:pt idx="9">
                  <c:v>45.182343541166475</c:v>
                </c:pt>
                <c:pt idx="10">
                  <c:v>33.033408977222699</c:v>
                </c:pt>
                <c:pt idx="11">
                  <c:v>40.213303965751329</c:v>
                </c:pt>
                <c:pt idx="12">
                  <c:v>22.708459857579786</c:v>
                </c:pt>
                <c:pt idx="13">
                  <c:v>24.548043919249771</c:v>
                </c:pt>
                <c:pt idx="14">
                  <c:v>35.717948612379026</c:v>
                </c:pt>
                <c:pt idx="15">
                  <c:v>31.560444317999082</c:v>
                </c:pt>
                <c:pt idx="16">
                  <c:v>19.763443468693339</c:v>
                </c:pt>
                <c:pt idx="17">
                  <c:v>17.442308419892463</c:v>
                </c:pt>
                <c:pt idx="18">
                  <c:v>27.622494859751168</c:v>
                </c:pt>
                <c:pt idx="19">
                  <c:v>23.033294276049116</c:v>
                </c:pt>
                <c:pt idx="20">
                  <c:v>16.971881108523867</c:v>
                </c:pt>
                <c:pt idx="21">
                  <c:v>27.873944574857337</c:v>
                </c:pt>
                <c:pt idx="22">
                  <c:v>29.651629763717231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6E-4D6F-A858-2B13C280FF5E}"/>
            </c:ext>
          </c:extLst>
        </c:ser>
        <c:ser>
          <c:idx val="0"/>
          <c:order val="1"/>
          <c:tx>
            <c:strRef>
              <c:f>'3.Renda por estrato'!$AK$158</c:f>
              <c:strCache>
                <c:ptCount val="1"/>
                <c:pt idx="0">
                  <c:v>1º trim / 2021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 por estrato'!$C$159:$C$181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'3.Renda por estrato'!$AK$159:$AK$181</c:f>
              <c:numCache>
                <c:formatCode>0.0</c:formatCode>
                <c:ptCount val="23"/>
                <c:pt idx="0">
                  <c:v>38.488023353904893</c:v>
                </c:pt>
                <c:pt idx="1">
                  <c:v>38.973155998486767</c:v>
                </c:pt>
                <c:pt idx="2">
                  <c:v>23.909606762527613</c:v>
                </c:pt>
                <c:pt idx="3">
                  <c:v>30.984720834225005</c:v>
                </c:pt>
                <c:pt idx="4">
                  <c:v>44.239508905635631</c:v>
                </c:pt>
                <c:pt idx="5">
                  <c:v>42.130062157208748</c:v>
                </c:pt>
                <c:pt idx="6">
                  <c:v>47.057255732326801</c:v>
                </c:pt>
                <c:pt idx="7">
                  <c:v>99.815923504469396</c:v>
                </c:pt>
                <c:pt idx="8">
                  <c:v>63.770397827732303</c:v>
                </c:pt>
                <c:pt idx="9">
                  <c:v>54.479539691694228</c:v>
                </c:pt>
                <c:pt idx="10">
                  <c:v>58.240275222946238</c:v>
                </c:pt>
                <c:pt idx="11">
                  <c:v>59.942331874641695</c:v>
                </c:pt>
                <c:pt idx="12">
                  <c:v>30.665871749983449</c:v>
                </c:pt>
                <c:pt idx="13">
                  <c:v>34.638504841701227</c:v>
                </c:pt>
                <c:pt idx="14">
                  <c:v>73.296015731889341</c:v>
                </c:pt>
                <c:pt idx="15">
                  <c:v>42.515665232256993</c:v>
                </c:pt>
                <c:pt idx="16">
                  <c:v>24.250062383119527</c:v>
                </c:pt>
                <c:pt idx="17">
                  <c:v>28.444325775961687</c:v>
                </c:pt>
                <c:pt idx="18">
                  <c:v>42.08136152762647</c:v>
                </c:pt>
                <c:pt idx="19">
                  <c:v>23.545450627628753</c:v>
                </c:pt>
                <c:pt idx="20">
                  <c:v>26.14519483951236</c:v>
                </c:pt>
                <c:pt idx="21">
                  <c:v>34.730258292572053</c:v>
                </c:pt>
                <c:pt idx="22">
                  <c:v>42.225194449730481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69-4188-A8D0-3BE468FED682}"/>
            </c:ext>
          </c:extLst>
        </c:ser>
        <c:ser>
          <c:idx val="1"/>
          <c:order val="2"/>
          <c:tx>
            <c:strRef>
              <c:f>'3.Renda por estrato'!$AL$158</c:f>
              <c:strCache>
                <c:ptCount val="1"/>
                <c:pt idx="0">
                  <c:v>2º trim / 2021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 por estrato'!$C$159:$C$181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'3.Renda por estrato'!$AL$159:$AL$181</c:f>
              <c:numCache>
                <c:formatCode>0.0</c:formatCode>
                <c:ptCount val="23"/>
                <c:pt idx="0">
                  <c:v>34.326521968221805</c:v>
                </c:pt>
                <c:pt idx="1">
                  <c:v>39.533035544041901</c:v>
                </c:pt>
                <c:pt idx="2">
                  <c:v>23.682151137321224</c:v>
                </c:pt>
                <c:pt idx="3">
                  <c:v>29.828838626782822</c:v>
                </c:pt>
                <c:pt idx="4">
                  <c:v>36.61339108539066</c:v>
                </c:pt>
                <c:pt idx="5">
                  <c:v>35.402762997230028</c:v>
                </c:pt>
                <c:pt idx="6">
                  <c:v>49.236751851290556</c:v>
                </c:pt>
                <c:pt idx="7">
                  <c:v>89.366748356317956</c:v>
                </c:pt>
                <c:pt idx="8">
                  <c:v>64.81650588626691</c:v>
                </c:pt>
                <c:pt idx="9">
                  <c:v>50.952005047564889</c:v>
                </c:pt>
                <c:pt idx="10">
                  <c:v>54.39627439058394</c:v>
                </c:pt>
                <c:pt idx="11">
                  <c:v>50.122926485618244</c:v>
                </c:pt>
                <c:pt idx="12">
                  <c:v>29.905497603908628</c:v>
                </c:pt>
                <c:pt idx="13">
                  <c:v>34.804745302897068</c:v>
                </c:pt>
                <c:pt idx="14">
                  <c:v>71.298483892294101</c:v>
                </c:pt>
                <c:pt idx="15">
                  <c:v>40.753183516381419</c:v>
                </c:pt>
                <c:pt idx="16">
                  <c:v>23.679134861957778</c:v>
                </c:pt>
                <c:pt idx="17">
                  <c:v>28.084983971965769</c:v>
                </c:pt>
                <c:pt idx="18">
                  <c:v>39.501114395666526</c:v>
                </c:pt>
                <c:pt idx="19">
                  <c:v>22.195304745747805</c:v>
                </c:pt>
                <c:pt idx="20">
                  <c:v>26.374752176976642</c:v>
                </c:pt>
                <c:pt idx="21">
                  <c:v>36.221124413836336</c:v>
                </c:pt>
                <c:pt idx="22">
                  <c:v>40.682094391866571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69-4188-A8D0-3BE468FED6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183147544"/>
        <c:axId val="215220048"/>
      </c:barChart>
      <c:catAx>
        <c:axId val="1831475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220048"/>
        <c:crosses val="autoZero"/>
        <c:auto val="1"/>
        <c:lblAlgn val="ctr"/>
        <c:lblOffset val="100"/>
        <c:noMultiLvlLbl val="0"/>
      </c:catAx>
      <c:valAx>
        <c:axId val="215220048"/>
        <c:scaling>
          <c:orientation val="minMax"/>
          <c:max val="100"/>
          <c:min val="1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147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2966604510690855E-2"/>
          <c:y val="4.0676697591018947E-2"/>
          <c:w val="0.90352673879598666"/>
          <c:h val="0.67531093426817268"/>
        </c:manualLayout>
      </c:layout>
      <c:lineChart>
        <c:grouping val="standard"/>
        <c:varyColors val="0"/>
        <c:ser>
          <c:idx val="8"/>
          <c:order val="0"/>
          <c:tx>
            <c:strRef>
              <c:f>'3.Renda por estrato'!$C$181</c:f>
              <c:strCache>
                <c:ptCount val="1"/>
                <c:pt idx="0">
                  <c:v>Conjunto RMs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 por estrato'!$D$158:$AL$158</c:f>
              <c:strCache>
                <c:ptCount val="35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</c:strCache>
            </c:strRef>
          </c:cat>
          <c:val>
            <c:numRef>
              <c:f>'3.Renda por estrato'!$D$181:$AL$181</c:f>
              <c:numCache>
                <c:formatCode>0.0</c:formatCode>
                <c:ptCount val="35"/>
                <c:pt idx="0">
                  <c:v>22.131696883432088</c:v>
                </c:pt>
                <c:pt idx="1">
                  <c:v>21.829868113601641</c:v>
                </c:pt>
                <c:pt idx="2">
                  <c:v>21.680049027600006</c:v>
                </c:pt>
                <c:pt idx="3">
                  <c:v>21.58037090397157</c:v>
                </c:pt>
                <c:pt idx="4">
                  <c:v>21.463123640758788</c:v>
                </c:pt>
                <c:pt idx="5">
                  <c:v>21.587995193218976</c:v>
                </c:pt>
                <c:pt idx="6">
                  <c:v>21.915022731468401</c:v>
                </c:pt>
                <c:pt idx="7">
                  <c:v>22.299687706310912</c:v>
                </c:pt>
                <c:pt idx="8">
                  <c:v>22.479906829053228</c:v>
                </c:pt>
                <c:pt idx="9">
                  <c:v>22.717958421736853</c:v>
                </c:pt>
                <c:pt idx="10">
                  <c:v>22.836637753532681</c:v>
                </c:pt>
                <c:pt idx="11">
                  <c:v>22.980556576430338</c:v>
                </c:pt>
                <c:pt idx="12">
                  <c:v>23.63253340428578</c:v>
                </c:pt>
                <c:pt idx="13">
                  <c:v>24.240991445870051</c:v>
                </c:pt>
                <c:pt idx="14">
                  <c:v>24.549367389089912</c:v>
                </c:pt>
                <c:pt idx="15">
                  <c:v>24.96062018157804</c:v>
                </c:pt>
                <c:pt idx="16">
                  <c:v>25.236420586421918</c:v>
                </c:pt>
                <c:pt idx="17">
                  <c:v>25.520283482259444</c:v>
                </c:pt>
                <c:pt idx="18">
                  <c:v>26.004563320644582</c:v>
                </c:pt>
                <c:pt idx="19">
                  <c:v>26.393785968439648</c:v>
                </c:pt>
                <c:pt idx="20">
                  <c:v>26.956127626477087</c:v>
                </c:pt>
                <c:pt idx="21">
                  <c:v>27.495821892379436</c:v>
                </c:pt>
                <c:pt idx="22">
                  <c:v>28.213541850104477</c:v>
                </c:pt>
                <c:pt idx="23">
                  <c:v>28.799647911766208</c:v>
                </c:pt>
                <c:pt idx="24">
                  <c:v>29.050087550850908</c:v>
                </c:pt>
                <c:pt idx="25">
                  <c:v>29.23481287955407</c:v>
                </c:pt>
                <c:pt idx="26">
                  <c:v>29.255169994107366</c:v>
                </c:pt>
                <c:pt idx="27">
                  <c:v>29.317562941622086</c:v>
                </c:pt>
                <c:pt idx="28">
                  <c:v>29.331563144097707</c:v>
                </c:pt>
                <c:pt idx="29">
                  <c:v>29.651629763717231</c:v>
                </c:pt>
                <c:pt idx="30">
                  <c:v>31.931679245414472</c:v>
                </c:pt>
                <c:pt idx="31">
                  <c:v>35.447037247463243</c:v>
                </c:pt>
                <c:pt idx="32">
                  <c:v>39.018914866081801</c:v>
                </c:pt>
                <c:pt idx="33">
                  <c:v>42.225194449730481</c:v>
                </c:pt>
                <c:pt idx="34">
                  <c:v>40.682094391866571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51-4031-BBE3-63DD61AC94D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15220832"/>
        <c:axId val="215221224"/>
      </c:lineChart>
      <c:catAx>
        <c:axId val="21522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221224"/>
        <c:crosses val="autoZero"/>
        <c:auto val="1"/>
        <c:lblAlgn val="ctr"/>
        <c:lblOffset val="100"/>
        <c:noMultiLvlLbl val="0"/>
      </c:catAx>
      <c:valAx>
        <c:axId val="215221224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220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'3.Renda por estrato'!$AJ$5</c:f>
              <c:strCache>
                <c:ptCount val="1"/>
                <c:pt idx="0">
                  <c:v>1º trim / 2020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 por estrato'!$C$72:$C$74</c:f>
              <c:strCache>
                <c:ptCount val="3"/>
                <c:pt idx="0">
                  <c:v>40% mais pobres</c:v>
                </c:pt>
                <c:pt idx="1">
                  <c:v>50% intermediário</c:v>
                </c:pt>
                <c:pt idx="2">
                  <c:v>10% superiores</c:v>
                </c:pt>
              </c:strCache>
            </c:strRef>
          </c:cat>
          <c:val>
            <c:numRef>
              <c:f>'3.Renda por estrato'!$AJ$72:$AJ$74</c:f>
              <c:numCache>
                <c:formatCode>#,##0.00</c:formatCode>
                <c:ptCount val="3"/>
                <c:pt idx="0">
                  <c:v>227.72030000000001</c:v>
                </c:pt>
                <c:pt idx="1">
                  <c:v>1321.3389999999999</c:v>
                </c:pt>
                <c:pt idx="2">
                  <c:v>7013.0940000000001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68-44E5-A222-5A21DA6DB6A3}"/>
            </c:ext>
          </c:extLst>
        </c:ser>
        <c:ser>
          <c:idx val="5"/>
          <c:order val="1"/>
          <c:tx>
            <c:strRef>
              <c:f>'3.Renda por estrato'!$AK$5</c:f>
              <c:strCache>
                <c:ptCount val="1"/>
                <c:pt idx="0">
                  <c:v>2º trim / 2020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 por estrato'!$C$72:$C$74</c:f>
              <c:strCache>
                <c:ptCount val="3"/>
                <c:pt idx="0">
                  <c:v>40% mais pobres</c:v>
                </c:pt>
                <c:pt idx="1">
                  <c:v>50% intermediário</c:v>
                </c:pt>
                <c:pt idx="2">
                  <c:v>10% superiores</c:v>
                </c:pt>
              </c:strCache>
            </c:strRef>
          </c:cat>
          <c:val>
            <c:numRef>
              <c:f>'3.Renda por estrato'!$AK$72:$AK$74</c:f>
              <c:numCache>
                <c:formatCode>#,##0.00</c:formatCode>
                <c:ptCount val="3"/>
                <c:pt idx="0">
                  <c:v>161.26939999999999</c:v>
                </c:pt>
                <c:pt idx="1">
                  <c:v>1246.0920000000001</c:v>
                </c:pt>
                <c:pt idx="2" formatCode="#,##0">
                  <c:v>6759.1379999999999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68-44E5-A222-5A21DA6DB6A3}"/>
            </c:ext>
          </c:extLst>
        </c:ser>
        <c:ser>
          <c:idx val="3"/>
          <c:order val="2"/>
          <c:tx>
            <c:strRef>
              <c:f>'3.Renda por estrato'!$AL$5</c:f>
              <c:strCache>
                <c:ptCount val="1"/>
                <c:pt idx="0">
                  <c:v>3º trim / 2020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 por estrato'!$C$72:$C$74</c:f>
              <c:strCache>
                <c:ptCount val="3"/>
                <c:pt idx="0">
                  <c:v>40% mais pobres</c:v>
                </c:pt>
                <c:pt idx="1">
                  <c:v>50% intermediário</c:v>
                </c:pt>
                <c:pt idx="2">
                  <c:v>10% superiores</c:v>
                </c:pt>
              </c:strCache>
            </c:strRef>
          </c:cat>
          <c:val>
            <c:numRef>
              <c:f>'3.Renda por estrato'!$AL$72:$AL$74</c:f>
              <c:numCache>
                <c:formatCode>#,##0.00</c:formatCode>
                <c:ptCount val="3"/>
                <c:pt idx="0">
                  <c:v>148.2688</c:v>
                </c:pt>
                <c:pt idx="1">
                  <c:v>1235.722</c:v>
                </c:pt>
                <c:pt idx="2" formatCode="#,##0">
                  <c:v>6886.9870000000001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68-44E5-A222-5A21DA6DB6A3}"/>
            </c:ext>
          </c:extLst>
        </c:ser>
        <c:ser>
          <c:idx val="2"/>
          <c:order val="3"/>
          <c:tx>
            <c:strRef>
              <c:f>'3.Renda por estrato'!$AM$5</c:f>
              <c:strCache>
                <c:ptCount val="1"/>
                <c:pt idx="0">
                  <c:v>4º trim / 2020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 por estrato'!$C$72:$C$74</c:f>
              <c:strCache>
                <c:ptCount val="3"/>
                <c:pt idx="0">
                  <c:v>40% mais pobres</c:v>
                </c:pt>
                <c:pt idx="1">
                  <c:v>50% intermediário</c:v>
                </c:pt>
                <c:pt idx="2">
                  <c:v>10% superiores</c:v>
                </c:pt>
              </c:strCache>
            </c:strRef>
          </c:cat>
          <c:val>
            <c:numRef>
              <c:f>'3.Renda por estrato'!$AM$72:$AM$74</c:f>
              <c:numCache>
                <c:formatCode>#,##0.00</c:formatCode>
                <c:ptCount val="3"/>
                <c:pt idx="0">
                  <c:v>161.88470000000001</c:v>
                </c:pt>
                <c:pt idx="1">
                  <c:v>1243.5650000000001</c:v>
                </c:pt>
                <c:pt idx="2" formatCode="#,##0">
                  <c:v>6620.59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68-44E5-A222-5A21DA6DB6A3}"/>
            </c:ext>
          </c:extLst>
        </c:ser>
        <c:ser>
          <c:idx val="1"/>
          <c:order val="4"/>
          <c:tx>
            <c:strRef>
              <c:f>'3.Renda por estrato'!$AN$5</c:f>
              <c:strCache>
                <c:ptCount val="1"/>
                <c:pt idx="0">
                  <c:v>1º trim / 2021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 por estrato'!$C$72:$C$74</c:f>
              <c:strCache>
                <c:ptCount val="3"/>
                <c:pt idx="0">
                  <c:v>40% mais pobres</c:v>
                </c:pt>
                <c:pt idx="1">
                  <c:v>50% intermediário</c:v>
                </c:pt>
                <c:pt idx="2">
                  <c:v>10% superiores</c:v>
                </c:pt>
              </c:strCache>
            </c:strRef>
          </c:cat>
          <c:val>
            <c:numRef>
              <c:f>'3.Renda por estrato'!$AN$72:$AN$74</c:f>
              <c:numCache>
                <c:formatCode>#,##0.00</c:formatCode>
                <c:ptCount val="3"/>
                <c:pt idx="0">
                  <c:v>164.94980000000001</c:v>
                </c:pt>
                <c:pt idx="1">
                  <c:v>1224.1880000000001</c:v>
                </c:pt>
                <c:pt idx="2" formatCode="#,##0">
                  <c:v>6604.2460000000001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CE-4E7F-9B96-E2B3AEDC291C}"/>
            </c:ext>
          </c:extLst>
        </c:ser>
        <c:ser>
          <c:idx val="0"/>
          <c:order val="5"/>
          <c:tx>
            <c:strRef>
              <c:f>'3.Renda por estrato'!$AO$5</c:f>
              <c:strCache>
                <c:ptCount val="1"/>
                <c:pt idx="0">
                  <c:v>2º trim / 2021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 por estrato'!$C$72:$C$74</c:f>
              <c:strCache>
                <c:ptCount val="3"/>
                <c:pt idx="0">
                  <c:v>40% mais pobres</c:v>
                </c:pt>
                <c:pt idx="1">
                  <c:v>50% intermediário</c:v>
                </c:pt>
                <c:pt idx="2">
                  <c:v>10% superiores</c:v>
                </c:pt>
              </c:strCache>
            </c:strRef>
          </c:cat>
          <c:val>
            <c:numRef>
              <c:f>'3.Renda por estrato'!$AO$72:$AO$74</c:f>
              <c:numCache>
                <c:formatCode>#,##0.00</c:formatCode>
                <c:ptCount val="3"/>
                <c:pt idx="0">
                  <c:v>177.3152</c:v>
                </c:pt>
                <c:pt idx="1">
                  <c:v>1253.635</c:v>
                </c:pt>
                <c:pt idx="2">
                  <c:v>6429.9279999999999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CE-4E7F-9B96-E2B3AEDC291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5431544"/>
        <c:axId val="215431936"/>
      </c:barChart>
      <c:catAx>
        <c:axId val="215431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431936"/>
        <c:crosses val="autoZero"/>
        <c:auto val="1"/>
        <c:lblAlgn val="ctr"/>
        <c:lblOffset val="100"/>
        <c:noMultiLvlLbl val="0"/>
      </c:catAx>
      <c:valAx>
        <c:axId val="215431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R$</a:t>
                </a:r>
              </a:p>
            </c:rich>
          </c:tx>
          <c:layout>
            <c:manualLayout>
              <c:xMode val="edge"/>
              <c:yMode val="edge"/>
              <c:x val="1.0984099173890456E-2"/>
              <c:y val="0.379606505879678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431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89279224712296"/>
          <c:y val="4.214689683576698E-2"/>
          <c:w val="0.85796068760635691"/>
          <c:h val="0.71391508388046154"/>
        </c:manualLayout>
      </c:layout>
      <c:lineChart>
        <c:grouping val="standard"/>
        <c:varyColors val="0"/>
        <c:ser>
          <c:idx val="0"/>
          <c:order val="0"/>
          <c:tx>
            <c:strRef>
              <c:f>'3.Renda por estrato'!$AP$77</c:f>
              <c:strCache>
                <c:ptCount val="1"/>
                <c:pt idx="0">
                  <c:v>40% mais pobres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 por estrato'!$AQ$76:$AU$76</c:f>
              <c:strCache>
                <c:ptCount val="5"/>
                <c:pt idx="0">
                  <c:v>2º trim / 2020</c:v>
                </c:pt>
                <c:pt idx="1">
                  <c:v>3º trim / 2020</c:v>
                </c:pt>
                <c:pt idx="2">
                  <c:v>4º trim / 2020</c:v>
                </c:pt>
                <c:pt idx="3">
                  <c:v>1º trim / 2021</c:v>
                </c:pt>
                <c:pt idx="4">
                  <c:v>2º trim / 2021</c:v>
                </c:pt>
              </c:strCache>
            </c:strRef>
          </c:cat>
          <c:val>
            <c:numRef>
              <c:f>'3.Renda por estrato'!$AQ$77:$AU$77</c:f>
              <c:numCache>
                <c:formatCode>0.0</c:formatCode>
                <c:ptCount val="5"/>
                <c:pt idx="0">
                  <c:v>-29.18092941209019</c:v>
                </c:pt>
                <c:pt idx="1">
                  <c:v>-34.889950522636767</c:v>
                </c:pt>
                <c:pt idx="2">
                  <c:v>-28.910729522137462</c:v>
                </c:pt>
                <c:pt idx="3">
                  <c:v>-27.564736213679673</c:v>
                </c:pt>
                <c:pt idx="4">
                  <c:v>-22.134653783610862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A5-461A-9084-1DE15342BA90}"/>
            </c:ext>
          </c:extLst>
        </c:ser>
        <c:ser>
          <c:idx val="1"/>
          <c:order val="1"/>
          <c:tx>
            <c:strRef>
              <c:f>'3.Renda por estrato'!$AP$78</c:f>
              <c:strCache>
                <c:ptCount val="1"/>
                <c:pt idx="0">
                  <c:v>50% intermediário</c:v>
                </c:pt>
              </c:strCache>
            </c:strRef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9940584350033168E-2"/>
                  <c:y val="3.39089194242358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D9-4273-9E31-9DFD30E75647}"/>
                </c:ext>
              </c:extLst>
            </c:dLbl>
            <c:dLbl>
              <c:idx val="1"/>
              <c:layout>
                <c:manualLayout>
                  <c:x val="-2.9940584350033168E-2"/>
                  <c:y val="3.39089194242358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D9-4273-9E31-9DFD30E75647}"/>
                </c:ext>
              </c:extLst>
            </c:dLbl>
            <c:dLbl>
              <c:idx val="2"/>
              <c:layout>
                <c:manualLayout>
                  <c:x val="-2.4446078855527676E-2"/>
                  <c:y val="3.7020548759109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9D9-4273-9E31-9DFD30E75647}"/>
                </c:ext>
              </c:extLst>
            </c:dLbl>
            <c:dLbl>
              <c:idx val="3"/>
              <c:layout>
                <c:manualLayout>
                  <c:x val="-2.4446078855527676E-2"/>
                  <c:y val="3.39089194242358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D9-4273-9E31-9DFD30E756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 por estrato'!$AQ$76:$AU$76</c:f>
              <c:strCache>
                <c:ptCount val="5"/>
                <c:pt idx="0">
                  <c:v>2º trim / 2020</c:v>
                </c:pt>
                <c:pt idx="1">
                  <c:v>3º trim / 2020</c:v>
                </c:pt>
                <c:pt idx="2">
                  <c:v>4º trim / 2020</c:v>
                </c:pt>
                <c:pt idx="3">
                  <c:v>1º trim / 2021</c:v>
                </c:pt>
                <c:pt idx="4">
                  <c:v>2º trim / 2021</c:v>
                </c:pt>
              </c:strCache>
            </c:strRef>
          </c:cat>
          <c:val>
            <c:numRef>
              <c:f>'3.Renda por estrato'!$AQ$78:$AU$78</c:f>
              <c:numCache>
                <c:formatCode>0.0</c:formatCode>
                <c:ptCount val="5"/>
                <c:pt idx="0">
                  <c:v>-5.6947535795128914</c:v>
                </c:pt>
                <c:pt idx="1">
                  <c:v>-6.4795635336579007</c:v>
                </c:pt>
                <c:pt idx="2">
                  <c:v>-5.8859989752818835</c:v>
                </c:pt>
                <c:pt idx="3">
                  <c:v>-7.3524659455294845</c:v>
                </c:pt>
                <c:pt idx="4">
                  <c:v>-5.123893262819001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A5-461A-9084-1DE15342BA90}"/>
            </c:ext>
          </c:extLst>
        </c:ser>
        <c:ser>
          <c:idx val="2"/>
          <c:order val="2"/>
          <c:tx>
            <c:strRef>
              <c:f>'3.Renda por estrato'!$AP$79</c:f>
              <c:strCache>
                <c:ptCount val="1"/>
                <c:pt idx="0">
                  <c:v>10% superiores</c:v>
                </c:pt>
              </c:strCache>
            </c:strRef>
          </c:tx>
          <c:spPr>
            <a:ln w="38100" cap="rnd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1181390787690002E-2"/>
                  <c:y val="-3.28120088311470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9D9-4273-9E31-9DFD30E75647}"/>
                </c:ext>
              </c:extLst>
            </c:dLbl>
            <c:dLbl>
              <c:idx val="1"/>
              <c:layout>
                <c:manualLayout>
                  <c:x val="-3.5686885293184575E-2"/>
                  <c:y val="-3.28120088311470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9D9-4273-9E31-9DFD30E75647}"/>
                </c:ext>
              </c:extLst>
            </c:dLbl>
            <c:dLbl>
              <c:idx val="2"/>
              <c:layout>
                <c:manualLayout>
                  <c:x val="-2.652937613567535E-2"/>
                  <c:y val="-3.28120088311470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1227106227106224E-2"/>
                      <c:h val="6.251263333760467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59D9-4273-9E31-9DFD30E75647}"/>
                </c:ext>
              </c:extLst>
            </c:dLbl>
            <c:dLbl>
              <c:idx val="3"/>
              <c:layout>
                <c:manualLayout>
                  <c:x val="-3.019237979867901E-2"/>
                  <c:y val="-4.2146896835766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D9-4273-9E31-9DFD30E75647}"/>
                </c:ext>
              </c:extLst>
            </c:dLbl>
            <c:dLbl>
              <c:idx val="4"/>
              <c:layout>
                <c:manualLayout>
                  <c:x val="-4.1181390787690002E-2"/>
                  <c:y val="3.87554658709389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D9-4273-9E31-9DFD30E756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 por estrato'!$AQ$76:$AU$76</c:f>
              <c:strCache>
                <c:ptCount val="5"/>
                <c:pt idx="0">
                  <c:v>2º trim / 2020</c:v>
                </c:pt>
                <c:pt idx="1">
                  <c:v>3º trim / 2020</c:v>
                </c:pt>
                <c:pt idx="2">
                  <c:v>4º trim / 2020</c:v>
                </c:pt>
                <c:pt idx="3">
                  <c:v>1º trim / 2021</c:v>
                </c:pt>
                <c:pt idx="4">
                  <c:v>2º trim / 2021</c:v>
                </c:pt>
              </c:strCache>
            </c:strRef>
          </c:cat>
          <c:val>
            <c:numRef>
              <c:f>'3.Renda por estrato'!$AQ$79:$AU$79</c:f>
              <c:numCache>
                <c:formatCode>0.0</c:formatCode>
                <c:ptCount val="5"/>
                <c:pt idx="0">
                  <c:v>-3.6211692014965164</c:v>
                </c:pt>
                <c:pt idx="1">
                  <c:v>-1.7981649754017268</c:v>
                </c:pt>
                <c:pt idx="2">
                  <c:v>-5.5967309150568907</c:v>
                </c:pt>
                <c:pt idx="3">
                  <c:v>-5.8297806930863887</c:v>
                </c:pt>
                <c:pt idx="4">
                  <c:v>-8.3153883293165638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A5-461A-9084-1DE15342BA9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37705440"/>
        <c:axId val="1337729568"/>
      </c:lineChart>
      <c:catAx>
        <c:axId val="1337705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37729568"/>
        <c:crosses val="autoZero"/>
        <c:auto val="1"/>
        <c:lblAlgn val="ctr"/>
        <c:lblOffset val="100"/>
        <c:noMultiLvlLbl val="0"/>
      </c:catAx>
      <c:valAx>
        <c:axId val="133772956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3770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864172902413403"/>
          <c:y val="2.0163827126142602E-2"/>
          <c:w val="0.74804941813229453"/>
          <c:h val="0.8886447354615697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'3.Renda por estrato'!$AQ$82</c:f>
              <c:strCache>
                <c:ptCount val="1"/>
                <c:pt idx="0">
                  <c:v>1º trim 2020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 por estrato'!$AP$83:$AP$105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'3.Renda por estrato'!$AQ$83:$AQ$105</c:f>
              <c:numCache>
                <c:formatCode>#,##0</c:formatCode>
                <c:ptCount val="23"/>
                <c:pt idx="0">
                  <c:v>156.166</c:v>
                </c:pt>
                <c:pt idx="1">
                  <c:v>164.72790000000001</c:v>
                </c:pt>
                <c:pt idx="2">
                  <c:v>160.29509999999999</c:v>
                </c:pt>
                <c:pt idx="3">
                  <c:v>147.7184</c:v>
                </c:pt>
                <c:pt idx="4">
                  <c:v>107.29900000000001</c:v>
                </c:pt>
                <c:pt idx="5">
                  <c:v>172.77699999999999</c:v>
                </c:pt>
                <c:pt idx="6">
                  <c:v>123.2641</c:v>
                </c:pt>
                <c:pt idx="7">
                  <c:v>102.66370000000001</c:v>
                </c:pt>
                <c:pt idx="8">
                  <c:v>119.3434</c:v>
                </c:pt>
                <c:pt idx="9">
                  <c:v>91.142319999999998</c:v>
                </c:pt>
                <c:pt idx="10">
                  <c:v>144.74010000000001</c:v>
                </c:pt>
                <c:pt idx="11">
                  <c:v>134.81219999999999</c:v>
                </c:pt>
                <c:pt idx="12">
                  <c:v>231.22730000000001</c:v>
                </c:pt>
                <c:pt idx="13">
                  <c:v>231.53049999999999</c:v>
                </c:pt>
                <c:pt idx="14">
                  <c:v>185.24629999999999</c:v>
                </c:pt>
                <c:pt idx="15">
                  <c:v>298.33530000000002</c:v>
                </c:pt>
                <c:pt idx="16">
                  <c:v>349.45940000000002</c:v>
                </c:pt>
                <c:pt idx="17">
                  <c:v>408.03660000000002</c:v>
                </c:pt>
                <c:pt idx="18">
                  <c:v>250.40989999999999</c:v>
                </c:pt>
                <c:pt idx="19">
                  <c:v>284.86770000000001</c:v>
                </c:pt>
                <c:pt idx="20">
                  <c:v>301.37920000000003</c:v>
                </c:pt>
                <c:pt idx="21">
                  <c:v>305.4701</c:v>
                </c:pt>
                <c:pt idx="22">
                  <c:v>227.72030000000001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A7-44F9-8DD1-9B922A07EA34}"/>
            </c:ext>
          </c:extLst>
        </c:ser>
        <c:ser>
          <c:idx val="1"/>
          <c:order val="1"/>
          <c:tx>
            <c:strRef>
              <c:f>'3.Renda por estrato'!$AR$82</c:f>
              <c:strCache>
                <c:ptCount val="1"/>
                <c:pt idx="0">
                  <c:v>1º trim 2021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 por estrato'!$AP$83:$AP$105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'3.Renda por estrato'!$AR$83:$AR$105</c:f>
              <c:numCache>
                <c:formatCode>#,##0</c:formatCode>
                <c:ptCount val="23"/>
                <c:pt idx="0">
                  <c:v>109.2466</c:v>
                </c:pt>
                <c:pt idx="1">
                  <c:v>133.63730000000001</c:v>
                </c:pt>
                <c:pt idx="2">
                  <c:v>179.99850000000001</c:v>
                </c:pt>
                <c:pt idx="3">
                  <c:v>99.045379999999994</c:v>
                </c:pt>
                <c:pt idx="4">
                  <c:v>98.491910000000004</c:v>
                </c:pt>
                <c:pt idx="5">
                  <c:v>113.2069</c:v>
                </c:pt>
                <c:pt idx="6">
                  <c:v>95.292050000000003</c:v>
                </c:pt>
                <c:pt idx="7">
                  <c:v>66.750039999999998</c:v>
                </c:pt>
                <c:pt idx="8">
                  <c:v>73.987740000000002</c:v>
                </c:pt>
                <c:pt idx="9">
                  <c:v>70.907579999999996</c:v>
                </c:pt>
                <c:pt idx="10">
                  <c:v>102.0716</c:v>
                </c:pt>
                <c:pt idx="11">
                  <c:v>82.432400000000001</c:v>
                </c:pt>
                <c:pt idx="12">
                  <c:v>196.61519999999999</c:v>
                </c:pt>
                <c:pt idx="13">
                  <c:v>192.69229999999999</c:v>
                </c:pt>
                <c:pt idx="14">
                  <c:v>98.615219999999994</c:v>
                </c:pt>
                <c:pt idx="15">
                  <c:v>225.625</c:v>
                </c:pt>
                <c:pt idx="16">
                  <c:v>275.31299999999999</c:v>
                </c:pt>
                <c:pt idx="17">
                  <c:v>248.76689999999999</c:v>
                </c:pt>
                <c:pt idx="18">
                  <c:v>160.69110000000001</c:v>
                </c:pt>
                <c:pt idx="19">
                  <c:v>230.41409999999999</c:v>
                </c:pt>
                <c:pt idx="20">
                  <c:v>199.90110000000001</c:v>
                </c:pt>
                <c:pt idx="21">
                  <c:v>273.90710000000001</c:v>
                </c:pt>
                <c:pt idx="22">
                  <c:v>164.94980000000001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A7-44F9-8DD1-9B922A07EA34}"/>
            </c:ext>
          </c:extLst>
        </c:ser>
        <c:ser>
          <c:idx val="2"/>
          <c:order val="2"/>
          <c:tx>
            <c:strRef>
              <c:f>'3.Renda por estrato'!$AS$82</c:f>
              <c:strCache>
                <c:ptCount val="1"/>
                <c:pt idx="0">
                  <c:v>2º trim 2021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 por estrato'!$AP$83:$AP$105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'3.Renda por estrato'!$AS$83:$AS$105</c:f>
              <c:numCache>
                <c:formatCode>#,##0</c:formatCode>
                <c:ptCount val="23"/>
                <c:pt idx="0">
                  <c:v>124.42319999999999</c:v>
                </c:pt>
                <c:pt idx="1">
                  <c:v>138.52209999999999</c:v>
                </c:pt>
                <c:pt idx="2">
                  <c:v>183.54130000000001</c:v>
                </c:pt>
                <c:pt idx="3">
                  <c:v>117.14879999999999</c:v>
                </c:pt>
                <c:pt idx="4">
                  <c:v>117.0286</c:v>
                </c:pt>
                <c:pt idx="5">
                  <c:v>133.74279999999999</c:v>
                </c:pt>
                <c:pt idx="6">
                  <c:v>98.201830000000001</c:v>
                </c:pt>
                <c:pt idx="7">
                  <c:v>67.00403</c:v>
                </c:pt>
                <c:pt idx="8">
                  <c:v>73.010319999999993</c:v>
                </c:pt>
                <c:pt idx="9">
                  <c:v>90.039280000000005</c:v>
                </c:pt>
                <c:pt idx="10">
                  <c:v>122.2782</c:v>
                </c:pt>
                <c:pt idx="11">
                  <c:v>125.5685</c:v>
                </c:pt>
                <c:pt idx="12">
                  <c:v>214.26779999999999</c:v>
                </c:pt>
                <c:pt idx="13">
                  <c:v>168.1934</c:v>
                </c:pt>
                <c:pt idx="14">
                  <c:v>123.0801</c:v>
                </c:pt>
                <c:pt idx="15">
                  <c:v>226.9117</c:v>
                </c:pt>
                <c:pt idx="16">
                  <c:v>267.2835</c:v>
                </c:pt>
                <c:pt idx="17">
                  <c:v>380.47579999999999</c:v>
                </c:pt>
                <c:pt idx="18">
                  <c:v>200.55879999999999</c:v>
                </c:pt>
                <c:pt idx="19">
                  <c:v>248.46299999999999</c:v>
                </c:pt>
                <c:pt idx="20">
                  <c:v>220.1026</c:v>
                </c:pt>
                <c:pt idx="21">
                  <c:v>255.64760000000001</c:v>
                </c:pt>
                <c:pt idx="22">
                  <c:v>177.3152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A7-44F9-8DD1-9B922A07EA3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5"/>
        <c:axId val="1050665023"/>
        <c:axId val="1050657119"/>
      </c:barChart>
      <c:catAx>
        <c:axId val="105066502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50657119"/>
        <c:crosses val="autoZero"/>
        <c:auto val="1"/>
        <c:lblAlgn val="ctr"/>
        <c:lblOffset val="100"/>
        <c:noMultiLvlLbl val="0"/>
      </c:catAx>
      <c:valAx>
        <c:axId val="105065711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506650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14833663575722"/>
          <c:y val="3.4898452828022147E-2"/>
          <c:w val="0.84177202249703886"/>
          <c:h val="0.7185255905284178"/>
        </c:manualLayout>
      </c:layout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 por estrato'!$D$5:$AO$5</c:f>
              <c:strCache>
                <c:ptCount val="38"/>
                <c:pt idx="0">
                  <c:v>1º trim / 2012</c:v>
                </c:pt>
                <c:pt idx="1">
                  <c:v>2º trim / 2012</c:v>
                </c:pt>
                <c:pt idx="2">
                  <c:v>3º trim / 2012</c:v>
                </c:pt>
                <c:pt idx="3">
                  <c:v>4º trim / 2012</c:v>
                </c:pt>
                <c:pt idx="4">
                  <c:v>1º trim / 2013</c:v>
                </c:pt>
                <c:pt idx="5">
                  <c:v>2º trim / 2013</c:v>
                </c:pt>
                <c:pt idx="6">
                  <c:v>3º trim / 2013</c:v>
                </c:pt>
                <c:pt idx="7">
                  <c:v>4º trim / 2013</c:v>
                </c:pt>
                <c:pt idx="8">
                  <c:v>1º trim / 2014</c:v>
                </c:pt>
                <c:pt idx="9">
                  <c:v>2º trim / 2014</c:v>
                </c:pt>
                <c:pt idx="10">
                  <c:v>3º trim / 2014</c:v>
                </c:pt>
                <c:pt idx="11">
                  <c:v>4º trim / 2014</c:v>
                </c:pt>
                <c:pt idx="12">
                  <c:v>1º trim / 2015</c:v>
                </c:pt>
                <c:pt idx="13">
                  <c:v>2º trim / 2015</c:v>
                </c:pt>
                <c:pt idx="14">
                  <c:v>3º trim / 2015</c:v>
                </c:pt>
                <c:pt idx="15">
                  <c:v>4º trim / 2015</c:v>
                </c:pt>
                <c:pt idx="16">
                  <c:v>1º trim / 2016</c:v>
                </c:pt>
                <c:pt idx="17">
                  <c:v>2º trim / 2016</c:v>
                </c:pt>
                <c:pt idx="18">
                  <c:v>3º trim / 2016</c:v>
                </c:pt>
                <c:pt idx="19">
                  <c:v>4º trim / 2016</c:v>
                </c:pt>
                <c:pt idx="20">
                  <c:v>1º trim / 2017</c:v>
                </c:pt>
                <c:pt idx="21">
                  <c:v>2º trim / 2017</c:v>
                </c:pt>
                <c:pt idx="22">
                  <c:v>3º trim / 2017</c:v>
                </c:pt>
                <c:pt idx="23">
                  <c:v>4º trim / 2017</c:v>
                </c:pt>
                <c:pt idx="24">
                  <c:v>1º trim / 2018</c:v>
                </c:pt>
                <c:pt idx="25">
                  <c:v>2º trim / 2018</c:v>
                </c:pt>
                <c:pt idx="26">
                  <c:v>3º trim / 2018</c:v>
                </c:pt>
                <c:pt idx="27">
                  <c:v>4º trim / 2018</c:v>
                </c:pt>
                <c:pt idx="28">
                  <c:v>1º trim / 2019</c:v>
                </c:pt>
                <c:pt idx="29">
                  <c:v>2º trim / 2019</c:v>
                </c:pt>
                <c:pt idx="30">
                  <c:v>3º trim / 2019</c:v>
                </c:pt>
                <c:pt idx="31">
                  <c:v>4º trim / 2019</c:v>
                </c:pt>
                <c:pt idx="32">
                  <c:v>1º trim / 2020</c:v>
                </c:pt>
                <c:pt idx="33">
                  <c:v>2º trim / 2020</c:v>
                </c:pt>
                <c:pt idx="34">
                  <c:v>3º trim / 2020</c:v>
                </c:pt>
                <c:pt idx="35">
                  <c:v>4º trim / 2020</c:v>
                </c:pt>
                <c:pt idx="36">
                  <c:v>1º trim / 2021</c:v>
                </c:pt>
                <c:pt idx="37">
                  <c:v>2º trim / 2021</c:v>
                </c:pt>
              </c:strCache>
            </c:strRef>
          </c:cat>
          <c:val>
            <c:numRef>
              <c:f>'3.Renda por estrato'!$D$72:$AO$72</c:f>
              <c:numCache>
                <c:formatCode>#,##0</c:formatCode>
                <c:ptCount val="38"/>
                <c:pt idx="0">
                  <c:v>269.89010000000002</c:v>
                </c:pt>
                <c:pt idx="1">
                  <c:v>274.02359999999999</c:v>
                </c:pt>
                <c:pt idx="2">
                  <c:v>278.39980000000003</c:v>
                </c:pt>
                <c:pt idx="3">
                  <c:v>284.28519999999997</c:v>
                </c:pt>
                <c:pt idx="4">
                  <c:v>286.1062</c:v>
                </c:pt>
                <c:pt idx="5">
                  <c:v>293.25940000000003</c:v>
                </c:pt>
                <c:pt idx="6">
                  <c:v>300.27850000000001</c:v>
                </c:pt>
                <c:pt idx="7">
                  <c:v>300.33409999999998</c:v>
                </c:pt>
                <c:pt idx="8">
                  <c:v>301.60579999999999</c:v>
                </c:pt>
                <c:pt idx="9">
                  <c:v>290.02749999999997</c:v>
                </c:pt>
                <c:pt idx="10">
                  <c:v>289.8048</c:v>
                </c:pt>
                <c:pt idx="11">
                  <c:v>295.75290000000001</c:v>
                </c:pt>
                <c:pt idx="12">
                  <c:v>285.47340000000003</c:v>
                </c:pt>
                <c:pt idx="13">
                  <c:v>280.4871</c:v>
                </c:pt>
                <c:pt idx="14">
                  <c:v>274.02280000000002</c:v>
                </c:pt>
                <c:pt idx="15">
                  <c:v>262.72699999999998</c:v>
                </c:pt>
                <c:pt idx="16">
                  <c:v>256.20949999999999</c:v>
                </c:pt>
                <c:pt idx="17">
                  <c:v>255.9872</c:v>
                </c:pt>
                <c:pt idx="18">
                  <c:v>248.5701</c:v>
                </c:pt>
                <c:pt idx="19">
                  <c:v>251.15649999999999</c:v>
                </c:pt>
                <c:pt idx="20">
                  <c:v>243.68559999999999</c:v>
                </c:pt>
                <c:pt idx="21">
                  <c:v>241.13399999999999</c:v>
                </c:pt>
                <c:pt idx="22">
                  <c:v>243.6327</c:v>
                </c:pt>
                <c:pt idx="23">
                  <c:v>243.02010000000001</c:v>
                </c:pt>
                <c:pt idx="24">
                  <c:v>234.07210000000001</c:v>
                </c:pt>
                <c:pt idx="25">
                  <c:v>230.4376</c:v>
                </c:pt>
                <c:pt idx="26">
                  <c:v>238.9375</c:v>
                </c:pt>
                <c:pt idx="27">
                  <c:v>241.71780000000001</c:v>
                </c:pt>
                <c:pt idx="28">
                  <c:v>236.92750000000001</c:v>
                </c:pt>
                <c:pt idx="29">
                  <c:v>236.6591</c:v>
                </c:pt>
                <c:pt idx="30">
                  <c:v>239.358</c:v>
                </c:pt>
                <c:pt idx="31">
                  <c:v>247.21639999999999</c:v>
                </c:pt>
                <c:pt idx="32" formatCode="#,##0.00">
                  <c:v>227.72030000000001</c:v>
                </c:pt>
                <c:pt idx="33" formatCode="#,##0.00">
                  <c:v>161.26939999999999</c:v>
                </c:pt>
                <c:pt idx="34" formatCode="#,##0.00">
                  <c:v>148.2688</c:v>
                </c:pt>
                <c:pt idx="35" formatCode="#,##0.00">
                  <c:v>161.88470000000001</c:v>
                </c:pt>
                <c:pt idx="36" formatCode="#,##0.00">
                  <c:v>164.94980000000001</c:v>
                </c:pt>
                <c:pt idx="37" formatCode="#,##0.00">
                  <c:v>177.3152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F5-4A43-B6B8-80C5DF4424A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20617247"/>
        <c:axId val="2020612255"/>
      </c:lineChart>
      <c:catAx>
        <c:axId val="20206172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20612255"/>
        <c:crosses val="autoZero"/>
        <c:auto val="1"/>
        <c:lblAlgn val="ctr"/>
        <c:lblOffset val="100"/>
        <c:noMultiLvlLbl val="0"/>
      </c:catAx>
      <c:valAx>
        <c:axId val="2020612255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>
                    <a:solidFill>
                      <a:sysClr val="windowText" lastClr="000000"/>
                    </a:solidFill>
                  </a:rPr>
                  <a:t>R$</a:t>
                </a:r>
              </a:p>
            </c:rich>
          </c:tx>
          <c:layout>
            <c:manualLayout>
              <c:xMode val="edge"/>
              <c:yMode val="edge"/>
              <c:x val="1.5786535267115022E-2"/>
              <c:y val="0.367500969226771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206172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'4.Renda_14_sm'!$C$8:$AN$8</c:f>
              <c:strCache>
                <c:ptCount val="38"/>
                <c:pt idx="0">
                  <c:v>1º trim / 2012</c:v>
                </c:pt>
                <c:pt idx="1">
                  <c:v>2º trim / 2012</c:v>
                </c:pt>
                <c:pt idx="2">
                  <c:v>3º trim / 2012</c:v>
                </c:pt>
                <c:pt idx="3">
                  <c:v>4º trim / 2012</c:v>
                </c:pt>
                <c:pt idx="4">
                  <c:v>1º trim / 2013</c:v>
                </c:pt>
                <c:pt idx="5">
                  <c:v>2º trim / 2013</c:v>
                </c:pt>
                <c:pt idx="6">
                  <c:v>3º trim / 2013</c:v>
                </c:pt>
                <c:pt idx="7">
                  <c:v>4º trim / 2013</c:v>
                </c:pt>
                <c:pt idx="8">
                  <c:v>1º trim / 2014</c:v>
                </c:pt>
                <c:pt idx="9">
                  <c:v>2º trim / 2014</c:v>
                </c:pt>
                <c:pt idx="10">
                  <c:v>3º trim / 2014</c:v>
                </c:pt>
                <c:pt idx="11">
                  <c:v>4º trim / 2014</c:v>
                </c:pt>
                <c:pt idx="12">
                  <c:v>1º trim / 2015</c:v>
                </c:pt>
                <c:pt idx="13">
                  <c:v>2º trim / 2015</c:v>
                </c:pt>
                <c:pt idx="14">
                  <c:v>3º trim / 2015</c:v>
                </c:pt>
                <c:pt idx="15">
                  <c:v>4º trim / 2015</c:v>
                </c:pt>
                <c:pt idx="16">
                  <c:v>1º trim / 2016</c:v>
                </c:pt>
                <c:pt idx="17">
                  <c:v>2º trim / 2016</c:v>
                </c:pt>
                <c:pt idx="18">
                  <c:v>3º trim / 2016</c:v>
                </c:pt>
                <c:pt idx="19">
                  <c:v>4º trim / 2016</c:v>
                </c:pt>
                <c:pt idx="20">
                  <c:v>1º trim / 2017</c:v>
                </c:pt>
                <c:pt idx="21">
                  <c:v>2º trim / 2017</c:v>
                </c:pt>
                <c:pt idx="22">
                  <c:v>3º trim / 2017</c:v>
                </c:pt>
                <c:pt idx="23">
                  <c:v>4º trim / 2017</c:v>
                </c:pt>
                <c:pt idx="24">
                  <c:v>1º trim / 2018</c:v>
                </c:pt>
                <c:pt idx="25">
                  <c:v>2º trim / 2018</c:v>
                </c:pt>
                <c:pt idx="26">
                  <c:v>3º trim / 2018</c:v>
                </c:pt>
                <c:pt idx="27">
                  <c:v>4º trim / 2018</c:v>
                </c:pt>
                <c:pt idx="28">
                  <c:v>1º trim / 2019</c:v>
                </c:pt>
                <c:pt idx="29">
                  <c:v>2º trim / 2019</c:v>
                </c:pt>
                <c:pt idx="30">
                  <c:v>3º trim / 2019</c:v>
                </c:pt>
                <c:pt idx="31">
                  <c:v>4º trim / 2019</c:v>
                </c:pt>
                <c:pt idx="32">
                  <c:v>1º trim / 2020</c:v>
                </c:pt>
                <c:pt idx="33">
                  <c:v>2º trim / 2020</c:v>
                </c:pt>
                <c:pt idx="34">
                  <c:v>3º trim / 2020</c:v>
                </c:pt>
                <c:pt idx="35">
                  <c:v>4º trim / 2020</c:v>
                </c:pt>
                <c:pt idx="36">
                  <c:v>1º trim / 2021</c:v>
                </c:pt>
                <c:pt idx="37">
                  <c:v>2º trim / 2021</c:v>
                </c:pt>
              </c:strCache>
            </c:strRef>
          </c:cat>
          <c:val>
            <c:numRef>
              <c:f>'4.Renda_14_sm'!$C$31:$AN$31</c:f>
              <c:numCache>
                <c:formatCode>0.0</c:formatCode>
                <c:ptCount val="38"/>
                <c:pt idx="0">
                  <c:v>20.231210000000001</c:v>
                </c:pt>
                <c:pt idx="1">
                  <c:v>19.987659999999998</c:v>
                </c:pt>
                <c:pt idx="2">
                  <c:v>19.58869</c:v>
                </c:pt>
                <c:pt idx="3">
                  <c:v>18.713809999999999</c:v>
                </c:pt>
                <c:pt idx="4">
                  <c:v>19.661080000000002</c:v>
                </c:pt>
                <c:pt idx="5">
                  <c:v>19.130600000000001</c:v>
                </c:pt>
                <c:pt idx="6">
                  <c:v>18.560230000000001</c:v>
                </c:pt>
                <c:pt idx="7">
                  <c:v>18.139900000000001</c:v>
                </c:pt>
                <c:pt idx="8">
                  <c:v>18.794229999999999</c:v>
                </c:pt>
                <c:pt idx="9">
                  <c:v>19.0794</c:v>
                </c:pt>
                <c:pt idx="10">
                  <c:v>19.44434</c:v>
                </c:pt>
                <c:pt idx="11">
                  <c:v>18.648910000000001</c:v>
                </c:pt>
                <c:pt idx="12">
                  <c:v>20.13646</c:v>
                </c:pt>
                <c:pt idx="13">
                  <c:v>20.18571</c:v>
                </c:pt>
                <c:pt idx="14">
                  <c:v>20.310359999999999</c:v>
                </c:pt>
                <c:pt idx="15">
                  <c:v>20.59796</c:v>
                </c:pt>
                <c:pt idx="16">
                  <c:v>22.061679999999999</c:v>
                </c:pt>
                <c:pt idx="17">
                  <c:v>22.081049999999998</c:v>
                </c:pt>
                <c:pt idx="18">
                  <c:v>22.37754</c:v>
                </c:pt>
                <c:pt idx="19">
                  <c:v>21.8841</c:v>
                </c:pt>
                <c:pt idx="20">
                  <c:v>23.106120000000001</c:v>
                </c:pt>
                <c:pt idx="21">
                  <c:v>23.13984</c:v>
                </c:pt>
                <c:pt idx="22">
                  <c:v>23.02392</c:v>
                </c:pt>
                <c:pt idx="23">
                  <c:v>22.821659999999998</c:v>
                </c:pt>
                <c:pt idx="24">
                  <c:v>23.548369999999998</c:v>
                </c:pt>
                <c:pt idx="25">
                  <c:v>23.63955</c:v>
                </c:pt>
                <c:pt idx="26">
                  <c:v>23.05369</c:v>
                </c:pt>
                <c:pt idx="27">
                  <c:v>22.81607</c:v>
                </c:pt>
                <c:pt idx="28">
                  <c:v>24.14284</c:v>
                </c:pt>
                <c:pt idx="29">
                  <c:v>24.02488</c:v>
                </c:pt>
                <c:pt idx="30">
                  <c:v>23.73554</c:v>
                </c:pt>
                <c:pt idx="31">
                  <c:v>22.65672</c:v>
                </c:pt>
                <c:pt idx="32">
                  <c:v>24.549199999999999</c:v>
                </c:pt>
                <c:pt idx="33">
                  <c:v>30.382379999999998</c:v>
                </c:pt>
                <c:pt idx="34">
                  <c:v>30.972799999999999</c:v>
                </c:pt>
                <c:pt idx="35">
                  <c:v>29.144290000000002</c:v>
                </c:pt>
                <c:pt idx="36">
                  <c:v>29.444140000000001</c:v>
                </c:pt>
                <c:pt idx="37">
                  <c:v>28.148910000000001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D8-4C56-B95B-EFDC00FEE48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15432720"/>
        <c:axId val="215433112"/>
      </c:lineChart>
      <c:catAx>
        <c:axId val="215432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433112"/>
        <c:crosses val="autoZero"/>
        <c:auto val="1"/>
        <c:lblAlgn val="ctr"/>
        <c:lblOffset val="100"/>
        <c:noMultiLvlLbl val="0"/>
      </c:catAx>
      <c:valAx>
        <c:axId val="215433112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1.2539184952978056E-2"/>
              <c:y val="0.37310374082027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432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2899660429434599E-2"/>
          <c:y val="4.665195930543492E-2"/>
          <c:w val="0.90009140743529281"/>
          <c:h val="0.7276929449463313"/>
        </c:manualLayout>
      </c:layout>
      <c:lineChart>
        <c:grouping val="standard"/>
        <c:varyColors val="0"/>
        <c:ser>
          <c:idx val="0"/>
          <c:order val="0"/>
          <c:tx>
            <c:strRef>
              <c:f>'1.Coef. Gini'!$AA$51</c:f>
              <c:strCache>
                <c:ptCount val="1"/>
                <c:pt idx="0">
                  <c:v>Média conjunto RMs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'1.Coef. Gini'!$D$52:$D$86</c:f>
              <c:strCache>
                <c:ptCount val="35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</c:strCache>
            </c:strRef>
          </c:cat>
          <c:val>
            <c:numRef>
              <c:f>'1.Coef. Gini'!$AA$52:$AA$86</c:f>
              <c:numCache>
                <c:formatCode>0.000</c:formatCode>
                <c:ptCount val="35"/>
                <c:pt idx="0">
                  <c:v>0.57945284318181822</c:v>
                </c:pt>
                <c:pt idx="1">
                  <c:v>0.57677717500000003</c:v>
                </c:pt>
                <c:pt idx="2">
                  <c:v>0.57607105681818183</c:v>
                </c:pt>
                <c:pt idx="3">
                  <c:v>0.57661023863636363</c:v>
                </c:pt>
                <c:pt idx="4">
                  <c:v>0.5771917124999999</c:v>
                </c:pt>
                <c:pt idx="5">
                  <c:v>0.57768839318181808</c:v>
                </c:pt>
                <c:pt idx="6">
                  <c:v>0.57851841818181815</c:v>
                </c:pt>
                <c:pt idx="7">
                  <c:v>0.57919832045454533</c:v>
                </c:pt>
                <c:pt idx="8">
                  <c:v>0.57858716022727275</c:v>
                </c:pt>
                <c:pt idx="9">
                  <c:v>0.57734307727272727</c:v>
                </c:pt>
                <c:pt idx="10">
                  <c:v>0.57506344431818179</c:v>
                </c:pt>
                <c:pt idx="11">
                  <c:v>0.57484485340909086</c:v>
                </c:pt>
                <c:pt idx="12">
                  <c:v>0.57794097613636364</c:v>
                </c:pt>
                <c:pt idx="13">
                  <c:v>0.58187979431818182</c:v>
                </c:pt>
                <c:pt idx="14">
                  <c:v>0.58706656704545457</c:v>
                </c:pt>
                <c:pt idx="15">
                  <c:v>0.59103537613636359</c:v>
                </c:pt>
                <c:pt idx="16">
                  <c:v>0.59402707500000007</c:v>
                </c:pt>
                <c:pt idx="17">
                  <c:v>0.59775386022727273</c:v>
                </c:pt>
                <c:pt idx="18">
                  <c:v>0.600892284090909</c:v>
                </c:pt>
                <c:pt idx="19">
                  <c:v>0.60325409204545444</c:v>
                </c:pt>
                <c:pt idx="20">
                  <c:v>0.60479207499999987</c:v>
                </c:pt>
                <c:pt idx="21">
                  <c:v>0.60518095227272717</c:v>
                </c:pt>
                <c:pt idx="22">
                  <c:v>0.60561359772727275</c:v>
                </c:pt>
                <c:pt idx="23">
                  <c:v>0.60660129431818177</c:v>
                </c:pt>
                <c:pt idx="24">
                  <c:v>0.60773727499999997</c:v>
                </c:pt>
                <c:pt idx="25">
                  <c:v>0.61004920340909097</c:v>
                </c:pt>
                <c:pt idx="26">
                  <c:v>0.61056765454545459</c:v>
                </c:pt>
                <c:pt idx="27">
                  <c:v>0.61014406818181821</c:v>
                </c:pt>
                <c:pt idx="28">
                  <c:v>0.60910298181818179</c:v>
                </c:pt>
                <c:pt idx="29">
                  <c:v>0.60784551363636363</c:v>
                </c:pt>
                <c:pt idx="30">
                  <c:v>0.61533693977272719</c:v>
                </c:pt>
                <c:pt idx="31">
                  <c:v>0.62449018749999996</c:v>
                </c:pt>
                <c:pt idx="32">
                  <c:v>0.63137521363636351</c:v>
                </c:pt>
                <c:pt idx="33">
                  <c:v>0.63688730454545461</c:v>
                </c:pt>
                <c:pt idx="34">
                  <c:v>0.63327698863636361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88-40AB-B7C5-179EAC1F6FE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82514232"/>
        <c:axId val="182518712"/>
      </c:lineChart>
      <c:catAx>
        <c:axId val="182514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2518712"/>
        <c:crosses val="autoZero"/>
        <c:auto val="1"/>
        <c:lblAlgn val="ctr"/>
        <c:lblOffset val="100"/>
        <c:noMultiLvlLbl val="0"/>
      </c:catAx>
      <c:valAx>
        <c:axId val="182518712"/>
        <c:scaling>
          <c:orientation val="minMax"/>
          <c:max val="0.64000000000000012"/>
          <c:min val="0.55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2514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43344034671372"/>
          <c:y val="3.6846147888810923E-2"/>
          <c:w val="0.84887277066988853"/>
          <c:h val="0.65744955864327803"/>
        </c:manualLayout>
      </c:layout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'4.Renda_14_sm'!$C$40:$AK$40</c:f>
              <c:strCache>
                <c:ptCount val="35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</c:strCache>
            </c:strRef>
          </c:cat>
          <c:val>
            <c:numRef>
              <c:f>'4.Renda_14_sm'!$C$63:$AK$63</c:f>
              <c:numCache>
                <c:formatCode>0.00</c:formatCode>
                <c:ptCount val="35"/>
                <c:pt idx="0">
                  <c:v>19.630342499999998</c:v>
                </c:pt>
                <c:pt idx="1">
                  <c:v>19.48781</c:v>
                </c:pt>
                <c:pt idx="2">
                  <c:v>19.273544999999999</c:v>
                </c:pt>
                <c:pt idx="3">
                  <c:v>19.01643</c:v>
                </c:pt>
                <c:pt idx="4">
                  <c:v>18.8729525</c:v>
                </c:pt>
                <c:pt idx="5">
                  <c:v>18.65624</c:v>
                </c:pt>
                <c:pt idx="6">
                  <c:v>18.643439999999998</c:v>
                </c:pt>
                <c:pt idx="7">
                  <c:v>18.8644675</c:v>
                </c:pt>
                <c:pt idx="8">
                  <c:v>18.991720000000001</c:v>
                </c:pt>
                <c:pt idx="9">
                  <c:v>19.327277500000001</c:v>
                </c:pt>
                <c:pt idx="10">
                  <c:v>19.603854999999999</c:v>
                </c:pt>
                <c:pt idx="11">
                  <c:v>19.820360000000001</c:v>
                </c:pt>
                <c:pt idx="12">
                  <c:v>20.307622500000001</c:v>
                </c:pt>
                <c:pt idx="13">
                  <c:v>20.7889275</c:v>
                </c:pt>
                <c:pt idx="14">
                  <c:v>21.262762500000001</c:v>
                </c:pt>
                <c:pt idx="15">
                  <c:v>21.779557499999999</c:v>
                </c:pt>
                <c:pt idx="16">
                  <c:v>22.1010925</c:v>
                </c:pt>
                <c:pt idx="17">
                  <c:v>22.362202500000002</c:v>
                </c:pt>
                <c:pt idx="18">
                  <c:v>22.626899999999999</c:v>
                </c:pt>
                <c:pt idx="19">
                  <c:v>22.788495000000001</c:v>
                </c:pt>
                <c:pt idx="20">
                  <c:v>23.022884999999999</c:v>
                </c:pt>
                <c:pt idx="21">
                  <c:v>23.133447499999996</c:v>
                </c:pt>
                <c:pt idx="22">
                  <c:v>23.258374999999997</c:v>
                </c:pt>
                <c:pt idx="23">
                  <c:v>23.265817500000001</c:v>
                </c:pt>
                <c:pt idx="24">
                  <c:v>23.264419999999998</c:v>
                </c:pt>
                <c:pt idx="25">
                  <c:v>23.413037500000002</c:v>
                </c:pt>
                <c:pt idx="26">
                  <c:v>23.509369999999997</c:v>
                </c:pt>
                <c:pt idx="27">
                  <c:v>23.6798325</c:v>
                </c:pt>
                <c:pt idx="28">
                  <c:v>23.639994999999999</c:v>
                </c:pt>
                <c:pt idx="29">
                  <c:v>23.741584999999997</c:v>
                </c:pt>
                <c:pt idx="30">
                  <c:v>25.330960000000001</c:v>
                </c:pt>
                <c:pt idx="31">
                  <c:v>27.140275000000003</c:v>
                </c:pt>
                <c:pt idx="32">
                  <c:v>28.7621675</c:v>
                </c:pt>
                <c:pt idx="33">
                  <c:v>29.985902500000002</c:v>
                </c:pt>
                <c:pt idx="34">
                  <c:v>29.427535000000002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44-494E-8535-332EC2321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433896"/>
        <c:axId val="215434288"/>
      </c:lineChart>
      <c:catAx>
        <c:axId val="215433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434288"/>
        <c:crosses val="autoZero"/>
        <c:auto val="1"/>
        <c:lblAlgn val="ctr"/>
        <c:lblOffset val="100"/>
        <c:noMultiLvlLbl val="0"/>
      </c:catAx>
      <c:valAx>
        <c:axId val="215434288"/>
        <c:scaling>
          <c:orientation val="minMax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8.8715226119442363E-3"/>
              <c:y val="0.353762142635701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433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729783790751896"/>
          <c:y val="7.2779664476728817E-2"/>
          <c:w val="0.7088060395325434"/>
          <c:h val="0.85379193866123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'4.Renda_14_sm'!$AI$8</c:f>
              <c:strCache>
                <c:ptCount val="1"/>
                <c:pt idx="0">
                  <c:v>1º trim / 2020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'4.Renda_14_sm'!$B$41:$B$63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'4.Renda_14_sm'!$AI$9:$AI$31</c:f>
              <c:numCache>
                <c:formatCode>0.0</c:formatCode>
                <c:ptCount val="23"/>
                <c:pt idx="0">
                  <c:v>33.93309</c:v>
                </c:pt>
                <c:pt idx="1">
                  <c:v>32.369109999999999</c:v>
                </c:pt>
                <c:pt idx="2">
                  <c:v>34.059159999999999</c:v>
                </c:pt>
                <c:pt idx="3">
                  <c:v>32.003520000000002</c:v>
                </c:pt>
                <c:pt idx="4">
                  <c:v>38.735219999999998</c:v>
                </c:pt>
                <c:pt idx="5">
                  <c:v>30.050049999999999</c:v>
                </c:pt>
                <c:pt idx="6">
                  <c:v>35.156500000000001</c:v>
                </c:pt>
                <c:pt idx="7">
                  <c:v>37.410579999999996</c:v>
                </c:pt>
                <c:pt idx="8">
                  <c:v>34.943400000000004</c:v>
                </c:pt>
                <c:pt idx="9">
                  <c:v>39.687559999999998</c:v>
                </c:pt>
                <c:pt idx="10">
                  <c:v>33.474440000000001</c:v>
                </c:pt>
                <c:pt idx="11">
                  <c:v>31.469970000000004</c:v>
                </c:pt>
                <c:pt idx="12">
                  <c:v>22.783809999999999</c:v>
                </c:pt>
                <c:pt idx="13">
                  <c:v>22.972259999999999</c:v>
                </c:pt>
                <c:pt idx="14">
                  <c:v>25.931569999999997</c:v>
                </c:pt>
                <c:pt idx="15">
                  <c:v>18.113</c:v>
                </c:pt>
                <c:pt idx="16">
                  <c:v>17.142510000000001</c:v>
                </c:pt>
                <c:pt idx="17">
                  <c:v>15.62396</c:v>
                </c:pt>
                <c:pt idx="18">
                  <c:v>20.96763</c:v>
                </c:pt>
                <c:pt idx="19">
                  <c:v>18.397959999999998</c:v>
                </c:pt>
                <c:pt idx="20">
                  <c:v>17.557200000000002</c:v>
                </c:pt>
                <c:pt idx="21">
                  <c:v>18.809979999999999</c:v>
                </c:pt>
                <c:pt idx="22">
                  <c:v>24.549199999999999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17-44EF-8B97-378CC9AC521A}"/>
            </c:ext>
          </c:extLst>
        </c:ser>
        <c:ser>
          <c:idx val="1"/>
          <c:order val="1"/>
          <c:tx>
            <c:strRef>
              <c:f>'4.Renda_14_sm'!$AM$8</c:f>
              <c:strCache>
                <c:ptCount val="1"/>
                <c:pt idx="0">
                  <c:v>1º trim / 2021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'4.Renda_14_sm'!$B$41:$B$63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'4.Renda_14_sm'!$AM$9:$AM$31</c:f>
              <c:numCache>
                <c:formatCode>0.0</c:formatCode>
                <c:ptCount val="23"/>
                <c:pt idx="0">
                  <c:v>39.252009999999999</c:v>
                </c:pt>
                <c:pt idx="1">
                  <c:v>34.779870000000003</c:v>
                </c:pt>
                <c:pt idx="2">
                  <c:v>30.016910000000003</c:v>
                </c:pt>
                <c:pt idx="3">
                  <c:v>41.019679999999994</c:v>
                </c:pt>
                <c:pt idx="4">
                  <c:v>39.578649999999996</c:v>
                </c:pt>
                <c:pt idx="5">
                  <c:v>34.565739999999998</c:v>
                </c:pt>
                <c:pt idx="6">
                  <c:v>36.460789999999996</c:v>
                </c:pt>
                <c:pt idx="7">
                  <c:v>42.731439999999999</c:v>
                </c:pt>
                <c:pt idx="8">
                  <c:v>41.044779999999996</c:v>
                </c:pt>
                <c:pt idx="9">
                  <c:v>44.231169999999999</c:v>
                </c:pt>
                <c:pt idx="10">
                  <c:v>36.589759999999998</c:v>
                </c:pt>
                <c:pt idx="11">
                  <c:v>37.578699999999998</c:v>
                </c:pt>
                <c:pt idx="12">
                  <c:v>25.145410000000002</c:v>
                </c:pt>
                <c:pt idx="13">
                  <c:v>25.966709999999999</c:v>
                </c:pt>
                <c:pt idx="14">
                  <c:v>33.259189999999997</c:v>
                </c:pt>
                <c:pt idx="15">
                  <c:v>22.96058</c:v>
                </c:pt>
                <c:pt idx="16">
                  <c:v>19.569010000000002</c:v>
                </c:pt>
                <c:pt idx="17">
                  <c:v>22.41187</c:v>
                </c:pt>
                <c:pt idx="18">
                  <c:v>27.422360000000001</c:v>
                </c:pt>
                <c:pt idx="19">
                  <c:v>22.754899999999999</c:v>
                </c:pt>
                <c:pt idx="20">
                  <c:v>25.134420000000002</c:v>
                </c:pt>
                <c:pt idx="21">
                  <c:v>20.408299999999997</c:v>
                </c:pt>
                <c:pt idx="22">
                  <c:v>29.444140000000001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17-44EF-8B97-378CC9AC521A}"/>
            </c:ext>
          </c:extLst>
        </c:ser>
        <c:ser>
          <c:idx val="2"/>
          <c:order val="2"/>
          <c:tx>
            <c:strRef>
              <c:f>'4.Renda_14_sm'!$AN$8</c:f>
              <c:strCache>
                <c:ptCount val="1"/>
                <c:pt idx="0">
                  <c:v>2º trim / 2021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'4.Renda_14_sm'!$B$41:$B$63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'4.Renda_14_sm'!$AN$9:$AN$31</c:f>
              <c:numCache>
                <c:formatCode>0.0</c:formatCode>
                <c:ptCount val="23"/>
                <c:pt idx="0">
                  <c:v>35.775780000000005</c:v>
                </c:pt>
                <c:pt idx="1">
                  <c:v>34.717669999999998</c:v>
                </c:pt>
                <c:pt idx="2">
                  <c:v>28.969149999999999</c:v>
                </c:pt>
                <c:pt idx="3">
                  <c:v>38.020069999999997</c:v>
                </c:pt>
                <c:pt idx="4">
                  <c:v>33.973259999999996</c:v>
                </c:pt>
                <c:pt idx="5">
                  <c:v>32.67474</c:v>
                </c:pt>
                <c:pt idx="6">
                  <c:v>38.649979999999999</c:v>
                </c:pt>
                <c:pt idx="7">
                  <c:v>44.062800000000003</c:v>
                </c:pt>
                <c:pt idx="8">
                  <c:v>40.817369999999997</c:v>
                </c:pt>
                <c:pt idx="9">
                  <c:v>40.98836</c:v>
                </c:pt>
                <c:pt idx="10">
                  <c:v>34.863799999999998</c:v>
                </c:pt>
                <c:pt idx="11">
                  <c:v>35.011879999999998</c:v>
                </c:pt>
                <c:pt idx="12">
                  <c:v>24.353549999999998</c:v>
                </c:pt>
                <c:pt idx="13">
                  <c:v>27.762920000000001</c:v>
                </c:pt>
                <c:pt idx="14">
                  <c:v>30.647000000000002</c:v>
                </c:pt>
                <c:pt idx="15">
                  <c:v>22.182740000000003</c:v>
                </c:pt>
                <c:pt idx="16">
                  <c:v>19.891449999999999</c:v>
                </c:pt>
                <c:pt idx="17">
                  <c:v>19.289290000000001</c:v>
                </c:pt>
                <c:pt idx="18">
                  <c:v>25.029269999999997</c:v>
                </c:pt>
                <c:pt idx="19">
                  <c:v>19.917570000000001</c:v>
                </c:pt>
                <c:pt idx="20">
                  <c:v>23.120540000000002</c:v>
                </c:pt>
                <c:pt idx="21">
                  <c:v>21.779049999999998</c:v>
                </c:pt>
                <c:pt idx="22">
                  <c:v>28.148910000000001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E6-442A-8635-635E7843DAC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30"/>
        <c:axId val="215697784"/>
        <c:axId val="215698176"/>
      </c:barChart>
      <c:catAx>
        <c:axId val="2156977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698176"/>
        <c:crosses val="autoZero"/>
        <c:auto val="1"/>
        <c:lblAlgn val="ctr"/>
        <c:lblOffset val="100"/>
        <c:noMultiLvlLbl val="0"/>
      </c:catAx>
      <c:valAx>
        <c:axId val="215698176"/>
        <c:scaling>
          <c:orientation val="minMax"/>
          <c:min val="1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0.53205050866132975"/>
              <c:y val="3.915810083210964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697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63886490976998"/>
          <c:y val="4.2676217158823103E-2"/>
          <c:w val="0.85847125708260319"/>
          <c:h val="0.5915907720259862"/>
        </c:manualLayout>
      </c:layout>
      <c:lineChart>
        <c:grouping val="standard"/>
        <c:varyColors val="0"/>
        <c:ser>
          <c:idx val="0"/>
          <c:order val="0"/>
          <c:tx>
            <c:strRef>
              <c:f>'5.Raça'!$D$105</c:f>
              <c:strCache>
                <c:ptCount val="1"/>
                <c:pt idx="0">
                  <c:v>Brancos</c:v>
                </c:pt>
              </c:strCache>
            </c:strRef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'5.Raça'!$E$60:$AM$60</c:f>
              <c:strCache>
                <c:ptCount val="35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</c:strCache>
            </c:strRef>
          </c:cat>
          <c:val>
            <c:numRef>
              <c:f>'5.Raça'!$E$105:$AM$105</c:f>
              <c:numCache>
                <c:formatCode>#,##0.00</c:formatCode>
                <c:ptCount val="35"/>
                <c:pt idx="0">
                  <c:v>1828.8922500000001</c:v>
                </c:pt>
                <c:pt idx="1">
                  <c:v>1842.2127500000001</c:v>
                </c:pt>
                <c:pt idx="2">
                  <c:v>1864.6095</c:v>
                </c:pt>
                <c:pt idx="3">
                  <c:v>1883.1142500000001</c:v>
                </c:pt>
                <c:pt idx="4">
                  <c:v>1892.7529999999997</c:v>
                </c:pt>
                <c:pt idx="5">
                  <c:v>1917.3197500000001</c:v>
                </c:pt>
                <c:pt idx="6">
                  <c:v>1933.1872499999999</c:v>
                </c:pt>
                <c:pt idx="7">
                  <c:v>1955.0434999999998</c:v>
                </c:pt>
                <c:pt idx="8">
                  <c:v>1976.1484999999998</c:v>
                </c:pt>
                <c:pt idx="9">
                  <c:v>1980.0635</c:v>
                </c:pt>
                <c:pt idx="10">
                  <c:v>1985.03225</c:v>
                </c:pt>
                <c:pt idx="11">
                  <c:v>1975.08575</c:v>
                </c:pt>
                <c:pt idx="12">
                  <c:v>1957.3584999999998</c:v>
                </c:pt>
                <c:pt idx="13">
                  <c:v>1948.211</c:v>
                </c:pt>
                <c:pt idx="14">
                  <c:v>1924.4092500000002</c:v>
                </c:pt>
                <c:pt idx="15">
                  <c:v>1906.1890000000001</c:v>
                </c:pt>
                <c:pt idx="16">
                  <c:v>1914.9787500000002</c:v>
                </c:pt>
                <c:pt idx="17">
                  <c:v>1922.9152499999998</c:v>
                </c:pt>
                <c:pt idx="18">
                  <c:v>1927.788</c:v>
                </c:pt>
                <c:pt idx="19">
                  <c:v>1941.82</c:v>
                </c:pt>
                <c:pt idx="20">
                  <c:v>1940.7527499999999</c:v>
                </c:pt>
                <c:pt idx="21">
                  <c:v>1939.8892499999999</c:v>
                </c:pt>
                <c:pt idx="22">
                  <c:v>1952.7525000000001</c:v>
                </c:pt>
                <c:pt idx="23">
                  <c:v>1971.3230000000001</c:v>
                </c:pt>
                <c:pt idx="24">
                  <c:v>1990.0530000000001</c:v>
                </c:pt>
                <c:pt idx="25">
                  <c:v>2007.2472500000001</c:v>
                </c:pt>
                <c:pt idx="26">
                  <c:v>2021.7145</c:v>
                </c:pt>
                <c:pt idx="27">
                  <c:v>2025.7315000000001</c:v>
                </c:pt>
                <c:pt idx="28">
                  <c:v>2040.5360000000001</c:v>
                </c:pt>
                <c:pt idx="29">
                  <c:v>2044.9984999999999</c:v>
                </c:pt>
                <c:pt idx="30">
                  <c:v>2015.2507500000002</c:v>
                </c:pt>
                <c:pt idx="31">
                  <c:v>1978.3087499999999</c:v>
                </c:pt>
                <c:pt idx="32">
                  <c:v>1916.325</c:v>
                </c:pt>
                <c:pt idx="33">
                  <c:v>1864.4069999999999</c:v>
                </c:pt>
                <c:pt idx="34">
                  <c:v>1840.3710000000001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50-4167-A953-6AFC8107F4B0}"/>
            </c:ext>
          </c:extLst>
        </c:ser>
        <c:ser>
          <c:idx val="1"/>
          <c:order val="1"/>
          <c:tx>
            <c:strRef>
              <c:f>'5.Raça'!$D$106</c:f>
              <c:strCache>
                <c:ptCount val="1"/>
                <c:pt idx="0">
                  <c:v>Negros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'5.Raça'!$E$60:$AM$60</c:f>
              <c:strCache>
                <c:ptCount val="35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</c:strCache>
            </c:strRef>
          </c:cat>
          <c:val>
            <c:numRef>
              <c:f>'5.Raça'!$E$106:$AM$106</c:f>
              <c:numCache>
                <c:formatCode>#,##0.00</c:formatCode>
                <c:ptCount val="35"/>
                <c:pt idx="0">
                  <c:v>920.88580000000002</c:v>
                </c:pt>
                <c:pt idx="1">
                  <c:v>929.56529999999998</c:v>
                </c:pt>
                <c:pt idx="2">
                  <c:v>940.70942500000001</c:v>
                </c:pt>
                <c:pt idx="3">
                  <c:v>957.84402499999999</c:v>
                </c:pt>
                <c:pt idx="4">
                  <c:v>975.01224999999999</c:v>
                </c:pt>
                <c:pt idx="5">
                  <c:v>989.00475000000006</c:v>
                </c:pt>
                <c:pt idx="6">
                  <c:v>998.10225000000003</c:v>
                </c:pt>
                <c:pt idx="7">
                  <c:v>997.87547499999994</c:v>
                </c:pt>
                <c:pt idx="8">
                  <c:v>995.58752500000003</c:v>
                </c:pt>
                <c:pt idx="9">
                  <c:v>990.10554999999999</c:v>
                </c:pt>
                <c:pt idx="10">
                  <c:v>981.85247500000003</c:v>
                </c:pt>
                <c:pt idx="11">
                  <c:v>971.51340000000005</c:v>
                </c:pt>
                <c:pt idx="12">
                  <c:v>959.338525</c:v>
                </c:pt>
                <c:pt idx="13">
                  <c:v>948.47709999999995</c:v>
                </c:pt>
                <c:pt idx="14">
                  <c:v>936.11249999999995</c:v>
                </c:pt>
                <c:pt idx="15">
                  <c:v>926.28425000000004</c:v>
                </c:pt>
                <c:pt idx="16">
                  <c:v>918.83962499999996</c:v>
                </c:pt>
                <c:pt idx="17">
                  <c:v>912.22264999999993</c:v>
                </c:pt>
                <c:pt idx="18">
                  <c:v>914.71060000000011</c:v>
                </c:pt>
                <c:pt idx="19">
                  <c:v>920.37985000000003</c:v>
                </c:pt>
                <c:pt idx="20">
                  <c:v>934.76650000000006</c:v>
                </c:pt>
                <c:pt idx="21">
                  <c:v>948.05799999999999</c:v>
                </c:pt>
                <c:pt idx="22">
                  <c:v>961.23809999999992</c:v>
                </c:pt>
                <c:pt idx="23">
                  <c:v>967.70987500000001</c:v>
                </c:pt>
                <c:pt idx="24">
                  <c:v>974.58032500000002</c:v>
                </c:pt>
                <c:pt idx="25">
                  <c:v>979.78787499999999</c:v>
                </c:pt>
                <c:pt idx="26">
                  <c:v>979.62422500000002</c:v>
                </c:pt>
                <c:pt idx="27">
                  <c:v>985.55894999999998</c:v>
                </c:pt>
                <c:pt idx="28">
                  <c:v>988.72342499999991</c:v>
                </c:pt>
                <c:pt idx="29">
                  <c:v>987.58945000000006</c:v>
                </c:pt>
                <c:pt idx="30">
                  <c:v>967.90290000000005</c:v>
                </c:pt>
                <c:pt idx="31">
                  <c:v>944.14494999999999</c:v>
                </c:pt>
                <c:pt idx="32">
                  <c:v>916.64347500000008</c:v>
                </c:pt>
                <c:pt idx="33">
                  <c:v>895.99260000000004</c:v>
                </c:pt>
                <c:pt idx="34">
                  <c:v>900.86447500000008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50-4167-A953-6AFC8107F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8612240"/>
        <c:axId val="1898604336"/>
      </c:lineChart>
      <c:catAx>
        <c:axId val="1898612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98604336"/>
        <c:crosses val="autoZero"/>
        <c:auto val="1"/>
        <c:lblAlgn val="ctr"/>
        <c:lblOffset val="100"/>
        <c:noMultiLvlLbl val="0"/>
      </c:catAx>
      <c:valAx>
        <c:axId val="1898604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R$</a:t>
                </a:r>
              </a:p>
            </c:rich>
          </c:tx>
          <c:layout>
            <c:manualLayout>
              <c:xMode val="edge"/>
              <c:yMode val="edge"/>
              <c:x val="0"/>
              <c:y val="0.302815799317520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98612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'5.Raça'!$E$60:$AM$60</c:f>
              <c:strCache>
                <c:ptCount val="35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</c:strCache>
            </c:strRef>
          </c:cat>
          <c:val>
            <c:numRef>
              <c:f>'5.Raça'!$E$107:$AM$107</c:f>
              <c:numCache>
                <c:formatCode>0.00</c:formatCode>
                <c:ptCount val="35"/>
                <c:pt idx="0">
                  <c:v>1.9860141724413602</c:v>
                </c:pt>
                <c:pt idx="1">
                  <c:v>1.9818002565285087</c:v>
                </c:pt>
                <c:pt idx="2">
                  <c:v>1.9821311984835275</c:v>
                </c:pt>
                <c:pt idx="3">
                  <c:v>1.9659925842310289</c:v>
                </c:pt>
                <c:pt idx="4">
                  <c:v>1.941260738006112</c:v>
                </c:pt>
                <c:pt idx="5">
                  <c:v>1.9386355323369275</c:v>
                </c:pt>
                <c:pt idx="6">
                  <c:v>1.936862931628498</c:v>
                </c:pt>
                <c:pt idx="7">
                  <c:v>1.9592058818761928</c:v>
                </c:pt>
                <c:pt idx="8">
                  <c:v>1.9849068518611659</c:v>
                </c:pt>
                <c:pt idx="9">
                  <c:v>1.999850924984715</c:v>
                </c:pt>
                <c:pt idx="10">
                  <c:v>2.0217214913065225</c:v>
                </c:pt>
                <c:pt idx="11">
                  <c:v>2.0329989787068299</c:v>
                </c:pt>
                <c:pt idx="12">
                  <c:v>2.0403209596945979</c:v>
                </c:pt>
                <c:pt idx="13">
                  <c:v>2.0540411571349484</c:v>
                </c:pt>
                <c:pt idx="14">
                  <c:v>2.0557457036413895</c:v>
                </c:pt>
                <c:pt idx="15">
                  <c:v>2.0578877380242622</c:v>
                </c:pt>
                <c:pt idx="16">
                  <c:v>2.0841273034997814</c:v>
                </c:pt>
                <c:pt idx="17">
                  <c:v>2.1079450833631461</c:v>
                </c:pt>
                <c:pt idx="18">
                  <c:v>2.107538712244069</c:v>
                </c:pt>
                <c:pt idx="19">
                  <c:v>2.1098028167391973</c:v>
                </c:pt>
                <c:pt idx="20">
                  <c:v>2.0761898827140253</c:v>
                </c:pt>
                <c:pt idx="21">
                  <c:v>2.0461714895080259</c:v>
                </c:pt>
                <c:pt idx="22">
                  <c:v>2.0314971909665256</c:v>
                </c:pt>
                <c:pt idx="23">
                  <c:v>2.0371012541336317</c:v>
                </c:pt>
                <c:pt idx="24">
                  <c:v>2.0419589324256058</c:v>
                </c:pt>
                <c:pt idx="25">
                  <c:v>2.0486549193109784</c:v>
                </c:pt>
                <c:pt idx="26">
                  <c:v>2.0637653177676367</c:v>
                </c:pt>
                <c:pt idx="27">
                  <c:v>2.0554138339467163</c:v>
                </c:pt>
                <c:pt idx="28">
                  <c:v>2.063808693518109</c:v>
                </c:pt>
                <c:pt idx="29">
                  <c:v>2.070696988510762</c:v>
                </c:pt>
                <c:pt idx="30">
                  <c:v>2.0820794627229655</c:v>
                </c:pt>
                <c:pt idx="31">
                  <c:v>2.0953443112733909</c:v>
                </c:pt>
                <c:pt idx="32">
                  <c:v>2.0905892555445287</c:v>
                </c:pt>
                <c:pt idx="33">
                  <c:v>2.0808285693430948</c:v>
                </c:pt>
                <c:pt idx="34">
                  <c:v>2.0428944098389494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40-4C43-9A36-79D11D9C4E5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898595600"/>
        <c:axId val="1898573968"/>
      </c:lineChart>
      <c:catAx>
        <c:axId val="1898595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98573968"/>
        <c:crosses val="autoZero"/>
        <c:auto val="1"/>
        <c:lblAlgn val="ctr"/>
        <c:lblOffset val="100"/>
        <c:noMultiLvlLbl val="0"/>
      </c:catAx>
      <c:valAx>
        <c:axId val="1898573968"/>
        <c:scaling>
          <c:orientation val="minMax"/>
          <c:max val="2.2000000000000002"/>
          <c:min val="1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9859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F6D-4FB7-8F82-A185AC5348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'5.Raça'!$AN$113:$AN$135</c:f>
              <c:strCache>
                <c:ptCount val="23"/>
                <c:pt idx="0">
                  <c:v>Teresina</c:v>
                </c:pt>
                <c:pt idx="1">
                  <c:v>Florianópolis</c:v>
                </c:pt>
                <c:pt idx="2">
                  <c:v>Goiânia</c:v>
                </c:pt>
                <c:pt idx="3">
                  <c:v>Macapá</c:v>
                </c:pt>
                <c:pt idx="4">
                  <c:v>Natal</c:v>
                </c:pt>
                <c:pt idx="5">
                  <c:v>Porto Alegre</c:v>
                </c:pt>
                <c:pt idx="6">
                  <c:v>Curitiba</c:v>
                </c:pt>
                <c:pt idx="7">
                  <c:v>Fortaleza</c:v>
                </c:pt>
                <c:pt idx="8">
                  <c:v>Maceió</c:v>
                </c:pt>
                <c:pt idx="9">
                  <c:v>Média RMs</c:v>
                </c:pt>
                <c:pt idx="10">
                  <c:v>Distrito Federal</c:v>
                </c:pt>
                <c:pt idx="11">
                  <c:v>João Pessoa</c:v>
                </c:pt>
                <c:pt idx="12">
                  <c:v>Belo Horizonte</c:v>
                </c:pt>
                <c:pt idx="13">
                  <c:v>Grande São Luís</c:v>
                </c:pt>
                <c:pt idx="14">
                  <c:v>Vale do Rio Cuiabá</c:v>
                </c:pt>
                <c:pt idx="15">
                  <c:v>Manaus</c:v>
                </c:pt>
                <c:pt idx="16">
                  <c:v>Aracaju</c:v>
                </c:pt>
                <c:pt idx="17">
                  <c:v>Belém</c:v>
                </c:pt>
                <c:pt idx="18">
                  <c:v>Recife</c:v>
                </c:pt>
                <c:pt idx="19">
                  <c:v>Grande Vitória</c:v>
                </c:pt>
                <c:pt idx="20">
                  <c:v>Rio de Janeiro</c:v>
                </c:pt>
                <c:pt idx="21">
                  <c:v>Salvador</c:v>
                </c:pt>
                <c:pt idx="22">
                  <c:v>São Paulo</c:v>
                </c:pt>
              </c:strCache>
            </c:strRef>
          </c:cat>
          <c:val>
            <c:numRef>
              <c:f>'5.Raça'!$AO$113:$AO$135</c:f>
              <c:numCache>
                <c:formatCode>0.00</c:formatCode>
                <c:ptCount val="23"/>
                <c:pt idx="0">
                  <c:v>1.35588757017324</c:v>
                </c:pt>
                <c:pt idx="1">
                  <c:v>1.4150059386238307</c:v>
                </c:pt>
                <c:pt idx="2">
                  <c:v>1.4633570868636034</c:v>
                </c:pt>
                <c:pt idx="3">
                  <c:v>1.4835562302261542</c:v>
                </c:pt>
                <c:pt idx="4">
                  <c:v>1.5303867270737745</c:v>
                </c:pt>
                <c:pt idx="5">
                  <c:v>1.5314764577729041</c:v>
                </c:pt>
                <c:pt idx="6">
                  <c:v>1.5848510737677297</c:v>
                </c:pt>
                <c:pt idx="7">
                  <c:v>1.595324849833065</c:v>
                </c:pt>
                <c:pt idx="8">
                  <c:v>1.6932652226549085</c:v>
                </c:pt>
                <c:pt idx="9">
                  <c:v>1.7442146259683349</c:v>
                </c:pt>
                <c:pt idx="10">
                  <c:v>1.7569322992316072</c:v>
                </c:pt>
                <c:pt idx="11">
                  <c:v>1.7654560509920458</c:v>
                </c:pt>
                <c:pt idx="12">
                  <c:v>1.7764503831134246</c:v>
                </c:pt>
                <c:pt idx="13">
                  <c:v>1.7852274518195912</c:v>
                </c:pt>
                <c:pt idx="14">
                  <c:v>1.8198919173380748</c:v>
                </c:pt>
                <c:pt idx="15">
                  <c:v>1.8206547309473422</c:v>
                </c:pt>
                <c:pt idx="16">
                  <c:v>1.8579659806900097</c:v>
                </c:pt>
                <c:pt idx="17">
                  <c:v>1.874708752540903</c:v>
                </c:pt>
                <c:pt idx="18">
                  <c:v>1.8842878626999309</c:v>
                </c:pt>
                <c:pt idx="19">
                  <c:v>1.9364932041738145</c:v>
                </c:pt>
                <c:pt idx="20">
                  <c:v>2.070003017217632</c:v>
                </c:pt>
                <c:pt idx="21">
                  <c:v>2.1467049516484642</c:v>
                </c:pt>
                <c:pt idx="22">
                  <c:v>2.2248340119013159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41-4F71-8DE7-7AE20B08B3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8594352"/>
        <c:axId val="1898580624"/>
      </c:barChart>
      <c:catAx>
        <c:axId val="1898594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98580624"/>
        <c:crosses val="autoZero"/>
        <c:auto val="1"/>
        <c:lblAlgn val="ctr"/>
        <c:lblOffset val="100"/>
        <c:noMultiLvlLbl val="0"/>
      </c:catAx>
      <c:valAx>
        <c:axId val="1898580624"/>
        <c:scaling>
          <c:orientation val="minMax"/>
          <c:max val="2.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9859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Região Norte</a:t>
            </a:r>
          </a:p>
        </c:rich>
      </c:tx>
      <c:layout>
        <c:manualLayout>
          <c:xMode val="edge"/>
          <c:yMode val="edge"/>
          <c:x val="0.41440088508359985"/>
          <c:y val="1.19582465984855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899660429434599E-2"/>
          <c:y val="0.10866753763402892"/>
          <c:w val="0.88628241966993726"/>
          <c:h val="0.51488400156876934"/>
        </c:manualLayout>
      </c:layout>
      <c:lineChart>
        <c:grouping val="standard"/>
        <c:varyColors val="0"/>
        <c:ser>
          <c:idx val="0"/>
          <c:order val="0"/>
          <c:tx>
            <c:strRef>
              <c:f>'1.Coef. Gini'!$E$51</c:f>
              <c:strCache>
                <c:ptCount val="1"/>
                <c:pt idx="0">
                  <c:v>Manaus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Gini'!$D$52:$D$86</c:f>
              <c:strCache>
                <c:ptCount val="35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</c:strCache>
            </c:strRef>
          </c:cat>
          <c:val>
            <c:numRef>
              <c:f>'1.Coef. Gini'!$E$52:$E$86</c:f>
              <c:numCache>
                <c:formatCode>0.000</c:formatCode>
                <c:ptCount val="35"/>
                <c:pt idx="0">
                  <c:v>0.60441505000000006</c:v>
                </c:pt>
                <c:pt idx="1">
                  <c:v>0.603191225</c:v>
                </c:pt>
                <c:pt idx="2">
                  <c:v>0.602652725</c:v>
                </c:pt>
                <c:pt idx="3">
                  <c:v>0.59615477500000003</c:v>
                </c:pt>
                <c:pt idx="4">
                  <c:v>0.59548092500000005</c:v>
                </c:pt>
                <c:pt idx="5">
                  <c:v>0.59292592499999996</c:v>
                </c:pt>
                <c:pt idx="6">
                  <c:v>0.59248104999999995</c:v>
                </c:pt>
                <c:pt idx="7">
                  <c:v>0.59397287500000007</c:v>
                </c:pt>
                <c:pt idx="8">
                  <c:v>0.59046319999999997</c:v>
                </c:pt>
                <c:pt idx="9">
                  <c:v>0.58911477499999998</c:v>
                </c:pt>
                <c:pt idx="10">
                  <c:v>0.58755602500000004</c:v>
                </c:pt>
                <c:pt idx="11">
                  <c:v>0.58770537499999997</c:v>
                </c:pt>
                <c:pt idx="12">
                  <c:v>0.59566350000000001</c:v>
                </c:pt>
                <c:pt idx="13">
                  <c:v>0.597637325</c:v>
                </c:pt>
                <c:pt idx="14">
                  <c:v>0.60492092499999994</c:v>
                </c:pt>
                <c:pt idx="15">
                  <c:v>0.60993359999999996</c:v>
                </c:pt>
                <c:pt idx="16">
                  <c:v>0.61444955000000001</c:v>
                </c:pt>
                <c:pt idx="17">
                  <c:v>0.62824802499999999</c:v>
                </c:pt>
                <c:pt idx="18">
                  <c:v>0.63604810000000001</c:v>
                </c:pt>
                <c:pt idx="19">
                  <c:v>0.64711845000000001</c:v>
                </c:pt>
                <c:pt idx="20">
                  <c:v>0.65768052500000007</c:v>
                </c:pt>
                <c:pt idx="21">
                  <c:v>0.65291812500000002</c:v>
                </c:pt>
                <c:pt idx="22">
                  <c:v>0.64568252500000001</c:v>
                </c:pt>
                <c:pt idx="23">
                  <c:v>0.6350846</c:v>
                </c:pt>
                <c:pt idx="24">
                  <c:v>0.61710829999999994</c:v>
                </c:pt>
                <c:pt idx="25">
                  <c:v>0.61194874999999993</c:v>
                </c:pt>
                <c:pt idx="26">
                  <c:v>0.60640427499999994</c:v>
                </c:pt>
                <c:pt idx="27">
                  <c:v>0.60461569999999998</c:v>
                </c:pt>
                <c:pt idx="28">
                  <c:v>0.60363250000000002</c:v>
                </c:pt>
                <c:pt idx="29">
                  <c:v>0.60182192499999998</c:v>
                </c:pt>
                <c:pt idx="30">
                  <c:v>0.61858559999999996</c:v>
                </c:pt>
                <c:pt idx="31">
                  <c:v>0.62635984999999994</c:v>
                </c:pt>
                <c:pt idx="32">
                  <c:v>0.63450917500000004</c:v>
                </c:pt>
                <c:pt idx="33">
                  <c:v>0.637922875</c:v>
                </c:pt>
                <c:pt idx="34">
                  <c:v>0.62444390000000005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F4-44CA-BDCD-8867940608BD}"/>
            </c:ext>
          </c:extLst>
        </c:ser>
        <c:ser>
          <c:idx val="1"/>
          <c:order val="1"/>
          <c:tx>
            <c:strRef>
              <c:f>'1.Coef. Gini'!$F$51</c:f>
              <c:strCache>
                <c:ptCount val="1"/>
                <c:pt idx="0">
                  <c:v>Belém</c:v>
                </c:pt>
              </c:strCache>
            </c:strRef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Gini'!$D$52:$D$86</c:f>
              <c:strCache>
                <c:ptCount val="35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</c:strCache>
            </c:strRef>
          </c:cat>
          <c:val>
            <c:numRef>
              <c:f>'1.Coef. Gini'!$F$52:$F$86</c:f>
              <c:numCache>
                <c:formatCode>0.000</c:formatCode>
                <c:ptCount val="35"/>
                <c:pt idx="0">
                  <c:v>0.54821235000000001</c:v>
                </c:pt>
                <c:pt idx="1">
                  <c:v>0.54776124999999998</c:v>
                </c:pt>
                <c:pt idx="2">
                  <c:v>0.55448235000000001</c:v>
                </c:pt>
                <c:pt idx="3">
                  <c:v>0.56341944999999993</c:v>
                </c:pt>
                <c:pt idx="4">
                  <c:v>0.56581962500000005</c:v>
                </c:pt>
                <c:pt idx="5">
                  <c:v>0.57284107500000003</c:v>
                </c:pt>
                <c:pt idx="6">
                  <c:v>0.56866060000000007</c:v>
                </c:pt>
                <c:pt idx="7">
                  <c:v>0.56175750000000002</c:v>
                </c:pt>
                <c:pt idx="8">
                  <c:v>0.55877687500000006</c:v>
                </c:pt>
                <c:pt idx="9">
                  <c:v>0.54652337500000003</c:v>
                </c:pt>
                <c:pt idx="10">
                  <c:v>0.5365858</c:v>
                </c:pt>
                <c:pt idx="11">
                  <c:v>0.53548982499999997</c:v>
                </c:pt>
                <c:pt idx="12">
                  <c:v>0.53363324999999995</c:v>
                </c:pt>
                <c:pt idx="13">
                  <c:v>0.53771467499999992</c:v>
                </c:pt>
                <c:pt idx="14">
                  <c:v>0.54773809999999989</c:v>
                </c:pt>
                <c:pt idx="15">
                  <c:v>0.55377767499999997</c:v>
                </c:pt>
                <c:pt idx="16">
                  <c:v>0.55609392499999999</c:v>
                </c:pt>
                <c:pt idx="17">
                  <c:v>0.55939119999999998</c:v>
                </c:pt>
                <c:pt idx="18">
                  <c:v>0.56028607500000005</c:v>
                </c:pt>
                <c:pt idx="19">
                  <c:v>0.561554</c:v>
                </c:pt>
                <c:pt idx="20">
                  <c:v>0.56852852500000006</c:v>
                </c:pt>
                <c:pt idx="21">
                  <c:v>0.58089682499999995</c:v>
                </c:pt>
                <c:pt idx="22">
                  <c:v>0.5954868499999999</c:v>
                </c:pt>
                <c:pt idx="23">
                  <c:v>0.61146199999999995</c:v>
                </c:pt>
                <c:pt idx="24">
                  <c:v>0.62891272499999995</c:v>
                </c:pt>
                <c:pt idx="25">
                  <c:v>0.63217127500000003</c:v>
                </c:pt>
                <c:pt idx="26">
                  <c:v>0.63189332500000006</c:v>
                </c:pt>
                <c:pt idx="27">
                  <c:v>0.62464197499999996</c:v>
                </c:pt>
                <c:pt idx="28">
                  <c:v>0.61854577500000008</c:v>
                </c:pt>
                <c:pt idx="29">
                  <c:v>0.61958617500000002</c:v>
                </c:pt>
                <c:pt idx="30">
                  <c:v>0.63001482499999995</c:v>
                </c:pt>
                <c:pt idx="31">
                  <c:v>0.63985444999999996</c:v>
                </c:pt>
                <c:pt idx="32">
                  <c:v>0.64880307500000001</c:v>
                </c:pt>
                <c:pt idx="33">
                  <c:v>0.65679580000000004</c:v>
                </c:pt>
                <c:pt idx="34">
                  <c:v>0.656227275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F4-44CA-BDCD-8867940608BD}"/>
            </c:ext>
          </c:extLst>
        </c:ser>
        <c:ser>
          <c:idx val="2"/>
          <c:order val="2"/>
          <c:tx>
            <c:strRef>
              <c:f>'1.Coef. Gini'!$G$51</c:f>
              <c:strCache>
                <c:ptCount val="1"/>
                <c:pt idx="0">
                  <c:v>Macapá</c:v>
                </c:pt>
              </c:strCache>
            </c:strRef>
          </c:tx>
          <c:spPr>
            <a:ln w="38100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Gini'!$D$52:$D$86</c:f>
              <c:strCache>
                <c:ptCount val="35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</c:strCache>
            </c:strRef>
          </c:cat>
          <c:val>
            <c:numRef>
              <c:f>'1.Coef. Gini'!$G$52:$G$86</c:f>
              <c:numCache>
                <c:formatCode>0.000</c:formatCode>
                <c:ptCount val="35"/>
                <c:pt idx="0">
                  <c:v>0.56456210000000007</c:v>
                </c:pt>
                <c:pt idx="1">
                  <c:v>0.55929110000000004</c:v>
                </c:pt>
                <c:pt idx="2">
                  <c:v>0.56071442500000002</c:v>
                </c:pt>
                <c:pt idx="3">
                  <c:v>0.56093389999999999</c:v>
                </c:pt>
                <c:pt idx="4">
                  <c:v>0.56059357499999996</c:v>
                </c:pt>
                <c:pt idx="5">
                  <c:v>0.56585079999999999</c:v>
                </c:pt>
                <c:pt idx="6">
                  <c:v>0.56276265000000003</c:v>
                </c:pt>
                <c:pt idx="7">
                  <c:v>0.56607160000000001</c:v>
                </c:pt>
                <c:pt idx="8">
                  <c:v>0.56282847499999999</c:v>
                </c:pt>
                <c:pt idx="9">
                  <c:v>0.5592085</c:v>
                </c:pt>
                <c:pt idx="10">
                  <c:v>0.55828824999999993</c:v>
                </c:pt>
                <c:pt idx="11">
                  <c:v>0.55353354999999993</c:v>
                </c:pt>
                <c:pt idx="12">
                  <c:v>0.55989547499999992</c:v>
                </c:pt>
                <c:pt idx="13">
                  <c:v>0.57097770000000003</c:v>
                </c:pt>
                <c:pt idx="14">
                  <c:v>0.58911610000000003</c:v>
                </c:pt>
                <c:pt idx="15">
                  <c:v>0.59825114999999995</c:v>
                </c:pt>
                <c:pt idx="16">
                  <c:v>0.60226990000000002</c:v>
                </c:pt>
                <c:pt idx="17">
                  <c:v>0.60873129999999998</c:v>
                </c:pt>
                <c:pt idx="18">
                  <c:v>0.61365247499999998</c:v>
                </c:pt>
                <c:pt idx="19">
                  <c:v>0.62640057500000002</c:v>
                </c:pt>
                <c:pt idx="20">
                  <c:v>0.62837517499999995</c:v>
                </c:pt>
                <c:pt idx="21">
                  <c:v>0.62959277499999999</c:v>
                </c:pt>
                <c:pt idx="22">
                  <c:v>0.62644817500000005</c:v>
                </c:pt>
                <c:pt idx="23">
                  <c:v>0.61346255000000005</c:v>
                </c:pt>
                <c:pt idx="24">
                  <c:v>0.61077927500000007</c:v>
                </c:pt>
                <c:pt idx="25">
                  <c:v>0.60228017499999997</c:v>
                </c:pt>
                <c:pt idx="26">
                  <c:v>0.58929175000000011</c:v>
                </c:pt>
                <c:pt idx="27">
                  <c:v>0.58668280000000006</c:v>
                </c:pt>
                <c:pt idx="28">
                  <c:v>0.58461412499999987</c:v>
                </c:pt>
                <c:pt idx="29">
                  <c:v>0.582121475</c:v>
                </c:pt>
                <c:pt idx="30">
                  <c:v>0.58445650000000005</c:v>
                </c:pt>
                <c:pt idx="31">
                  <c:v>0.59008047499999994</c:v>
                </c:pt>
                <c:pt idx="32">
                  <c:v>0.58805427499999996</c:v>
                </c:pt>
                <c:pt idx="33">
                  <c:v>0.58660402499999997</c:v>
                </c:pt>
                <c:pt idx="34">
                  <c:v>0.59027117500000004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F4-44CA-BDCD-886794060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2483600"/>
        <c:axId val="182639128"/>
      </c:lineChart>
      <c:catAx>
        <c:axId val="18248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2639128"/>
        <c:crosses val="autoZero"/>
        <c:auto val="1"/>
        <c:lblAlgn val="ctr"/>
        <c:lblOffset val="100"/>
        <c:noMultiLvlLbl val="0"/>
      </c:catAx>
      <c:valAx>
        <c:axId val="182639128"/>
        <c:scaling>
          <c:orientation val="minMax"/>
          <c:max val="0.70000000000000007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2483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620224668925412"/>
          <c:y val="0.89303074184692433"/>
          <c:w val="0.49886311058916705"/>
          <c:h val="8.7812170030470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Região Nordeste II</a:t>
            </a:r>
          </a:p>
        </c:rich>
      </c:tx>
      <c:layout>
        <c:manualLayout>
          <c:xMode val="edge"/>
          <c:yMode val="edge"/>
          <c:x val="0.36745255860698589"/>
          <c:y val="1.195814648729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899710105177341E-2"/>
          <c:y val="0.11996708038613817"/>
          <c:w val="0.88628241966993726"/>
          <c:h val="0.47734893307828047"/>
        </c:manualLayout>
      </c:layout>
      <c:lineChart>
        <c:grouping val="standard"/>
        <c:varyColors val="0"/>
        <c:ser>
          <c:idx val="0"/>
          <c:order val="0"/>
          <c:tx>
            <c:strRef>
              <c:f>'1.Coef. Gini'!$M$51</c:f>
              <c:strCache>
                <c:ptCount val="1"/>
                <c:pt idx="0">
                  <c:v>Recife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Gini'!$D$52:$D$86</c:f>
              <c:strCache>
                <c:ptCount val="35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</c:strCache>
            </c:strRef>
          </c:cat>
          <c:val>
            <c:numRef>
              <c:f>'1.Coef. Gini'!$M$52:$M$86</c:f>
              <c:numCache>
                <c:formatCode>0.000</c:formatCode>
                <c:ptCount val="35"/>
                <c:pt idx="0">
                  <c:v>0.65046652499999991</c:v>
                </c:pt>
                <c:pt idx="1">
                  <c:v>0.6556881</c:v>
                </c:pt>
                <c:pt idx="2">
                  <c:v>0.65100599999999997</c:v>
                </c:pt>
                <c:pt idx="3">
                  <c:v>0.65310532499999996</c:v>
                </c:pt>
                <c:pt idx="4">
                  <c:v>0.65722002499999999</c:v>
                </c:pt>
                <c:pt idx="5">
                  <c:v>0.66628889999999996</c:v>
                </c:pt>
                <c:pt idx="6">
                  <c:v>0.67919224999999994</c:v>
                </c:pt>
                <c:pt idx="7">
                  <c:v>0.68290042499999992</c:v>
                </c:pt>
                <c:pt idx="8">
                  <c:v>0.68187522499999997</c:v>
                </c:pt>
                <c:pt idx="9">
                  <c:v>0.67839120000000008</c:v>
                </c:pt>
                <c:pt idx="10">
                  <c:v>0.66202812499999997</c:v>
                </c:pt>
                <c:pt idx="11">
                  <c:v>0.65315147500000004</c:v>
                </c:pt>
                <c:pt idx="12">
                  <c:v>0.64565842500000004</c:v>
                </c:pt>
                <c:pt idx="13">
                  <c:v>0.64223760000000008</c:v>
                </c:pt>
                <c:pt idx="14">
                  <c:v>0.64132275000000005</c:v>
                </c:pt>
                <c:pt idx="15">
                  <c:v>0.64274917500000006</c:v>
                </c:pt>
                <c:pt idx="16">
                  <c:v>0.6450475</c:v>
                </c:pt>
                <c:pt idx="17">
                  <c:v>0.64812800000000004</c:v>
                </c:pt>
                <c:pt idx="18">
                  <c:v>0.658566875</c:v>
                </c:pt>
                <c:pt idx="19">
                  <c:v>0.66697439999999997</c:v>
                </c:pt>
                <c:pt idx="20">
                  <c:v>0.66645109999999996</c:v>
                </c:pt>
                <c:pt idx="21">
                  <c:v>0.66557712499999999</c:v>
                </c:pt>
                <c:pt idx="22">
                  <c:v>0.65824327500000002</c:v>
                </c:pt>
                <c:pt idx="23">
                  <c:v>0.65164507500000002</c:v>
                </c:pt>
                <c:pt idx="24">
                  <c:v>0.65025975000000003</c:v>
                </c:pt>
                <c:pt idx="25">
                  <c:v>0.64540277499999998</c:v>
                </c:pt>
                <c:pt idx="26">
                  <c:v>0.64782299999999993</c:v>
                </c:pt>
                <c:pt idx="27">
                  <c:v>0.64701799999999998</c:v>
                </c:pt>
                <c:pt idx="28">
                  <c:v>0.64872725000000009</c:v>
                </c:pt>
                <c:pt idx="29">
                  <c:v>0.64910329999999994</c:v>
                </c:pt>
                <c:pt idx="30">
                  <c:v>0.65586992499999996</c:v>
                </c:pt>
                <c:pt idx="31">
                  <c:v>0.66641435000000004</c:v>
                </c:pt>
                <c:pt idx="32">
                  <c:v>0.67450527500000002</c:v>
                </c:pt>
                <c:pt idx="33">
                  <c:v>0.68658925000000004</c:v>
                </c:pt>
                <c:pt idx="34">
                  <c:v>0.68807992500000004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2C-47EA-8841-6D8E1113EB55}"/>
            </c:ext>
          </c:extLst>
        </c:ser>
        <c:ser>
          <c:idx val="1"/>
          <c:order val="1"/>
          <c:tx>
            <c:strRef>
              <c:f>'1.Coef. Gini'!$N$51</c:f>
              <c:strCache>
                <c:ptCount val="1"/>
                <c:pt idx="0">
                  <c:v>Maceió</c:v>
                </c:pt>
              </c:strCache>
            </c:strRef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Gini'!$D$52:$D$86</c:f>
              <c:strCache>
                <c:ptCount val="35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</c:strCache>
            </c:strRef>
          </c:cat>
          <c:val>
            <c:numRef>
              <c:f>'1.Coef. Gini'!$N$52:$N$86</c:f>
              <c:numCache>
                <c:formatCode>0.000</c:formatCode>
                <c:ptCount val="35"/>
                <c:pt idx="0">
                  <c:v>0.58503355000000001</c:v>
                </c:pt>
                <c:pt idx="1">
                  <c:v>0.58303110000000002</c:v>
                </c:pt>
                <c:pt idx="2">
                  <c:v>0.58045055000000001</c:v>
                </c:pt>
                <c:pt idx="3">
                  <c:v>0.58434572500000004</c:v>
                </c:pt>
                <c:pt idx="4">
                  <c:v>0.59163607500000004</c:v>
                </c:pt>
                <c:pt idx="5">
                  <c:v>0.59875077500000007</c:v>
                </c:pt>
                <c:pt idx="6">
                  <c:v>0.60781660000000004</c:v>
                </c:pt>
                <c:pt idx="7">
                  <c:v>0.61383592499999995</c:v>
                </c:pt>
                <c:pt idx="8">
                  <c:v>0.61670027500000002</c:v>
                </c:pt>
                <c:pt idx="9">
                  <c:v>0.61363492499999994</c:v>
                </c:pt>
                <c:pt idx="10">
                  <c:v>0.61026860000000005</c:v>
                </c:pt>
                <c:pt idx="11">
                  <c:v>0.60745852499999997</c:v>
                </c:pt>
                <c:pt idx="12">
                  <c:v>0.60562264999999993</c:v>
                </c:pt>
                <c:pt idx="13">
                  <c:v>0.60629727499999997</c:v>
                </c:pt>
                <c:pt idx="14">
                  <c:v>0.61288850000000006</c:v>
                </c:pt>
                <c:pt idx="15">
                  <c:v>0.61119414999999999</c:v>
                </c:pt>
                <c:pt idx="16">
                  <c:v>0.61463422499999998</c:v>
                </c:pt>
                <c:pt idx="17">
                  <c:v>0.61927397499999992</c:v>
                </c:pt>
                <c:pt idx="18">
                  <c:v>0.61553040000000003</c:v>
                </c:pt>
                <c:pt idx="19">
                  <c:v>0.616493925</c:v>
                </c:pt>
                <c:pt idx="20">
                  <c:v>0.61710935</c:v>
                </c:pt>
                <c:pt idx="21">
                  <c:v>0.61420505000000003</c:v>
                </c:pt>
                <c:pt idx="22">
                  <c:v>0.61766217499999998</c:v>
                </c:pt>
                <c:pt idx="23">
                  <c:v>0.62268542500000001</c:v>
                </c:pt>
                <c:pt idx="24">
                  <c:v>0.62920429999999994</c:v>
                </c:pt>
                <c:pt idx="25">
                  <c:v>0.63890072499999995</c:v>
                </c:pt>
                <c:pt idx="26">
                  <c:v>0.64770802500000002</c:v>
                </c:pt>
                <c:pt idx="27">
                  <c:v>0.65336155000000007</c:v>
                </c:pt>
                <c:pt idx="28">
                  <c:v>0.64948840000000008</c:v>
                </c:pt>
                <c:pt idx="29">
                  <c:v>0.64635727499999995</c:v>
                </c:pt>
                <c:pt idx="30">
                  <c:v>0.64465879999999998</c:v>
                </c:pt>
                <c:pt idx="31">
                  <c:v>0.64885322500000009</c:v>
                </c:pt>
                <c:pt idx="32">
                  <c:v>0.65446275000000009</c:v>
                </c:pt>
                <c:pt idx="33">
                  <c:v>0.65876397500000006</c:v>
                </c:pt>
                <c:pt idx="34">
                  <c:v>0.65717075000000003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2C-47EA-8841-6D8E1113EB55}"/>
            </c:ext>
          </c:extLst>
        </c:ser>
        <c:ser>
          <c:idx val="2"/>
          <c:order val="2"/>
          <c:tx>
            <c:strRef>
              <c:f>'1.Coef. Gini'!$O$51</c:f>
              <c:strCache>
                <c:ptCount val="1"/>
                <c:pt idx="0">
                  <c:v>Aracaju</c:v>
                </c:pt>
              </c:strCache>
            </c:strRef>
          </c:tx>
          <c:spPr>
            <a:ln w="38100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Gini'!$D$52:$D$86</c:f>
              <c:strCache>
                <c:ptCount val="35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</c:strCache>
            </c:strRef>
          </c:cat>
          <c:val>
            <c:numRef>
              <c:f>'1.Coef. Gini'!$O$52:$O$86</c:f>
              <c:numCache>
                <c:formatCode>0.000</c:formatCode>
                <c:ptCount val="35"/>
                <c:pt idx="0">
                  <c:v>0.60196824999999998</c:v>
                </c:pt>
                <c:pt idx="1">
                  <c:v>0.60488554999999988</c:v>
                </c:pt>
                <c:pt idx="2">
                  <c:v>0.60579114999999994</c:v>
                </c:pt>
                <c:pt idx="3">
                  <c:v>0.61407125000000007</c:v>
                </c:pt>
                <c:pt idx="4">
                  <c:v>0.62146489999999999</c:v>
                </c:pt>
                <c:pt idx="5">
                  <c:v>0.62707152499999996</c:v>
                </c:pt>
                <c:pt idx="6">
                  <c:v>0.63772420000000007</c:v>
                </c:pt>
                <c:pt idx="7">
                  <c:v>0.64441692500000003</c:v>
                </c:pt>
                <c:pt idx="8">
                  <c:v>0.64462107499999988</c:v>
                </c:pt>
                <c:pt idx="9">
                  <c:v>0.63735220000000004</c:v>
                </c:pt>
                <c:pt idx="10">
                  <c:v>0.62637595000000001</c:v>
                </c:pt>
                <c:pt idx="11">
                  <c:v>0.61963137499999998</c:v>
                </c:pt>
                <c:pt idx="12">
                  <c:v>0.61601872499999999</c:v>
                </c:pt>
                <c:pt idx="13">
                  <c:v>0.61938347500000002</c:v>
                </c:pt>
                <c:pt idx="14">
                  <c:v>0.63004837499999999</c:v>
                </c:pt>
                <c:pt idx="15">
                  <c:v>0.64068444999999996</c:v>
                </c:pt>
                <c:pt idx="16">
                  <c:v>0.65308247499999994</c:v>
                </c:pt>
                <c:pt idx="17">
                  <c:v>0.66196297500000001</c:v>
                </c:pt>
                <c:pt idx="18">
                  <c:v>0.65745904999999993</c:v>
                </c:pt>
                <c:pt idx="19">
                  <c:v>0.64996347499999996</c:v>
                </c:pt>
                <c:pt idx="20">
                  <c:v>0.63824147500000006</c:v>
                </c:pt>
                <c:pt idx="21">
                  <c:v>0.63606589999999996</c:v>
                </c:pt>
                <c:pt idx="22">
                  <c:v>0.64306682500000001</c:v>
                </c:pt>
                <c:pt idx="23">
                  <c:v>0.65000024999999995</c:v>
                </c:pt>
                <c:pt idx="24">
                  <c:v>0.65679130000000008</c:v>
                </c:pt>
                <c:pt idx="25">
                  <c:v>0.65605690000000005</c:v>
                </c:pt>
                <c:pt idx="26">
                  <c:v>0.64928045000000001</c:v>
                </c:pt>
                <c:pt idx="27">
                  <c:v>0.64106264999999996</c:v>
                </c:pt>
                <c:pt idx="28">
                  <c:v>0.63154117499999995</c:v>
                </c:pt>
                <c:pt idx="29">
                  <c:v>0.62508922499999997</c:v>
                </c:pt>
                <c:pt idx="30">
                  <c:v>0.63189414999999993</c:v>
                </c:pt>
                <c:pt idx="31">
                  <c:v>0.645656275</c:v>
                </c:pt>
                <c:pt idx="32">
                  <c:v>0.66285450000000001</c:v>
                </c:pt>
                <c:pt idx="33">
                  <c:v>0.67251147500000008</c:v>
                </c:pt>
                <c:pt idx="34">
                  <c:v>0.67261559999999998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2C-47EA-8841-6D8E1113EB55}"/>
            </c:ext>
          </c:extLst>
        </c:ser>
        <c:ser>
          <c:idx val="3"/>
          <c:order val="3"/>
          <c:tx>
            <c:strRef>
              <c:f>'1.Coef. Gini'!$P$51</c:f>
              <c:strCache>
                <c:ptCount val="1"/>
                <c:pt idx="0">
                  <c:v>Salvador</c:v>
                </c:pt>
              </c:strCache>
            </c:strRef>
          </c:tx>
          <c:spPr>
            <a:ln w="38100" cap="rnd">
              <a:solidFill>
                <a:srgbClr val="00B0F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Gini'!$D$52:$D$86</c:f>
              <c:strCache>
                <c:ptCount val="35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</c:strCache>
            </c:strRef>
          </c:cat>
          <c:val>
            <c:numRef>
              <c:f>'1.Coef. Gini'!$P$52:$P$86</c:f>
              <c:numCache>
                <c:formatCode>0.000</c:formatCode>
                <c:ptCount val="35"/>
                <c:pt idx="0">
                  <c:v>0.60942017500000001</c:v>
                </c:pt>
                <c:pt idx="1">
                  <c:v>0.60472400000000004</c:v>
                </c:pt>
                <c:pt idx="2">
                  <c:v>0.60431182500000002</c:v>
                </c:pt>
                <c:pt idx="3">
                  <c:v>0.60121455000000001</c:v>
                </c:pt>
                <c:pt idx="4">
                  <c:v>0.59957297500000006</c:v>
                </c:pt>
                <c:pt idx="5">
                  <c:v>0.59418415000000002</c:v>
                </c:pt>
                <c:pt idx="6">
                  <c:v>0.58918452500000007</c:v>
                </c:pt>
                <c:pt idx="7">
                  <c:v>0.59344002500000004</c:v>
                </c:pt>
                <c:pt idx="8">
                  <c:v>0.59045099999999995</c:v>
                </c:pt>
                <c:pt idx="9">
                  <c:v>0.59392242500000003</c:v>
                </c:pt>
                <c:pt idx="10">
                  <c:v>0.59757779999999994</c:v>
                </c:pt>
                <c:pt idx="11">
                  <c:v>0.59989722499999998</c:v>
                </c:pt>
                <c:pt idx="12">
                  <c:v>0.60615002500000004</c:v>
                </c:pt>
                <c:pt idx="13">
                  <c:v>0.61676982499999999</c:v>
                </c:pt>
                <c:pt idx="14">
                  <c:v>0.61899460000000006</c:v>
                </c:pt>
                <c:pt idx="15">
                  <c:v>0.62086275000000002</c:v>
                </c:pt>
                <c:pt idx="16">
                  <c:v>0.62077207499999998</c:v>
                </c:pt>
                <c:pt idx="17">
                  <c:v>0.61758532500000007</c:v>
                </c:pt>
                <c:pt idx="18">
                  <c:v>0.62949579999999994</c:v>
                </c:pt>
                <c:pt idx="19">
                  <c:v>0.63177122499999994</c:v>
                </c:pt>
                <c:pt idx="20">
                  <c:v>0.646502825</c:v>
                </c:pt>
                <c:pt idx="21">
                  <c:v>0.65327422499999999</c:v>
                </c:pt>
                <c:pt idx="22">
                  <c:v>0.64820849999999997</c:v>
                </c:pt>
                <c:pt idx="23">
                  <c:v>0.65263534999999995</c:v>
                </c:pt>
                <c:pt idx="24">
                  <c:v>0.64686292499999998</c:v>
                </c:pt>
                <c:pt idx="25">
                  <c:v>0.64437472499999993</c:v>
                </c:pt>
                <c:pt idx="26">
                  <c:v>0.64623800000000009</c:v>
                </c:pt>
                <c:pt idx="27">
                  <c:v>0.64450782500000003</c:v>
                </c:pt>
                <c:pt idx="28">
                  <c:v>0.64561380000000002</c:v>
                </c:pt>
                <c:pt idx="29">
                  <c:v>0.650787</c:v>
                </c:pt>
                <c:pt idx="30">
                  <c:v>0.65884469999999995</c:v>
                </c:pt>
                <c:pt idx="31">
                  <c:v>0.666352575</c:v>
                </c:pt>
                <c:pt idx="32">
                  <c:v>0.66557864999999994</c:v>
                </c:pt>
                <c:pt idx="33">
                  <c:v>0.66090034999999991</c:v>
                </c:pt>
                <c:pt idx="34">
                  <c:v>0.65336387499999993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2C-47EA-8841-6D8E1113E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356384"/>
        <c:axId val="183356776"/>
      </c:lineChart>
      <c:catAx>
        <c:axId val="18335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356776"/>
        <c:crosses val="autoZero"/>
        <c:auto val="1"/>
        <c:lblAlgn val="ctr"/>
        <c:lblOffset val="100"/>
        <c:noMultiLvlLbl val="0"/>
      </c:catAx>
      <c:valAx>
        <c:axId val="183356776"/>
        <c:scaling>
          <c:orientation val="minMax"/>
          <c:max val="0.70000000000000007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35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Região Sudeste</a:t>
            </a:r>
          </a:p>
        </c:rich>
      </c:tx>
      <c:layout>
        <c:manualLayout>
          <c:xMode val="edge"/>
          <c:yMode val="edge"/>
          <c:x val="0.38904503893864945"/>
          <c:y val="1.19580351601348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899660429434599E-2"/>
          <c:y val="0.10866753763402892"/>
          <c:w val="0.88628241966993726"/>
          <c:h val="0.49595621060187989"/>
        </c:manualLayout>
      </c:layout>
      <c:lineChart>
        <c:grouping val="standard"/>
        <c:varyColors val="0"/>
        <c:ser>
          <c:idx val="0"/>
          <c:order val="0"/>
          <c:tx>
            <c:strRef>
              <c:f>'1.Coef. Gini'!$Q$51</c:f>
              <c:strCache>
                <c:ptCount val="1"/>
                <c:pt idx="0">
                  <c:v>Belo Horizonte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Gini'!$D$52:$D$86</c:f>
              <c:strCache>
                <c:ptCount val="35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</c:strCache>
            </c:strRef>
          </c:cat>
          <c:val>
            <c:numRef>
              <c:f>'1.Coef. Gini'!$Q$52:$Q$86</c:f>
              <c:numCache>
                <c:formatCode>0.000</c:formatCode>
                <c:ptCount val="35"/>
                <c:pt idx="0">
                  <c:v>0.57424367499999995</c:v>
                </c:pt>
                <c:pt idx="1">
                  <c:v>0.57106057499999996</c:v>
                </c:pt>
                <c:pt idx="2">
                  <c:v>0.56992324999999999</c:v>
                </c:pt>
                <c:pt idx="3">
                  <c:v>0.56468972500000003</c:v>
                </c:pt>
                <c:pt idx="4">
                  <c:v>0.56486047500000003</c:v>
                </c:pt>
                <c:pt idx="5">
                  <c:v>0.56116359999999998</c:v>
                </c:pt>
                <c:pt idx="6">
                  <c:v>0.56102847500000008</c:v>
                </c:pt>
                <c:pt idx="7">
                  <c:v>0.56157922500000002</c:v>
                </c:pt>
                <c:pt idx="8">
                  <c:v>0.55864295000000008</c:v>
                </c:pt>
                <c:pt idx="9">
                  <c:v>0.55779777500000005</c:v>
                </c:pt>
                <c:pt idx="10">
                  <c:v>0.5573973000000001</c:v>
                </c:pt>
                <c:pt idx="11">
                  <c:v>0.56096855000000001</c:v>
                </c:pt>
                <c:pt idx="12">
                  <c:v>0.56907474999999996</c:v>
                </c:pt>
                <c:pt idx="13">
                  <c:v>0.57527967499999999</c:v>
                </c:pt>
                <c:pt idx="14">
                  <c:v>0.57864635000000009</c:v>
                </c:pt>
                <c:pt idx="15">
                  <c:v>0.57692349999999992</c:v>
                </c:pt>
                <c:pt idx="16">
                  <c:v>0.57570547500000002</c:v>
                </c:pt>
                <c:pt idx="17">
                  <c:v>0.57506097499999997</c:v>
                </c:pt>
                <c:pt idx="18">
                  <c:v>0.57591962500000005</c:v>
                </c:pt>
                <c:pt idx="19">
                  <c:v>0.581670625</c:v>
                </c:pt>
                <c:pt idx="20">
                  <c:v>0.58454107499999997</c:v>
                </c:pt>
                <c:pt idx="21">
                  <c:v>0.58837775000000003</c:v>
                </c:pt>
                <c:pt idx="22">
                  <c:v>0.58878077500000003</c:v>
                </c:pt>
                <c:pt idx="23">
                  <c:v>0.58573582499999999</c:v>
                </c:pt>
                <c:pt idx="24">
                  <c:v>0.58279542500000003</c:v>
                </c:pt>
                <c:pt idx="25">
                  <c:v>0.57788465</c:v>
                </c:pt>
                <c:pt idx="26">
                  <c:v>0.57759527499999996</c:v>
                </c:pt>
                <c:pt idx="27">
                  <c:v>0.57649275</c:v>
                </c:pt>
                <c:pt idx="28">
                  <c:v>0.57352749999999997</c:v>
                </c:pt>
                <c:pt idx="29">
                  <c:v>0.57736237499999998</c:v>
                </c:pt>
                <c:pt idx="30">
                  <c:v>0.58558162499999999</c:v>
                </c:pt>
                <c:pt idx="31">
                  <c:v>0.59543877499999998</c:v>
                </c:pt>
                <c:pt idx="32">
                  <c:v>0.60621812500000005</c:v>
                </c:pt>
                <c:pt idx="33">
                  <c:v>0.61208222499999998</c:v>
                </c:pt>
                <c:pt idx="34">
                  <c:v>0.61122719999999997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52-4642-901A-BF862F71185F}"/>
            </c:ext>
          </c:extLst>
        </c:ser>
        <c:ser>
          <c:idx val="1"/>
          <c:order val="1"/>
          <c:tx>
            <c:strRef>
              <c:f>'1.Coef. Gini'!$R$51</c:f>
              <c:strCache>
                <c:ptCount val="1"/>
                <c:pt idx="0">
                  <c:v>Grande Vitória</c:v>
                </c:pt>
              </c:strCache>
            </c:strRef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Gini'!$D$52:$D$86</c:f>
              <c:strCache>
                <c:ptCount val="35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</c:strCache>
            </c:strRef>
          </c:cat>
          <c:val>
            <c:numRef>
              <c:f>'1.Coef. Gini'!$R$52:$R$86</c:f>
              <c:numCache>
                <c:formatCode>0.000</c:formatCode>
                <c:ptCount val="35"/>
                <c:pt idx="0">
                  <c:v>0.56201275000000006</c:v>
                </c:pt>
                <c:pt idx="1">
                  <c:v>0.559226475</c:v>
                </c:pt>
                <c:pt idx="2">
                  <c:v>0.55767144999999996</c:v>
                </c:pt>
                <c:pt idx="3">
                  <c:v>0.5617685</c:v>
                </c:pt>
                <c:pt idx="4">
                  <c:v>0.57368707499999994</c:v>
                </c:pt>
                <c:pt idx="5">
                  <c:v>0.57844019999999996</c:v>
                </c:pt>
                <c:pt idx="6">
                  <c:v>0.58231952499999995</c:v>
                </c:pt>
                <c:pt idx="7">
                  <c:v>0.58654289999999998</c:v>
                </c:pt>
                <c:pt idx="8">
                  <c:v>0.58213722499999998</c:v>
                </c:pt>
                <c:pt idx="9">
                  <c:v>0.57806734999999998</c:v>
                </c:pt>
                <c:pt idx="10">
                  <c:v>0.57787659999999996</c:v>
                </c:pt>
                <c:pt idx="11">
                  <c:v>0.57728405000000005</c:v>
                </c:pt>
                <c:pt idx="12">
                  <c:v>0.58307829999999994</c:v>
                </c:pt>
                <c:pt idx="13">
                  <c:v>0.59162282499999996</c:v>
                </c:pt>
                <c:pt idx="14">
                  <c:v>0.59283492500000001</c:v>
                </c:pt>
                <c:pt idx="15">
                  <c:v>0.5963733</c:v>
                </c:pt>
                <c:pt idx="16">
                  <c:v>0.59335307500000001</c:v>
                </c:pt>
                <c:pt idx="17">
                  <c:v>0.59107997499999998</c:v>
                </c:pt>
                <c:pt idx="18">
                  <c:v>0.59294745000000004</c:v>
                </c:pt>
                <c:pt idx="19">
                  <c:v>0.58798382500000002</c:v>
                </c:pt>
                <c:pt idx="20">
                  <c:v>0.5884136499999999</c:v>
                </c:pt>
                <c:pt idx="21">
                  <c:v>0.58671687500000003</c:v>
                </c:pt>
                <c:pt idx="22">
                  <c:v>0.58564012499999996</c:v>
                </c:pt>
                <c:pt idx="23">
                  <c:v>0.58958969999999999</c:v>
                </c:pt>
                <c:pt idx="24">
                  <c:v>0.59218395000000001</c:v>
                </c:pt>
                <c:pt idx="25">
                  <c:v>0.59923274999999998</c:v>
                </c:pt>
                <c:pt idx="26">
                  <c:v>0.60125082499999993</c:v>
                </c:pt>
                <c:pt idx="27">
                  <c:v>0.59967775000000001</c:v>
                </c:pt>
                <c:pt idx="28">
                  <c:v>0.59661547500000001</c:v>
                </c:pt>
                <c:pt idx="29">
                  <c:v>0.59217799999999998</c:v>
                </c:pt>
                <c:pt idx="30">
                  <c:v>0.60125154999999997</c:v>
                </c:pt>
                <c:pt idx="31">
                  <c:v>0.61241302500000006</c:v>
                </c:pt>
                <c:pt idx="32">
                  <c:v>0.62081842500000006</c:v>
                </c:pt>
                <c:pt idx="33">
                  <c:v>0.62718847499999997</c:v>
                </c:pt>
                <c:pt idx="34">
                  <c:v>0.62657877500000003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52-4642-901A-BF862F71185F}"/>
            </c:ext>
          </c:extLst>
        </c:ser>
        <c:ser>
          <c:idx val="2"/>
          <c:order val="2"/>
          <c:tx>
            <c:strRef>
              <c:f>'1.Coef. Gini'!$S$51</c:f>
              <c:strCache>
                <c:ptCount val="1"/>
                <c:pt idx="0">
                  <c:v>Rio de Janeiro</c:v>
                </c:pt>
              </c:strCache>
            </c:strRef>
          </c:tx>
          <c:spPr>
            <a:ln w="38100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Gini'!$D$52:$D$86</c:f>
              <c:strCache>
                <c:ptCount val="35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</c:strCache>
            </c:strRef>
          </c:cat>
          <c:val>
            <c:numRef>
              <c:f>'1.Coef. Gini'!$S$52:$S$86</c:f>
              <c:numCache>
                <c:formatCode>0.000</c:formatCode>
                <c:ptCount val="35"/>
                <c:pt idx="0">
                  <c:v>0.58445547500000006</c:v>
                </c:pt>
                <c:pt idx="1">
                  <c:v>0.58388375000000003</c:v>
                </c:pt>
                <c:pt idx="2">
                  <c:v>0.58181452500000008</c:v>
                </c:pt>
                <c:pt idx="3">
                  <c:v>0.58117609999999997</c:v>
                </c:pt>
                <c:pt idx="4">
                  <c:v>0.58268660000000005</c:v>
                </c:pt>
                <c:pt idx="5">
                  <c:v>0.58336985000000008</c:v>
                </c:pt>
                <c:pt idx="6">
                  <c:v>0.58586852499999997</c:v>
                </c:pt>
                <c:pt idx="7">
                  <c:v>0.58792130000000009</c:v>
                </c:pt>
                <c:pt idx="8">
                  <c:v>0.58891349999999998</c:v>
                </c:pt>
                <c:pt idx="9">
                  <c:v>0.58779092499999996</c:v>
                </c:pt>
                <c:pt idx="10">
                  <c:v>0.58704782499999997</c:v>
                </c:pt>
                <c:pt idx="11">
                  <c:v>0.58628659999999999</c:v>
                </c:pt>
                <c:pt idx="12">
                  <c:v>0.58615792499999997</c:v>
                </c:pt>
                <c:pt idx="13">
                  <c:v>0.59173692499999997</c:v>
                </c:pt>
                <c:pt idx="14">
                  <c:v>0.59667292500000002</c:v>
                </c:pt>
                <c:pt idx="15">
                  <c:v>0.59971035000000006</c:v>
                </c:pt>
                <c:pt idx="16">
                  <c:v>0.60315872500000001</c:v>
                </c:pt>
                <c:pt idx="17">
                  <c:v>0.60531770000000007</c:v>
                </c:pt>
                <c:pt idx="18">
                  <c:v>0.60462527500000007</c:v>
                </c:pt>
                <c:pt idx="19">
                  <c:v>0.60516214999999995</c:v>
                </c:pt>
                <c:pt idx="20">
                  <c:v>0.60639259999999995</c:v>
                </c:pt>
                <c:pt idx="21">
                  <c:v>0.60553034999999999</c:v>
                </c:pt>
                <c:pt idx="22">
                  <c:v>0.61057814999999993</c:v>
                </c:pt>
                <c:pt idx="23">
                  <c:v>0.61576019999999998</c:v>
                </c:pt>
                <c:pt idx="24">
                  <c:v>0.61991957499999994</c:v>
                </c:pt>
                <c:pt idx="25">
                  <c:v>0.6250334500000001</c:v>
                </c:pt>
                <c:pt idx="26">
                  <c:v>0.62783707499999997</c:v>
                </c:pt>
                <c:pt idx="27">
                  <c:v>0.63135969999999997</c:v>
                </c:pt>
                <c:pt idx="28">
                  <c:v>0.63491687499999994</c:v>
                </c:pt>
                <c:pt idx="29">
                  <c:v>0.63696272500000006</c:v>
                </c:pt>
                <c:pt idx="30">
                  <c:v>0.64963367500000002</c:v>
                </c:pt>
                <c:pt idx="31">
                  <c:v>0.6621289749999999</c:v>
                </c:pt>
                <c:pt idx="32">
                  <c:v>0.67436275000000001</c:v>
                </c:pt>
                <c:pt idx="33">
                  <c:v>0.68674709999999994</c:v>
                </c:pt>
                <c:pt idx="34">
                  <c:v>0.68490014999999993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52-4642-901A-BF862F71185F}"/>
            </c:ext>
          </c:extLst>
        </c:ser>
        <c:ser>
          <c:idx val="3"/>
          <c:order val="3"/>
          <c:tx>
            <c:strRef>
              <c:f>'1.Coef. Gini'!$T$51</c:f>
              <c:strCache>
                <c:ptCount val="1"/>
                <c:pt idx="0">
                  <c:v>São Paulo</c:v>
                </c:pt>
              </c:strCache>
            </c:strRef>
          </c:tx>
          <c:spPr>
            <a:ln w="38100" cap="rnd">
              <a:solidFill>
                <a:srgbClr val="00B0F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Gini'!$D$52:$D$86</c:f>
              <c:strCache>
                <c:ptCount val="35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</c:strCache>
            </c:strRef>
          </c:cat>
          <c:val>
            <c:numRef>
              <c:f>'1.Coef. Gini'!$T$52:$T$86</c:f>
              <c:numCache>
                <c:formatCode>0.000</c:formatCode>
                <c:ptCount val="35"/>
                <c:pt idx="0">
                  <c:v>0.58097242500000001</c:v>
                </c:pt>
                <c:pt idx="1">
                  <c:v>0.57973077500000003</c:v>
                </c:pt>
                <c:pt idx="2">
                  <c:v>0.58030614999999997</c:v>
                </c:pt>
                <c:pt idx="3">
                  <c:v>0.57996115000000004</c:v>
                </c:pt>
                <c:pt idx="4">
                  <c:v>0.57467887500000003</c:v>
                </c:pt>
                <c:pt idx="5">
                  <c:v>0.57716477499999996</c:v>
                </c:pt>
                <c:pt idx="6">
                  <c:v>0.57930207499999997</c:v>
                </c:pt>
                <c:pt idx="7">
                  <c:v>0.58502834999999997</c:v>
                </c:pt>
                <c:pt idx="8">
                  <c:v>0.59111797500000007</c:v>
                </c:pt>
                <c:pt idx="9">
                  <c:v>0.59522752499999998</c:v>
                </c:pt>
                <c:pt idx="10">
                  <c:v>0.59991467499999995</c:v>
                </c:pt>
                <c:pt idx="11">
                  <c:v>0.60228029999999999</c:v>
                </c:pt>
                <c:pt idx="12">
                  <c:v>0.60922555</c:v>
                </c:pt>
                <c:pt idx="13">
                  <c:v>0.61153447500000002</c:v>
                </c:pt>
                <c:pt idx="14">
                  <c:v>0.60817777499999992</c:v>
                </c:pt>
                <c:pt idx="15">
                  <c:v>0.60650092499999997</c:v>
                </c:pt>
                <c:pt idx="16">
                  <c:v>0.60566034999999996</c:v>
                </c:pt>
                <c:pt idx="17">
                  <c:v>0.60604170000000002</c:v>
                </c:pt>
                <c:pt idx="18">
                  <c:v>0.60897665000000001</c:v>
                </c:pt>
                <c:pt idx="19">
                  <c:v>0.61115944999999994</c:v>
                </c:pt>
                <c:pt idx="20">
                  <c:v>0.61371372499999999</c:v>
                </c:pt>
                <c:pt idx="21">
                  <c:v>0.61655162499999994</c:v>
                </c:pt>
                <c:pt idx="22">
                  <c:v>0.62162602499999997</c:v>
                </c:pt>
                <c:pt idx="23">
                  <c:v>0.62615330000000002</c:v>
                </c:pt>
                <c:pt idx="24">
                  <c:v>0.62823667500000002</c:v>
                </c:pt>
                <c:pt idx="25">
                  <c:v>0.62988175000000002</c:v>
                </c:pt>
                <c:pt idx="26">
                  <c:v>0.63020717500000001</c:v>
                </c:pt>
                <c:pt idx="27">
                  <c:v>0.62964945000000005</c:v>
                </c:pt>
                <c:pt idx="28">
                  <c:v>0.62962992500000003</c:v>
                </c:pt>
                <c:pt idx="29">
                  <c:v>0.63106527499999998</c:v>
                </c:pt>
                <c:pt idx="30">
                  <c:v>0.63668647499999997</c:v>
                </c:pt>
                <c:pt idx="31">
                  <c:v>0.647427325</c:v>
                </c:pt>
                <c:pt idx="32">
                  <c:v>0.65312842500000001</c:v>
                </c:pt>
                <c:pt idx="33">
                  <c:v>0.65707922499999993</c:v>
                </c:pt>
                <c:pt idx="34">
                  <c:v>0.65055314999999991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52-4642-901A-BF862F711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469824"/>
        <c:axId val="180467864"/>
      </c:lineChart>
      <c:catAx>
        <c:axId val="18046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0467864"/>
        <c:crosses val="autoZero"/>
        <c:auto val="1"/>
        <c:lblAlgn val="ctr"/>
        <c:lblOffset val="100"/>
        <c:noMultiLvlLbl val="0"/>
      </c:catAx>
      <c:valAx>
        <c:axId val="180467864"/>
        <c:scaling>
          <c:orientation val="minMax"/>
          <c:max val="0.70000000000000007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0469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Região</a:t>
            </a:r>
            <a:r>
              <a:rPr lang="pt-BR" baseline="0"/>
              <a:t> Sul</a:t>
            </a:r>
            <a:endParaRPr lang="pt-BR"/>
          </a:p>
        </c:rich>
      </c:tx>
      <c:layout>
        <c:manualLayout>
          <c:xMode val="edge"/>
          <c:yMode val="edge"/>
          <c:x val="0.44043088733027186"/>
          <c:y val="1.94698902073860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899660429434599E-2"/>
          <c:y val="0.1312028390817345"/>
          <c:w val="0.88628241966993726"/>
          <c:h val="0.46620886473697831"/>
        </c:manualLayout>
      </c:layout>
      <c:lineChart>
        <c:grouping val="standard"/>
        <c:varyColors val="0"/>
        <c:ser>
          <c:idx val="0"/>
          <c:order val="0"/>
          <c:tx>
            <c:strRef>
              <c:f>'1.Coef. Gini'!$U$51</c:f>
              <c:strCache>
                <c:ptCount val="1"/>
                <c:pt idx="0">
                  <c:v>Curitiba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Gini'!$D$52:$D$86</c:f>
              <c:strCache>
                <c:ptCount val="35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</c:strCache>
            </c:strRef>
          </c:cat>
          <c:val>
            <c:numRef>
              <c:f>'1.Coef. Gini'!$U$52:$U$86</c:f>
              <c:numCache>
                <c:formatCode>0.000</c:formatCode>
                <c:ptCount val="35"/>
                <c:pt idx="0">
                  <c:v>0.52200067500000003</c:v>
                </c:pt>
                <c:pt idx="1">
                  <c:v>0.51779957499999996</c:v>
                </c:pt>
                <c:pt idx="2">
                  <c:v>0.52006439999999998</c:v>
                </c:pt>
                <c:pt idx="3">
                  <c:v>0.52104525000000002</c:v>
                </c:pt>
                <c:pt idx="4">
                  <c:v>0.52702475000000004</c:v>
                </c:pt>
                <c:pt idx="5">
                  <c:v>0.52687142499999995</c:v>
                </c:pt>
                <c:pt idx="6">
                  <c:v>0.52751570000000003</c:v>
                </c:pt>
                <c:pt idx="7">
                  <c:v>0.52605535000000003</c:v>
                </c:pt>
                <c:pt idx="8">
                  <c:v>0.52560357499999999</c:v>
                </c:pt>
                <c:pt idx="9">
                  <c:v>0.52827944999999998</c:v>
                </c:pt>
                <c:pt idx="10">
                  <c:v>0.5277180749999999</c:v>
                </c:pt>
                <c:pt idx="11">
                  <c:v>0.52431169999999994</c:v>
                </c:pt>
                <c:pt idx="12">
                  <c:v>0.51972110000000005</c:v>
                </c:pt>
                <c:pt idx="13">
                  <c:v>0.51931782500000001</c:v>
                </c:pt>
                <c:pt idx="14">
                  <c:v>0.5221896250000001</c:v>
                </c:pt>
                <c:pt idx="15">
                  <c:v>0.53115265000000011</c:v>
                </c:pt>
                <c:pt idx="16">
                  <c:v>0.54122347500000001</c:v>
                </c:pt>
                <c:pt idx="17">
                  <c:v>0.54682302499999991</c:v>
                </c:pt>
                <c:pt idx="18">
                  <c:v>0.54734214999999997</c:v>
                </c:pt>
                <c:pt idx="19">
                  <c:v>0.54946735000000002</c:v>
                </c:pt>
                <c:pt idx="20">
                  <c:v>0.55375507499999999</c:v>
                </c:pt>
                <c:pt idx="21">
                  <c:v>0.55972605000000009</c:v>
                </c:pt>
                <c:pt idx="22">
                  <c:v>0.56894837499999995</c:v>
                </c:pt>
                <c:pt idx="23">
                  <c:v>0.57563520000000001</c:v>
                </c:pt>
                <c:pt idx="24">
                  <c:v>0.57687482499999998</c:v>
                </c:pt>
                <c:pt idx="25">
                  <c:v>0.57556154999999998</c:v>
                </c:pt>
                <c:pt idx="26">
                  <c:v>0.57127620000000001</c:v>
                </c:pt>
                <c:pt idx="27">
                  <c:v>0.56623037499999995</c:v>
                </c:pt>
                <c:pt idx="28">
                  <c:v>0.56296772500000003</c:v>
                </c:pt>
                <c:pt idx="29">
                  <c:v>0.55845467500000001</c:v>
                </c:pt>
                <c:pt idx="30">
                  <c:v>0.56477155000000001</c:v>
                </c:pt>
                <c:pt idx="31">
                  <c:v>0.57107445000000001</c:v>
                </c:pt>
                <c:pt idx="32">
                  <c:v>0.57929984999999995</c:v>
                </c:pt>
                <c:pt idx="33">
                  <c:v>0.5847639</c:v>
                </c:pt>
                <c:pt idx="34">
                  <c:v>0.58119017500000003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46-4059-8073-92A12E6E3DFE}"/>
            </c:ext>
          </c:extLst>
        </c:ser>
        <c:ser>
          <c:idx val="1"/>
          <c:order val="1"/>
          <c:tx>
            <c:strRef>
              <c:f>'1.Coef. Gini'!$V$51</c:f>
              <c:strCache>
                <c:ptCount val="1"/>
                <c:pt idx="0">
                  <c:v>Florianópolis</c:v>
                </c:pt>
              </c:strCache>
            </c:strRef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Gini'!$D$52:$D$86</c:f>
              <c:strCache>
                <c:ptCount val="35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</c:strCache>
            </c:strRef>
          </c:cat>
          <c:val>
            <c:numRef>
              <c:f>'1.Coef. Gini'!$V$52:$V$86</c:f>
              <c:numCache>
                <c:formatCode>0.000</c:formatCode>
                <c:ptCount val="35"/>
                <c:pt idx="0">
                  <c:v>0.54290020000000005</c:v>
                </c:pt>
                <c:pt idx="1">
                  <c:v>0.53621640000000004</c:v>
                </c:pt>
                <c:pt idx="2">
                  <c:v>0.52774450000000006</c:v>
                </c:pt>
                <c:pt idx="3">
                  <c:v>0.52137652499999998</c:v>
                </c:pt>
                <c:pt idx="4">
                  <c:v>0.52104902499999994</c:v>
                </c:pt>
                <c:pt idx="5">
                  <c:v>0.514715425</c:v>
                </c:pt>
                <c:pt idx="6">
                  <c:v>0.51601427499999997</c:v>
                </c:pt>
                <c:pt idx="7">
                  <c:v>0.52007100000000006</c:v>
                </c:pt>
                <c:pt idx="8">
                  <c:v>0.52125022499999996</c:v>
                </c:pt>
                <c:pt idx="9">
                  <c:v>0.51931842500000003</c:v>
                </c:pt>
                <c:pt idx="10">
                  <c:v>0.51660672500000004</c:v>
                </c:pt>
                <c:pt idx="11">
                  <c:v>0.51208097500000005</c:v>
                </c:pt>
                <c:pt idx="12">
                  <c:v>0.50776812500000001</c:v>
                </c:pt>
                <c:pt idx="13">
                  <c:v>0.51368259999999999</c:v>
                </c:pt>
                <c:pt idx="14">
                  <c:v>0.51848230000000006</c:v>
                </c:pt>
                <c:pt idx="15">
                  <c:v>0.52313175000000001</c:v>
                </c:pt>
                <c:pt idx="16">
                  <c:v>0.52236232500000002</c:v>
                </c:pt>
                <c:pt idx="17">
                  <c:v>0.51909482499999993</c:v>
                </c:pt>
                <c:pt idx="18">
                  <c:v>0.51990032500000005</c:v>
                </c:pt>
                <c:pt idx="19">
                  <c:v>0.51611619999999991</c:v>
                </c:pt>
                <c:pt idx="20">
                  <c:v>0.51755890000000004</c:v>
                </c:pt>
                <c:pt idx="21">
                  <c:v>0.52455727500000005</c:v>
                </c:pt>
                <c:pt idx="22">
                  <c:v>0.53043885000000002</c:v>
                </c:pt>
                <c:pt idx="23">
                  <c:v>0.53200277499999993</c:v>
                </c:pt>
                <c:pt idx="24">
                  <c:v>0.53281512499999995</c:v>
                </c:pt>
                <c:pt idx="25">
                  <c:v>0.52816012500000009</c:v>
                </c:pt>
                <c:pt idx="26">
                  <c:v>0.52293774999999998</c:v>
                </c:pt>
                <c:pt idx="27">
                  <c:v>0.52706857500000004</c:v>
                </c:pt>
                <c:pt idx="28">
                  <c:v>0.5316843750000001</c:v>
                </c:pt>
                <c:pt idx="29">
                  <c:v>0.53507915000000006</c:v>
                </c:pt>
                <c:pt idx="30">
                  <c:v>0.54563157500000004</c:v>
                </c:pt>
                <c:pt idx="31">
                  <c:v>0.56541527499999999</c:v>
                </c:pt>
                <c:pt idx="32">
                  <c:v>0.57502149999999996</c:v>
                </c:pt>
                <c:pt idx="33">
                  <c:v>0.59288279999999993</c:v>
                </c:pt>
                <c:pt idx="34">
                  <c:v>0.5939297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46-4059-8073-92A12E6E3DFE}"/>
            </c:ext>
          </c:extLst>
        </c:ser>
        <c:ser>
          <c:idx val="2"/>
          <c:order val="2"/>
          <c:tx>
            <c:strRef>
              <c:f>'1.Coef. Gini'!$W$51</c:f>
              <c:strCache>
                <c:ptCount val="1"/>
                <c:pt idx="0">
                  <c:v>Porto Alegre</c:v>
                </c:pt>
              </c:strCache>
            </c:strRef>
          </c:tx>
          <c:spPr>
            <a:ln w="38100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Gini'!$D$52:$D$86</c:f>
              <c:strCache>
                <c:ptCount val="35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</c:strCache>
            </c:strRef>
          </c:cat>
          <c:val>
            <c:numRef>
              <c:f>'1.Coef. Gini'!$W$52:$W$86</c:f>
              <c:numCache>
                <c:formatCode>0.000</c:formatCode>
                <c:ptCount val="35"/>
                <c:pt idx="0">
                  <c:v>0.58331880000000003</c:v>
                </c:pt>
                <c:pt idx="1">
                  <c:v>0.58020484999999999</c:v>
                </c:pt>
                <c:pt idx="2">
                  <c:v>0.57921824999999993</c:v>
                </c:pt>
                <c:pt idx="3">
                  <c:v>0.582191075</c:v>
                </c:pt>
                <c:pt idx="4">
                  <c:v>0.58399014999999999</c:v>
                </c:pt>
                <c:pt idx="5">
                  <c:v>0.58678264999999996</c:v>
                </c:pt>
                <c:pt idx="6">
                  <c:v>0.58908289999999996</c:v>
                </c:pt>
                <c:pt idx="7">
                  <c:v>0.58459220000000001</c:v>
                </c:pt>
                <c:pt idx="8">
                  <c:v>0.58215930000000005</c:v>
                </c:pt>
                <c:pt idx="9">
                  <c:v>0.57504677500000012</c:v>
                </c:pt>
                <c:pt idx="10">
                  <c:v>0.566666</c:v>
                </c:pt>
                <c:pt idx="11">
                  <c:v>0.56412422500000003</c:v>
                </c:pt>
                <c:pt idx="12">
                  <c:v>0.56100095000000005</c:v>
                </c:pt>
                <c:pt idx="13">
                  <c:v>0.56455030000000006</c:v>
                </c:pt>
                <c:pt idx="14">
                  <c:v>0.57335694999999998</c:v>
                </c:pt>
                <c:pt idx="15">
                  <c:v>0.57852565</c:v>
                </c:pt>
                <c:pt idx="16">
                  <c:v>0.58515062499999992</c:v>
                </c:pt>
                <c:pt idx="17">
                  <c:v>0.58715109999999993</c:v>
                </c:pt>
                <c:pt idx="18">
                  <c:v>0.58813460000000006</c:v>
                </c:pt>
                <c:pt idx="19">
                  <c:v>0.59068125000000005</c:v>
                </c:pt>
                <c:pt idx="20">
                  <c:v>0.59320967499999999</c:v>
                </c:pt>
                <c:pt idx="21">
                  <c:v>0.59668037500000004</c:v>
                </c:pt>
                <c:pt idx="22">
                  <c:v>0.59932929999999995</c:v>
                </c:pt>
                <c:pt idx="23">
                  <c:v>0.60189599999999999</c:v>
                </c:pt>
                <c:pt idx="24">
                  <c:v>0.602088925</c:v>
                </c:pt>
                <c:pt idx="25">
                  <c:v>0.60470374999999998</c:v>
                </c:pt>
                <c:pt idx="26">
                  <c:v>0.60453669999999993</c:v>
                </c:pt>
                <c:pt idx="27">
                  <c:v>0.60335775000000003</c:v>
                </c:pt>
                <c:pt idx="28">
                  <c:v>0.60284435000000003</c:v>
                </c:pt>
                <c:pt idx="29">
                  <c:v>0.60064529999999994</c:v>
                </c:pt>
                <c:pt idx="30">
                  <c:v>0.60895315000000005</c:v>
                </c:pt>
                <c:pt idx="31">
                  <c:v>0.62046254999999995</c:v>
                </c:pt>
                <c:pt idx="32">
                  <c:v>0.62520759999999997</c:v>
                </c:pt>
                <c:pt idx="33">
                  <c:v>0.63078479999999992</c:v>
                </c:pt>
                <c:pt idx="34">
                  <c:v>0.62625850000000005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46-4059-8073-92A12E6E3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469040"/>
        <c:axId val="180468648"/>
      </c:lineChart>
      <c:catAx>
        <c:axId val="18046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0468648"/>
        <c:crosses val="autoZero"/>
        <c:auto val="1"/>
        <c:lblAlgn val="ctr"/>
        <c:lblOffset val="100"/>
        <c:noMultiLvlLbl val="0"/>
      </c:catAx>
      <c:valAx>
        <c:axId val="180468648"/>
        <c:scaling>
          <c:orientation val="minMax"/>
          <c:max val="0.70000000000000007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0469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Região Centro-Oeste</a:t>
            </a:r>
          </a:p>
        </c:rich>
      </c:tx>
      <c:layout>
        <c:manualLayout>
          <c:xMode val="edge"/>
          <c:yMode val="edge"/>
          <c:x val="0.39293030409415386"/>
          <c:y val="1.536374796931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899660429434599E-2"/>
          <c:y val="0.10866753763402892"/>
          <c:w val="0.88628241966993726"/>
          <c:h val="0.5225467556465756"/>
        </c:manualLayout>
      </c:layout>
      <c:lineChart>
        <c:grouping val="standard"/>
        <c:varyColors val="0"/>
        <c:ser>
          <c:idx val="0"/>
          <c:order val="0"/>
          <c:tx>
            <c:strRef>
              <c:f>'1.Coef. Gini'!$X$51</c:f>
              <c:strCache>
                <c:ptCount val="1"/>
                <c:pt idx="0">
                  <c:v>Vale do Rio Cuiabá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Gini'!$D$52:$D$86</c:f>
              <c:strCache>
                <c:ptCount val="35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</c:strCache>
            </c:strRef>
          </c:cat>
          <c:val>
            <c:numRef>
              <c:f>'1.Coef. Gini'!$X$52:$X$86</c:f>
              <c:numCache>
                <c:formatCode>0.000</c:formatCode>
                <c:ptCount val="35"/>
                <c:pt idx="0">
                  <c:v>0.544181625</c:v>
                </c:pt>
                <c:pt idx="1">
                  <c:v>0.53339185</c:v>
                </c:pt>
                <c:pt idx="2">
                  <c:v>0.53115922500000001</c:v>
                </c:pt>
                <c:pt idx="3">
                  <c:v>0.51819702499999998</c:v>
                </c:pt>
                <c:pt idx="4">
                  <c:v>0.51233272499999993</c:v>
                </c:pt>
                <c:pt idx="5">
                  <c:v>0.50917682499999994</c:v>
                </c:pt>
                <c:pt idx="6">
                  <c:v>0.50826404999999997</c:v>
                </c:pt>
                <c:pt idx="7">
                  <c:v>0.50530087499999998</c:v>
                </c:pt>
                <c:pt idx="8">
                  <c:v>0.50871425000000003</c:v>
                </c:pt>
                <c:pt idx="9">
                  <c:v>0.51122434999999999</c:v>
                </c:pt>
                <c:pt idx="10">
                  <c:v>0.5118106</c:v>
                </c:pt>
                <c:pt idx="11">
                  <c:v>0.51902619999999999</c:v>
                </c:pt>
                <c:pt idx="12">
                  <c:v>0.52326364999999997</c:v>
                </c:pt>
                <c:pt idx="13">
                  <c:v>0.52841590000000005</c:v>
                </c:pt>
                <c:pt idx="14">
                  <c:v>0.52878937500000012</c:v>
                </c:pt>
                <c:pt idx="15">
                  <c:v>0.53793002500000009</c:v>
                </c:pt>
                <c:pt idx="16">
                  <c:v>0.54132237500000002</c:v>
                </c:pt>
                <c:pt idx="17">
                  <c:v>0.54879879999999992</c:v>
                </c:pt>
                <c:pt idx="18">
                  <c:v>0.55663685000000007</c:v>
                </c:pt>
                <c:pt idx="19">
                  <c:v>0.56295122499999994</c:v>
                </c:pt>
                <c:pt idx="20">
                  <c:v>0.5613108</c:v>
                </c:pt>
                <c:pt idx="21">
                  <c:v>0.55221769999999992</c:v>
                </c:pt>
                <c:pt idx="22">
                  <c:v>0.54848870000000005</c:v>
                </c:pt>
                <c:pt idx="23">
                  <c:v>0.55073489999999992</c:v>
                </c:pt>
                <c:pt idx="24">
                  <c:v>0.55860955000000001</c:v>
                </c:pt>
                <c:pt idx="25">
                  <c:v>0.57120549999999992</c:v>
                </c:pt>
                <c:pt idx="26">
                  <c:v>0.58117692500000007</c:v>
                </c:pt>
                <c:pt idx="27">
                  <c:v>0.57817327499999993</c:v>
                </c:pt>
                <c:pt idx="28">
                  <c:v>0.583560725</c:v>
                </c:pt>
                <c:pt idx="29">
                  <c:v>0.58513400000000004</c:v>
                </c:pt>
                <c:pt idx="30">
                  <c:v>0.58626515000000001</c:v>
                </c:pt>
                <c:pt idx="31">
                  <c:v>0.59265964999999998</c:v>
                </c:pt>
                <c:pt idx="32">
                  <c:v>0.58924632499999996</c:v>
                </c:pt>
                <c:pt idx="33">
                  <c:v>0.58296547500000007</c:v>
                </c:pt>
                <c:pt idx="34">
                  <c:v>0.57127555000000008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55-4D89-8AC5-84B4D14BC070}"/>
            </c:ext>
          </c:extLst>
        </c:ser>
        <c:ser>
          <c:idx val="1"/>
          <c:order val="1"/>
          <c:tx>
            <c:strRef>
              <c:f>'1.Coef. Gini'!$Y$51</c:f>
              <c:strCache>
                <c:ptCount val="1"/>
                <c:pt idx="0">
                  <c:v>Goiânia</c:v>
                </c:pt>
              </c:strCache>
            </c:strRef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Gini'!$D$52:$D$86</c:f>
              <c:strCache>
                <c:ptCount val="35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</c:strCache>
            </c:strRef>
          </c:cat>
          <c:val>
            <c:numRef>
              <c:f>'1.Coef. Gini'!$Y$52:$Y$86</c:f>
              <c:numCache>
                <c:formatCode>0.000</c:formatCode>
                <c:ptCount val="35"/>
                <c:pt idx="0">
                  <c:v>0.53337020000000002</c:v>
                </c:pt>
                <c:pt idx="1">
                  <c:v>0.52174657499999999</c:v>
                </c:pt>
                <c:pt idx="2">
                  <c:v>0.52206347499999994</c:v>
                </c:pt>
                <c:pt idx="3">
                  <c:v>0.52763957500000003</c:v>
                </c:pt>
                <c:pt idx="4">
                  <c:v>0.52946462500000002</c:v>
                </c:pt>
                <c:pt idx="5">
                  <c:v>0.5300336000000001</c:v>
                </c:pt>
                <c:pt idx="6">
                  <c:v>0.52776482499999999</c:v>
                </c:pt>
                <c:pt idx="7">
                  <c:v>0.52216312499999995</c:v>
                </c:pt>
                <c:pt idx="8">
                  <c:v>0.51699252500000004</c:v>
                </c:pt>
                <c:pt idx="9">
                  <c:v>0.51651694999999997</c:v>
                </c:pt>
                <c:pt idx="10">
                  <c:v>0.51720607500000004</c:v>
                </c:pt>
                <c:pt idx="11">
                  <c:v>0.52083922500000002</c:v>
                </c:pt>
                <c:pt idx="12">
                  <c:v>0.52490162500000004</c:v>
                </c:pt>
                <c:pt idx="13">
                  <c:v>0.52754987500000006</c:v>
                </c:pt>
                <c:pt idx="14">
                  <c:v>0.53296300000000008</c:v>
                </c:pt>
                <c:pt idx="15">
                  <c:v>0.5352257250000001</c:v>
                </c:pt>
                <c:pt idx="16">
                  <c:v>0.53739492500000008</c:v>
                </c:pt>
                <c:pt idx="17">
                  <c:v>0.53994319999999996</c:v>
                </c:pt>
                <c:pt idx="18">
                  <c:v>0.53905527499999994</c:v>
                </c:pt>
                <c:pt idx="19">
                  <c:v>0.53443167499999999</c:v>
                </c:pt>
                <c:pt idx="20">
                  <c:v>0.53551234999999997</c:v>
                </c:pt>
                <c:pt idx="21">
                  <c:v>0.5328214</c:v>
                </c:pt>
                <c:pt idx="22">
                  <c:v>0.53330639999999996</c:v>
                </c:pt>
                <c:pt idx="23">
                  <c:v>0.53682247500000002</c:v>
                </c:pt>
                <c:pt idx="24">
                  <c:v>0.53582725000000009</c:v>
                </c:pt>
                <c:pt idx="25">
                  <c:v>0.542990525</c:v>
                </c:pt>
                <c:pt idx="26">
                  <c:v>0.54095817499999999</c:v>
                </c:pt>
                <c:pt idx="27">
                  <c:v>0.54196774999999997</c:v>
                </c:pt>
                <c:pt idx="28">
                  <c:v>0.54074800000000001</c:v>
                </c:pt>
                <c:pt idx="29">
                  <c:v>0.53631944999999992</c:v>
                </c:pt>
                <c:pt idx="30">
                  <c:v>0.55137724999999993</c:v>
                </c:pt>
                <c:pt idx="31">
                  <c:v>0.56348149999999997</c:v>
                </c:pt>
                <c:pt idx="32">
                  <c:v>0.57739370000000001</c:v>
                </c:pt>
                <c:pt idx="33">
                  <c:v>0.59353087500000001</c:v>
                </c:pt>
                <c:pt idx="34">
                  <c:v>0.59086637499999994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55-4D89-8AC5-84B4D14BC070}"/>
            </c:ext>
          </c:extLst>
        </c:ser>
        <c:ser>
          <c:idx val="2"/>
          <c:order val="2"/>
          <c:tx>
            <c:strRef>
              <c:f>'1.Coef. Gini'!$Z$51</c:f>
              <c:strCache>
                <c:ptCount val="1"/>
                <c:pt idx="0">
                  <c:v>Distrito Federal</c:v>
                </c:pt>
              </c:strCache>
            </c:strRef>
          </c:tx>
          <c:spPr>
            <a:ln w="38100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Gini'!$D$52:$D$86</c:f>
              <c:strCache>
                <c:ptCount val="35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</c:strCache>
            </c:strRef>
          </c:cat>
          <c:val>
            <c:numRef>
              <c:f>'1.Coef. Gini'!$Z$52:$Z$86</c:f>
              <c:numCache>
                <c:formatCode>0.000</c:formatCode>
                <c:ptCount val="35"/>
                <c:pt idx="0">
                  <c:v>0.62240229999999996</c:v>
                </c:pt>
                <c:pt idx="1">
                  <c:v>0.62412664999999989</c:v>
                </c:pt>
                <c:pt idx="2">
                  <c:v>0.62306269999999997</c:v>
                </c:pt>
                <c:pt idx="3">
                  <c:v>0.62108607500000002</c:v>
                </c:pt>
                <c:pt idx="4">
                  <c:v>0.61743847500000004</c:v>
                </c:pt>
                <c:pt idx="5">
                  <c:v>0.61399912499999998</c:v>
                </c:pt>
                <c:pt idx="6">
                  <c:v>0.61140267500000001</c:v>
                </c:pt>
                <c:pt idx="7">
                  <c:v>0.6082379</c:v>
                </c:pt>
                <c:pt idx="8">
                  <c:v>0.60662542500000005</c:v>
                </c:pt>
                <c:pt idx="9">
                  <c:v>0.60829487500000001</c:v>
                </c:pt>
                <c:pt idx="10">
                  <c:v>0.61201645000000005</c:v>
                </c:pt>
                <c:pt idx="11">
                  <c:v>0.61784387500000004</c:v>
                </c:pt>
                <c:pt idx="12">
                  <c:v>0.62209455000000002</c:v>
                </c:pt>
                <c:pt idx="13">
                  <c:v>0.62226867500000005</c:v>
                </c:pt>
                <c:pt idx="14">
                  <c:v>0.62142370000000002</c:v>
                </c:pt>
                <c:pt idx="15">
                  <c:v>0.62011817499999999</c:v>
                </c:pt>
                <c:pt idx="16">
                  <c:v>0.61786754999999993</c:v>
                </c:pt>
                <c:pt idx="17">
                  <c:v>0.61670377499999995</c:v>
                </c:pt>
                <c:pt idx="18">
                  <c:v>0.61656749999999994</c:v>
                </c:pt>
                <c:pt idx="19">
                  <c:v>0.61830894999999997</c:v>
                </c:pt>
                <c:pt idx="20">
                  <c:v>0.62305735000000007</c:v>
                </c:pt>
                <c:pt idx="21">
                  <c:v>0.62984567499999999</c:v>
                </c:pt>
                <c:pt idx="22">
                  <c:v>0.63018210000000008</c:v>
                </c:pt>
                <c:pt idx="23">
                  <c:v>0.62939009999999995</c:v>
                </c:pt>
                <c:pt idx="24">
                  <c:v>0.62604842500000002</c:v>
                </c:pt>
                <c:pt idx="25">
                  <c:v>0.62091772499999998</c:v>
                </c:pt>
                <c:pt idx="26">
                  <c:v>0.61873702500000005</c:v>
                </c:pt>
                <c:pt idx="27">
                  <c:v>0.61394057499999999</c:v>
                </c:pt>
                <c:pt idx="28">
                  <c:v>0.60910120000000001</c:v>
                </c:pt>
                <c:pt idx="29">
                  <c:v>0.60723862499999992</c:v>
                </c:pt>
                <c:pt idx="30">
                  <c:v>0.6074001</c:v>
                </c:pt>
                <c:pt idx="31">
                  <c:v>0.61342752499999997</c:v>
                </c:pt>
                <c:pt idx="32">
                  <c:v>0.62037017500000002</c:v>
                </c:pt>
                <c:pt idx="33">
                  <c:v>0.62385835000000001</c:v>
                </c:pt>
                <c:pt idx="34">
                  <c:v>0.63143452499999997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55-4D89-8AC5-84B4D14BC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357560"/>
        <c:axId val="183357952"/>
      </c:lineChart>
      <c:catAx>
        <c:axId val="183357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357952"/>
        <c:crosses val="autoZero"/>
        <c:auto val="1"/>
        <c:lblAlgn val="ctr"/>
        <c:lblOffset val="100"/>
        <c:noMultiLvlLbl val="0"/>
      </c:catAx>
      <c:valAx>
        <c:axId val="183357952"/>
        <c:scaling>
          <c:orientation val="minMax"/>
          <c:max val="0.70000000000000007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357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'1.Coef. Gini'!$D$81</c:f>
              <c:strCache>
                <c:ptCount val="1"/>
                <c:pt idx="0">
                  <c:v>1º trim / 2020</c:v>
                </c:pt>
              </c:strCache>
            </c:strRef>
          </c:tx>
          <c:spPr>
            <a:solidFill>
              <a:srgbClr val="5B9BD5">
                <a:lumMod val="40000"/>
                <a:lumOff val="6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'1.Coef. Gini'!$E$51:$AA$51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Média conjunto RMs</c:v>
                </c:pt>
              </c:strCache>
            </c:strRef>
          </c:cat>
          <c:val>
            <c:numRef>
              <c:f>'1.Coef. Gini'!$E$81:$AA$81</c:f>
              <c:numCache>
                <c:formatCode>0.000</c:formatCode>
                <c:ptCount val="23"/>
                <c:pt idx="0">
                  <c:v>0.60182192499999998</c:v>
                </c:pt>
                <c:pt idx="1">
                  <c:v>0.61958617500000002</c:v>
                </c:pt>
                <c:pt idx="2">
                  <c:v>0.582121475</c:v>
                </c:pt>
                <c:pt idx="3">
                  <c:v>0.57713667499999999</c:v>
                </c:pt>
                <c:pt idx="4">
                  <c:v>0.60840297499999996</c:v>
                </c:pt>
                <c:pt idx="5">
                  <c:v>0.63078884999999996</c:v>
                </c:pt>
                <c:pt idx="6">
                  <c:v>0.64857217499999997</c:v>
                </c:pt>
                <c:pt idx="7">
                  <c:v>0.67239467499999994</c:v>
                </c:pt>
                <c:pt idx="8">
                  <c:v>0.64910329999999994</c:v>
                </c:pt>
                <c:pt idx="9">
                  <c:v>0.64635727499999995</c:v>
                </c:pt>
                <c:pt idx="10">
                  <c:v>0.62508922499999997</c:v>
                </c:pt>
                <c:pt idx="11">
                  <c:v>0.650787</c:v>
                </c:pt>
                <c:pt idx="12">
                  <c:v>0.57736237499999998</c:v>
                </c:pt>
                <c:pt idx="13">
                  <c:v>0.59217799999999998</c:v>
                </c:pt>
                <c:pt idx="14">
                  <c:v>0.63696272500000006</c:v>
                </c:pt>
                <c:pt idx="15">
                  <c:v>0.63106527499999998</c:v>
                </c:pt>
                <c:pt idx="16">
                  <c:v>0.55845467500000001</c:v>
                </c:pt>
                <c:pt idx="17">
                  <c:v>0.53507915000000006</c:v>
                </c:pt>
                <c:pt idx="18">
                  <c:v>0.60064529999999994</c:v>
                </c:pt>
                <c:pt idx="19">
                  <c:v>0.58513400000000004</c:v>
                </c:pt>
                <c:pt idx="20">
                  <c:v>0.53631944999999992</c:v>
                </c:pt>
                <c:pt idx="21">
                  <c:v>0.60723862499999992</c:v>
                </c:pt>
                <c:pt idx="22">
                  <c:v>0.60784551363636363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C9E-4A96-BD14-0457A40C7046}"/>
            </c:ext>
          </c:extLst>
        </c:ser>
        <c:ser>
          <c:idx val="0"/>
          <c:order val="1"/>
          <c:tx>
            <c:strRef>
              <c:f>'1.Coef. Gini'!$D$85</c:f>
              <c:strCache>
                <c:ptCount val="1"/>
                <c:pt idx="0">
                  <c:v>1º trim / 2021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'1.Coef. Gini'!$E$51:$AA$51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Média conjunto RMs</c:v>
                </c:pt>
              </c:strCache>
            </c:strRef>
          </c:cat>
          <c:val>
            <c:numRef>
              <c:f>'1.Coef. Gini'!$E$85:$AA$85</c:f>
              <c:numCache>
                <c:formatCode>0.000</c:formatCode>
                <c:ptCount val="23"/>
                <c:pt idx="0">
                  <c:v>0.637922875</c:v>
                </c:pt>
                <c:pt idx="1">
                  <c:v>0.65679580000000004</c:v>
                </c:pt>
                <c:pt idx="2">
                  <c:v>0.58660402499999997</c:v>
                </c:pt>
                <c:pt idx="3">
                  <c:v>0.61504152500000009</c:v>
                </c:pt>
                <c:pt idx="4">
                  <c:v>0.62742947500000001</c:v>
                </c:pt>
                <c:pt idx="5">
                  <c:v>0.6446952749999999</c:v>
                </c:pt>
                <c:pt idx="6">
                  <c:v>0.64299142499999995</c:v>
                </c:pt>
                <c:pt idx="7">
                  <c:v>0.729392025</c:v>
                </c:pt>
                <c:pt idx="8">
                  <c:v>0.68658925000000004</c:v>
                </c:pt>
                <c:pt idx="9">
                  <c:v>0.65876397500000006</c:v>
                </c:pt>
                <c:pt idx="10">
                  <c:v>0.67251147500000008</c:v>
                </c:pt>
                <c:pt idx="11">
                  <c:v>0.66090034999999991</c:v>
                </c:pt>
                <c:pt idx="12">
                  <c:v>0.61208222499999998</c:v>
                </c:pt>
                <c:pt idx="13">
                  <c:v>0.62718847499999997</c:v>
                </c:pt>
                <c:pt idx="14">
                  <c:v>0.68674709999999994</c:v>
                </c:pt>
                <c:pt idx="15">
                  <c:v>0.65707922499999993</c:v>
                </c:pt>
                <c:pt idx="16">
                  <c:v>0.5847639</c:v>
                </c:pt>
                <c:pt idx="17">
                  <c:v>0.59288279999999993</c:v>
                </c:pt>
                <c:pt idx="18">
                  <c:v>0.63078479999999992</c:v>
                </c:pt>
                <c:pt idx="19">
                  <c:v>0.58296547500000007</c:v>
                </c:pt>
                <c:pt idx="20">
                  <c:v>0.59353087500000001</c:v>
                </c:pt>
                <c:pt idx="21">
                  <c:v>0.62385835000000001</c:v>
                </c:pt>
                <c:pt idx="22">
                  <c:v>0.63688730454545461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C9E-4A96-BD14-0457A40C7046}"/>
            </c:ext>
          </c:extLst>
        </c:ser>
        <c:ser>
          <c:idx val="1"/>
          <c:order val="2"/>
          <c:tx>
            <c:strRef>
              <c:f>'1.Coef. Gini'!$D$86</c:f>
              <c:strCache>
                <c:ptCount val="1"/>
                <c:pt idx="0">
                  <c:v>2º trim / 2021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'1.Coef. Gini'!$E$51:$AA$51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Média conjunto RMs</c:v>
                </c:pt>
              </c:strCache>
            </c:strRef>
          </c:cat>
          <c:val>
            <c:numRef>
              <c:f>'1.Coef. Gini'!$E$86:$AA$86</c:f>
              <c:numCache>
                <c:formatCode>0.000</c:formatCode>
                <c:ptCount val="23"/>
                <c:pt idx="0">
                  <c:v>0.62444390000000005</c:v>
                </c:pt>
                <c:pt idx="1">
                  <c:v>0.656227275</c:v>
                </c:pt>
                <c:pt idx="2">
                  <c:v>0.59027117500000004</c:v>
                </c:pt>
                <c:pt idx="3">
                  <c:v>0.612572275</c:v>
                </c:pt>
                <c:pt idx="4">
                  <c:v>0.60822182499999999</c:v>
                </c:pt>
                <c:pt idx="5">
                  <c:v>0.62691222499999999</c:v>
                </c:pt>
                <c:pt idx="6">
                  <c:v>0.65166554999999993</c:v>
                </c:pt>
                <c:pt idx="7">
                  <c:v>0.72233527500000005</c:v>
                </c:pt>
                <c:pt idx="8">
                  <c:v>0.68807992500000004</c:v>
                </c:pt>
                <c:pt idx="9">
                  <c:v>0.65717075000000003</c:v>
                </c:pt>
                <c:pt idx="10">
                  <c:v>0.67261559999999998</c:v>
                </c:pt>
                <c:pt idx="11">
                  <c:v>0.65336387499999993</c:v>
                </c:pt>
                <c:pt idx="12">
                  <c:v>0.61122719999999997</c:v>
                </c:pt>
                <c:pt idx="13">
                  <c:v>0.62657877500000003</c:v>
                </c:pt>
                <c:pt idx="14">
                  <c:v>0.68490014999999993</c:v>
                </c:pt>
                <c:pt idx="15">
                  <c:v>0.65055314999999991</c:v>
                </c:pt>
                <c:pt idx="16">
                  <c:v>0.58119017500000003</c:v>
                </c:pt>
                <c:pt idx="17">
                  <c:v>0.5939297</c:v>
                </c:pt>
                <c:pt idx="18">
                  <c:v>0.62625850000000005</c:v>
                </c:pt>
                <c:pt idx="19">
                  <c:v>0.57127555000000008</c:v>
                </c:pt>
                <c:pt idx="20">
                  <c:v>0.59086637499999994</c:v>
                </c:pt>
                <c:pt idx="21">
                  <c:v>0.63143452499999997</c:v>
                </c:pt>
                <c:pt idx="22">
                  <c:v>0.63327698863636361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C9E-4A96-BD14-0457A40C704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83358736"/>
        <c:axId val="183359128"/>
      </c:barChart>
      <c:catAx>
        <c:axId val="183358736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359128"/>
        <c:crosses val="autoZero"/>
        <c:auto val="1"/>
        <c:lblAlgn val="ctr"/>
        <c:lblOffset val="100"/>
        <c:noMultiLvlLbl val="0"/>
      </c:catAx>
      <c:valAx>
        <c:axId val="183359128"/>
        <c:scaling>
          <c:orientation val="minMax"/>
          <c:min val="0.5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35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Região</a:t>
            </a:r>
            <a:r>
              <a:rPr lang="pt-BR" baseline="0"/>
              <a:t> Nordeste I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'1.Coef. Gini'!$H$51</c:f>
              <c:strCache>
                <c:ptCount val="1"/>
                <c:pt idx="0">
                  <c:v>Grande São Luís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Gini'!$D$52:$D$86</c:f>
              <c:strCache>
                <c:ptCount val="35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</c:strCache>
            </c:strRef>
          </c:cat>
          <c:val>
            <c:numRef>
              <c:f>'1.Coef. Gini'!$H$52:$H$86</c:f>
              <c:numCache>
                <c:formatCode>0.000</c:formatCode>
                <c:ptCount val="35"/>
                <c:pt idx="0">
                  <c:v>0.55837687499999999</c:v>
                </c:pt>
                <c:pt idx="1">
                  <c:v>0.554695575</c:v>
                </c:pt>
                <c:pt idx="2">
                  <c:v>0.5457211500000001</c:v>
                </c:pt>
                <c:pt idx="3">
                  <c:v>0.53665010000000002</c:v>
                </c:pt>
                <c:pt idx="4">
                  <c:v>0.51552520000000002</c:v>
                </c:pt>
                <c:pt idx="5">
                  <c:v>0.50109314999999999</c:v>
                </c:pt>
                <c:pt idx="6">
                  <c:v>0.49536412499999999</c:v>
                </c:pt>
                <c:pt idx="7">
                  <c:v>0.49665705000000004</c:v>
                </c:pt>
                <c:pt idx="8">
                  <c:v>0.50837145000000006</c:v>
                </c:pt>
                <c:pt idx="9">
                  <c:v>0.51587987499999999</c:v>
                </c:pt>
                <c:pt idx="10">
                  <c:v>0.51290257500000003</c:v>
                </c:pt>
                <c:pt idx="11">
                  <c:v>0.51835202499999999</c:v>
                </c:pt>
                <c:pt idx="12">
                  <c:v>0.53361189999999992</c:v>
                </c:pt>
                <c:pt idx="13">
                  <c:v>0.54345350000000003</c:v>
                </c:pt>
                <c:pt idx="14">
                  <c:v>0.55433714999999995</c:v>
                </c:pt>
                <c:pt idx="15">
                  <c:v>0.558282575</c:v>
                </c:pt>
                <c:pt idx="16">
                  <c:v>0.56366037499999999</c:v>
                </c:pt>
                <c:pt idx="17">
                  <c:v>0.57458929999999997</c:v>
                </c:pt>
                <c:pt idx="18">
                  <c:v>0.59784037499999998</c:v>
                </c:pt>
                <c:pt idx="19">
                  <c:v>0.61987902500000003</c:v>
                </c:pt>
                <c:pt idx="20">
                  <c:v>0.62384167499999998</c:v>
                </c:pt>
                <c:pt idx="21">
                  <c:v>0.61836789999999997</c:v>
                </c:pt>
                <c:pt idx="22">
                  <c:v>0.60587374999999999</c:v>
                </c:pt>
                <c:pt idx="23">
                  <c:v>0.59343122500000001</c:v>
                </c:pt>
                <c:pt idx="24">
                  <c:v>0.59477815000000001</c:v>
                </c:pt>
                <c:pt idx="25">
                  <c:v>0.60748727499999999</c:v>
                </c:pt>
                <c:pt idx="26">
                  <c:v>0.60196697499999996</c:v>
                </c:pt>
                <c:pt idx="27">
                  <c:v>0.59760354999999998</c:v>
                </c:pt>
                <c:pt idx="28">
                  <c:v>0.58488027499999995</c:v>
                </c:pt>
                <c:pt idx="29">
                  <c:v>0.57713667499999999</c:v>
                </c:pt>
                <c:pt idx="30">
                  <c:v>0.58850212499999999</c:v>
                </c:pt>
                <c:pt idx="31">
                  <c:v>0.599922925</c:v>
                </c:pt>
                <c:pt idx="32">
                  <c:v>0.60804285000000002</c:v>
                </c:pt>
                <c:pt idx="33">
                  <c:v>0.61504152500000009</c:v>
                </c:pt>
                <c:pt idx="34">
                  <c:v>0.612572275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C1-455A-B6C6-B0E669CF2173}"/>
            </c:ext>
          </c:extLst>
        </c:ser>
        <c:ser>
          <c:idx val="1"/>
          <c:order val="1"/>
          <c:tx>
            <c:strRef>
              <c:f>'1.Coef. Gini'!$I$51</c:f>
              <c:strCache>
                <c:ptCount val="1"/>
                <c:pt idx="0">
                  <c:v>Teresina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'1.Coef. Gini'!$D$52:$D$86</c:f>
              <c:strCache>
                <c:ptCount val="35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</c:strCache>
            </c:strRef>
          </c:cat>
          <c:val>
            <c:numRef>
              <c:f>'1.Coef. Gini'!$I$52:$I$86</c:f>
              <c:numCache>
                <c:formatCode>0.000</c:formatCode>
                <c:ptCount val="35"/>
                <c:pt idx="0">
                  <c:v>0.59711812499999994</c:v>
                </c:pt>
                <c:pt idx="1">
                  <c:v>0.59434312499999997</c:v>
                </c:pt>
                <c:pt idx="2">
                  <c:v>0.59458125000000006</c:v>
                </c:pt>
                <c:pt idx="3">
                  <c:v>0.60135317499999996</c:v>
                </c:pt>
                <c:pt idx="4">
                  <c:v>0.60452107499999996</c:v>
                </c:pt>
                <c:pt idx="5">
                  <c:v>0.6053291999999999</c:v>
                </c:pt>
                <c:pt idx="6">
                  <c:v>0.60671960000000003</c:v>
                </c:pt>
                <c:pt idx="7">
                  <c:v>0.59723927499999996</c:v>
                </c:pt>
                <c:pt idx="8">
                  <c:v>0.59105479999999999</c:v>
                </c:pt>
                <c:pt idx="9">
                  <c:v>0.58904472499999994</c:v>
                </c:pt>
                <c:pt idx="10">
                  <c:v>0.58511522500000002</c:v>
                </c:pt>
                <c:pt idx="11">
                  <c:v>0.58499452500000004</c:v>
                </c:pt>
                <c:pt idx="12">
                  <c:v>0.59042254999999999</c:v>
                </c:pt>
                <c:pt idx="13">
                  <c:v>0.595835275</c:v>
                </c:pt>
                <c:pt idx="14">
                  <c:v>0.60128637499999993</c:v>
                </c:pt>
                <c:pt idx="15">
                  <c:v>0.60380462499999998</c:v>
                </c:pt>
                <c:pt idx="16">
                  <c:v>0.60449227500000002</c:v>
                </c:pt>
                <c:pt idx="17">
                  <c:v>0.60850484999999999</c:v>
                </c:pt>
                <c:pt idx="18">
                  <c:v>0.60751687500000007</c:v>
                </c:pt>
                <c:pt idx="19">
                  <c:v>0.60588180000000003</c:v>
                </c:pt>
                <c:pt idx="20">
                  <c:v>0.60613257499999995</c:v>
                </c:pt>
                <c:pt idx="21">
                  <c:v>0.59962720000000003</c:v>
                </c:pt>
                <c:pt idx="22">
                  <c:v>0.59502972499999995</c:v>
                </c:pt>
                <c:pt idx="23">
                  <c:v>0.59515209999999996</c:v>
                </c:pt>
                <c:pt idx="24">
                  <c:v>0.59479487500000006</c:v>
                </c:pt>
                <c:pt idx="25">
                  <c:v>0.60031287499999997</c:v>
                </c:pt>
                <c:pt idx="26">
                  <c:v>0.61052262499999999</c:v>
                </c:pt>
                <c:pt idx="27">
                  <c:v>0.61394789999999999</c:v>
                </c:pt>
                <c:pt idx="28">
                  <c:v>0.61526962500000004</c:v>
                </c:pt>
                <c:pt idx="29">
                  <c:v>0.60840297499999996</c:v>
                </c:pt>
                <c:pt idx="30">
                  <c:v>0.61321500000000007</c:v>
                </c:pt>
                <c:pt idx="31">
                  <c:v>0.61665999999999999</c:v>
                </c:pt>
                <c:pt idx="32">
                  <c:v>0.62275022499999999</c:v>
                </c:pt>
                <c:pt idx="33">
                  <c:v>0.62742947500000001</c:v>
                </c:pt>
                <c:pt idx="34">
                  <c:v>0.60822182499999999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C1-455A-B6C6-B0E669CF2173}"/>
            </c:ext>
          </c:extLst>
        </c:ser>
        <c:ser>
          <c:idx val="2"/>
          <c:order val="2"/>
          <c:tx>
            <c:strRef>
              <c:f>'1.Coef. Gini'!$J$51</c:f>
              <c:strCache>
                <c:ptCount val="1"/>
                <c:pt idx="0">
                  <c:v>Fortaleza</c:v>
                </c:pt>
              </c:strCache>
            </c:strRef>
          </c:tx>
          <c:spPr>
            <a:ln w="28575" cap="rnd">
              <a:solidFill>
                <a:schemeClr val="accent5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Gini'!$D$52:$D$86</c:f>
              <c:strCache>
                <c:ptCount val="35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</c:strCache>
            </c:strRef>
          </c:cat>
          <c:val>
            <c:numRef>
              <c:f>'1.Coef. Gini'!$J$52:$J$86</c:f>
              <c:numCache>
                <c:formatCode>0.000</c:formatCode>
                <c:ptCount val="35"/>
                <c:pt idx="0">
                  <c:v>0.57369890000000001</c:v>
                </c:pt>
                <c:pt idx="1">
                  <c:v>0.57295382500000003</c:v>
                </c:pt>
                <c:pt idx="2">
                  <c:v>0.57334630000000009</c:v>
                </c:pt>
                <c:pt idx="3">
                  <c:v>0.57820292500000003</c:v>
                </c:pt>
                <c:pt idx="4">
                  <c:v>0.57953955000000001</c:v>
                </c:pt>
                <c:pt idx="5">
                  <c:v>0.58118040000000004</c:v>
                </c:pt>
                <c:pt idx="6">
                  <c:v>0.57946750000000002</c:v>
                </c:pt>
                <c:pt idx="7">
                  <c:v>0.581571175</c:v>
                </c:pt>
                <c:pt idx="8">
                  <c:v>0.581346425</c:v>
                </c:pt>
                <c:pt idx="9">
                  <c:v>0.57922600000000002</c:v>
                </c:pt>
                <c:pt idx="10">
                  <c:v>0.58272907499999993</c:v>
                </c:pt>
                <c:pt idx="11">
                  <c:v>0.58158222500000001</c:v>
                </c:pt>
                <c:pt idx="12">
                  <c:v>0.58832660000000003</c:v>
                </c:pt>
                <c:pt idx="13">
                  <c:v>0.59595299999999995</c:v>
                </c:pt>
                <c:pt idx="14">
                  <c:v>0.60196739999999993</c:v>
                </c:pt>
                <c:pt idx="15">
                  <c:v>0.60458919999999994</c:v>
                </c:pt>
                <c:pt idx="16">
                  <c:v>0.60642242499999999</c:v>
                </c:pt>
                <c:pt idx="17">
                  <c:v>0.60408042500000003</c:v>
                </c:pt>
                <c:pt idx="18">
                  <c:v>0.60198717499999999</c:v>
                </c:pt>
                <c:pt idx="19">
                  <c:v>0.60272559999999997</c:v>
                </c:pt>
                <c:pt idx="20">
                  <c:v>0.60160179999999996</c:v>
                </c:pt>
                <c:pt idx="21">
                  <c:v>0.60129814999999998</c:v>
                </c:pt>
                <c:pt idx="22">
                  <c:v>0.60145202500000006</c:v>
                </c:pt>
                <c:pt idx="23">
                  <c:v>0.60745319999999992</c:v>
                </c:pt>
                <c:pt idx="24">
                  <c:v>0.61391372499999997</c:v>
                </c:pt>
                <c:pt idx="25">
                  <c:v>0.62421407500000003</c:v>
                </c:pt>
                <c:pt idx="26">
                  <c:v>0.63436137499999989</c:v>
                </c:pt>
                <c:pt idx="27">
                  <c:v>0.63681507500000001</c:v>
                </c:pt>
                <c:pt idx="28">
                  <c:v>0.63567815000000005</c:v>
                </c:pt>
                <c:pt idx="29">
                  <c:v>0.63078884999999996</c:v>
                </c:pt>
                <c:pt idx="30">
                  <c:v>0.63845499999999999</c:v>
                </c:pt>
                <c:pt idx="31">
                  <c:v>0.63844692499999989</c:v>
                </c:pt>
                <c:pt idx="32">
                  <c:v>0.64193952499999996</c:v>
                </c:pt>
                <c:pt idx="33">
                  <c:v>0.6446952749999999</c:v>
                </c:pt>
                <c:pt idx="34">
                  <c:v>0.62691222499999999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C1-455A-B6C6-B0E669CF2173}"/>
            </c:ext>
          </c:extLst>
        </c:ser>
        <c:ser>
          <c:idx val="3"/>
          <c:order val="3"/>
          <c:tx>
            <c:strRef>
              <c:f>'1.Coef. Gini'!$K$51</c:f>
              <c:strCache>
                <c:ptCount val="1"/>
                <c:pt idx="0">
                  <c:v>Natal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'1.Coef. Gini'!$D$52:$D$86</c:f>
              <c:strCache>
                <c:ptCount val="35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</c:strCache>
            </c:strRef>
          </c:cat>
          <c:val>
            <c:numRef>
              <c:f>'1.Coef. Gini'!$K$52:$K$86</c:f>
              <c:numCache>
                <c:formatCode>0.000</c:formatCode>
                <c:ptCount val="35"/>
                <c:pt idx="0">
                  <c:v>0.59775912500000006</c:v>
                </c:pt>
                <c:pt idx="1">
                  <c:v>0.59812612500000006</c:v>
                </c:pt>
                <c:pt idx="2">
                  <c:v>0.60310295000000003</c:v>
                </c:pt>
                <c:pt idx="3">
                  <c:v>0.60372375</c:v>
                </c:pt>
                <c:pt idx="4">
                  <c:v>0.60295165000000006</c:v>
                </c:pt>
                <c:pt idx="5">
                  <c:v>0.60199892499999996</c:v>
                </c:pt>
                <c:pt idx="6">
                  <c:v>0.59693029999999991</c:v>
                </c:pt>
                <c:pt idx="7">
                  <c:v>0.59525862500000004</c:v>
                </c:pt>
                <c:pt idx="8">
                  <c:v>0.59195787499999997</c:v>
                </c:pt>
                <c:pt idx="9">
                  <c:v>0.59269352500000005</c:v>
                </c:pt>
                <c:pt idx="10">
                  <c:v>0.58947817499999999</c:v>
                </c:pt>
                <c:pt idx="11">
                  <c:v>0.59309632499999998</c:v>
                </c:pt>
                <c:pt idx="12">
                  <c:v>0.60260087500000004</c:v>
                </c:pt>
                <c:pt idx="13">
                  <c:v>0.60044592500000005</c:v>
                </c:pt>
                <c:pt idx="14">
                  <c:v>0.60918165000000002</c:v>
                </c:pt>
                <c:pt idx="15">
                  <c:v>0.61294245000000003</c:v>
                </c:pt>
                <c:pt idx="16">
                  <c:v>0.61759917499999994</c:v>
                </c:pt>
                <c:pt idx="17">
                  <c:v>0.62959367499999996</c:v>
                </c:pt>
                <c:pt idx="18">
                  <c:v>0.63349757500000003</c:v>
                </c:pt>
                <c:pt idx="19">
                  <c:v>0.63250952500000002</c:v>
                </c:pt>
                <c:pt idx="20">
                  <c:v>0.62404714999999999</c:v>
                </c:pt>
                <c:pt idx="21">
                  <c:v>0.61945779999999995</c:v>
                </c:pt>
                <c:pt idx="22">
                  <c:v>0.61741232499999998</c:v>
                </c:pt>
                <c:pt idx="23">
                  <c:v>0.61759657499999998</c:v>
                </c:pt>
                <c:pt idx="24">
                  <c:v>0.61769815000000006</c:v>
                </c:pt>
                <c:pt idx="25">
                  <c:v>0.62319777500000006</c:v>
                </c:pt>
                <c:pt idx="26">
                  <c:v>0.62740905000000002</c:v>
                </c:pt>
                <c:pt idx="27">
                  <c:v>0.63782867499999996</c:v>
                </c:pt>
                <c:pt idx="28">
                  <c:v>0.64785102500000002</c:v>
                </c:pt>
                <c:pt idx="29">
                  <c:v>0.64857217499999997</c:v>
                </c:pt>
                <c:pt idx="30">
                  <c:v>0.64934124999999998</c:v>
                </c:pt>
                <c:pt idx="31">
                  <c:v>0.64936084999999999</c:v>
                </c:pt>
                <c:pt idx="32">
                  <c:v>0.64501782499999993</c:v>
                </c:pt>
                <c:pt idx="33">
                  <c:v>0.64299142499999995</c:v>
                </c:pt>
                <c:pt idx="34">
                  <c:v>0.65166554999999993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C1-455A-B6C6-B0E669CF2173}"/>
            </c:ext>
          </c:extLst>
        </c:ser>
        <c:ser>
          <c:idx val="4"/>
          <c:order val="4"/>
          <c:tx>
            <c:strRef>
              <c:f>'1.Coef. Gini'!$L$51</c:f>
              <c:strCache>
                <c:ptCount val="1"/>
                <c:pt idx="0">
                  <c:v>João Pessoa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'1.Coef. Gini'!$D$52:$D$86</c:f>
              <c:strCache>
                <c:ptCount val="35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</c:strCache>
            </c:strRef>
          </c:cat>
          <c:val>
            <c:numRef>
              <c:f>'1.Coef. Gini'!$L$52:$L$86</c:f>
              <c:numCache>
                <c:formatCode>0.000</c:formatCode>
                <c:ptCount val="35"/>
                <c:pt idx="0">
                  <c:v>0.6070734000000001</c:v>
                </c:pt>
                <c:pt idx="1">
                  <c:v>0.60301940000000009</c:v>
                </c:pt>
                <c:pt idx="2">
                  <c:v>0.60437465000000001</c:v>
                </c:pt>
                <c:pt idx="3">
                  <c:v>0.61311932499999999</c:v>
                </c:pt>
                <c:pt idx="4">
                  <c:v>0.616679325</c:v>
                </c:pt>
                <c:pt idx="5">
                  <c:v>0.61991235000000011</c:v>
                </c:pt>
                <c:pt idx="6">
                  <c:v>0.6225387750000001</c:v>
                </c:pt>
                <c:pt idx="7">
                  <c:v>0.62774942499999997</c:v>
                </c:pt>
                <c:pt idx="8">
                  <c:v>0.62831389999999998</c:v>
                </c:pt>
                <c:pt idx="9">
                  <c:v>0.62899177500000003</c:v>
                </c:pt>
                <c:pt idx="10">
                  <c:v>0.62822984999999998</c:v>
                </c:pt>
                <c:pt idx="11">
                  <c:v>0.62664862499999996</c:v>
                </c:pt>
                <c:pt idx="12">
                  <c:v>0.63081097500000005</c:v>
                </c:pt>
                <c:pt idx="13">
                  <c:v>0.62869082499999995</c:v>
                </c:pt>
                <c:pt idx="14">
                  <c:v>0.63012562500000002</c:v>
                </c:pt>
                <c:pt idx="15">
                  <c:v>0.64011442500000004</c:v>
                </c:pt>
                <c:pt idx="16">
                  <c:v>0.64687285000000005</c:v>
                </c:pt>
                <c:pt idx="17">
                  <c:v>0.65448079999999997</c:v>
                </c:pt>
                <c:pt idx="18">
                  <c:v>0.65764377499999993</c:v>
                </c:pt>
                <c:pt idx="19">
                  <c:v>0.65238532500000002</c:v>
                </c:pt>
                <c:pt idx="20">
                  <c:v>0.64944827499999991</c:v>
                </c:pt>
                <c:pt idx="21">
                  <c:v>0.64967479999999989</c:v>
                </c:pt>
                <c:pt idx="22">
                  <c:v>0.65161420000000003</c:v>
                </c:pt>
                <c:pt idx="23">
                  <c:v>0.65089964999999994</c:v>
                </c:pt>
                <c:pt idx="24">
                  <c:v>0.65371685000000002</c:v>
                </c:pt>
                <c:pt idx="25">
                  <c:v>0.659163375</c:v>
                </c:pt>
                <c:pt idx="26">
                  <c:v>0.66307642499999997</c:v>
                </c:pt>
                <c:pt idx="27">
                  <c:v>0.66716584999999995</c:v>
                </c:pt>
                <c:pt idx="28">
                  <c:v>0.66882734999999993</c:v>
                </c:pt>
                <c:pt idx="29">
                  <c:v>0.67239467499999994</c:v>
                </c:pt>
                <c:pt idx="30">
                  <c:v>0.68602269999999987</c:v>
                </c:pt>
                <c:pt idx="31">
                  <c:v>0.70689317499999993</c:v>
                </c:pt>
                <c:pt idx="32">
                  <c:v>0.72266970000000008</c:v>
                </c:pt>
                <c:pt idx="33">
                  <c:v>0.729392025</c:v>
                </c:pt>
                <c:pt idx="34">
                  <c:v>0.72233527500000005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3C1-455A-B6C6-B0E669CF2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411808"/>
        <c:axId val="71408480"/>
      </c:lineChart>
      <c:catAx>
        <c:axId val="7141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1408480"/>
        <c:crosses val="autoZero"/>
        <c:auto val="1"/>
        <c:lblAlgn val="ctr"/>
        <c:lblOffset val="100"/>
        <c:noMultiLvlLbl val="0"/>
      </c:catAx>
      <c:valAx>
        <c:axId val="71408480"/>
        <c:scaling>
          <c:orientation val="minMax"/>
          <c:min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1411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295275</xdr:colOff>
      <xdr:row>3</xdr:row>
      <xdr:rowOff>90486</xdr:rowOff>
    </xdr:from>
    <xdr:to>
      <xdr:col>40</xdr:col>
      <xdr:colOff>76200</xdr:colOff>
      <xdr:row>19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628649</xdr:colOff>
      <xdr:row>20</xdr:row>
      <xdr:rowOff>128586</xdr:rowOff>
    </xdr:from>
    <xdr:to>
      <xdr:col>41</xdr:col>
      <xdr:colOff>619125</xdr:colOff>
      <xdr:row>44</xdr:row>
      <xdr:rowOff>38100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466724</xdr:colOff>
      <xdr:row>70</xdr:row>
      <xdr:rowOff>142875</xdr:rowOff>
    </xdr:from>
    <xdr:to>
      <xdr:col>40</xdr:col>
      <xdr:colOff>447675</xdr:colOff>
      <xdr:row>90</xdr:row>
      <xdr:rowOff>28575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29</xdr:col>
      <xdr:colOff>485774</xdr:colOff>
      <xdr:row>110</xdr:row>
      <xdr:rowOff>180975</xdr:rowOff>
    </xdr:from>
    <xdr:to>
      <xdr:col>40</xdr:col>
      <xdr:colOff>552450</xdr:colOff>
      <xdr:row>128</xdr:row>
      <xdr:rowOff>123825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29</xdr:col>
      <xdr:colOff>428624</xdr:colOff>
      <xdr:row>129</xdr:row>
      <xdr:rowOff>38100</xdr:rowOff>
    </xdr:from>
    <xdr:to>
      <xdr:col>40</xdr:col>
      <xdr:colOff>552450</xdr:colOff>
      <xdr:row>147</xdr:row>
      <xdr:rowOff>161925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29</xdr:col>
      <xdr:colOff>428624</xdr:colOff>
      <xdr:row>148</xdr:row>
      <xdr:rowOff>133350</xdr:rowOff>
    </xdr:from>
    <xdr:to>
      <xdr:col>40</xdr:col>
      <xdr:colOff>571499</xdr:colOff>
      <xdr:row>166</xdr:row>
      <xdr:rowOff>133350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428626</xdr:colOff>
      <xdr:row>167</xdr:row>
      <xdr:rowOff>61912</xdr:rowOff>
    </xdr:from>
    <xdr:to>
      <xdr:col>41</xdr:col>
      <xdr:colOff>0</xdr:colOff>
      <xdr:row>186</xdr:row>
      <xdr:rowOff>171450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</xdr:col>
      <xdr:colOff>476248</xdr:colOff>
      <xdr:row>191</xdr:row>
      <xdr:rowOff>23809</xdr:rowOff>
    </xdr:from>
    <xdr:to>
      <xdr:col>41</xdr:col>
      <xdr:colOff>133349</xdr:colOff>
      <xdr:row>234</xdr:row>
      <xdr:rowOff>142874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29</xdr:col>
      <xdr:colOff>485774</xdr:colOff>
      <xdr:row>89</xdr:row>
      <xdr:rowOff>104775</xdr:rowOff>
    </xdr:from>
    <xdr:to>
      <xdr:col>40</xdr:col>
      <xdr:colOff>476249</xdr:colOff>
      <xdr:row>110</xdr:row>
      <xdr:rowOff>66675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1CB2302F-1DD3-4A88-8155-3455DB35E4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58</xdr:row>
      <xdr:rowOff>4762</xdr:rowOff>
    </xdr:from>
    <xdr:to>
      <xdr:col>14</xdr:col>
      <xdr:colOff>123825</xdr:colOff>
      <xdr:row>77</xdr:row>
      <xdr:rowOff>57150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571499</xdr:colOff>
      <xdr:row>60</xdr:row>
      <xdr:rowOff>104775</xdr:rowOff>
    </xdr:from>
    <xdr:to>
      <xdr:col>27</xdr:col>
      <xdr:colOff>523874</xdr:colOff>
      <xdr:row>114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171452</xdr:colOff>
      <xdr:row>79</xdr:row>
      <xdr:rowOff>142874</xdr:rowOff>
    </xdr:from>
    <xdr:to>
      <xdr:col>13</xdr:col>
      <xdr:colOff>95250</xdr:colOff>
      <xdr:row>104</xdr:row>
      <xdr:rowOff>57150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723900</xdr:colOff>
      <xdr:row>182</xdr:row>
      <xdr:rowOff>80961</xdr:rowOff>
    </xdr:from>
    <xdr:to>
      <xdr:col>11</xdr:col>
      <xdr:colOff>28575</xdr:colOff>
      <xdr:row>227</xdr:row>
      <xdr:rowOff>133350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428624</xdr:colOff>
      <xdr:row>182</xdr:row>
      <xdr:rowOff>166686</xdr:rowOff>
    </xdr:from>
    <xdr:to>
      <xdr:col>24</xdr:col>
      <xdr:colOff>0</xdr:colOff>
      <xdr:row>205</xdr:row>
      <xdr:rowOff>57150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49</xdr:col>
      <xdr:colOff>333375</xdr:colOff>
      <xdr:row>11</xdr:row>
      <xdr:rowOff>95250</xdr:rowOff>
    </xdr:from>
    <xdr:to>
      <xdr:col>57</xdr:col>
      <xdr:colOff>152400</xdr:colOff>
      <xdr:row>36</xdr:row>
      <xdr:rowOff>171450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58</xdr:col>
      <xdr:colOff>57150</xdr:colOff>
      <xdr:row>15</xdr:row>
      <xdr:rowOff>176211</xdr:rowOff>
    </xdr:from>
    <xdr:to>
      <xdr:col>68</xdr:col>
      <xdr:colOff>895350</xdr:colOff>
      <xdr:row>37</xdr:row>
      <xdr:rowOff>66674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B1AA988-9B2C-4FDF-A32A-7631BF4BDA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45</xdr:col>
      <xdr:colOff>152398</xdr:colOff>
      <xdr:row>79</xdr:row>
      <xdr:rowOff>147635</xdr:rowOff>
    </xdr:from>
    <xdr:to>
      <xdr:col>52</xdr:col>
      <xdr:colOff>571499</xdr:colOff>
      <xdr:row>121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1D237AF-0770-4E91-98F7-9C313646AC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438147</xdr:colOff>
      <xdr:row>8</xdr:row>
      <xdr:rowOff>66675</xdr:rowOff>
    </xdr:from>
    <xdr:to>
      <xdr:col>53</xdr:col>
      <xdr:colOff>381000</xdr:colOff>
      <xdr:row>34</xdr:row>
      <xdr:rowOff>42862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755FDA2-4BCD-4F92-A1E5-77AABECD68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161923</xdr:colOff>
      <xdr:row>65</xdr:row>
      <xdr:rowOff>133349</xdr:rowOff>
    </xdr:from>
    <xdr:to>
      <xdr:col>12</xdr:col>
      <xdr:colOff>304800</xdr:colOff>
      <xdr:row>86</xdr:row>
      <xdr:rowOff>161924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123823</xdr:colOff>
      <xdr:row>64</xdr:row>
      <xdr:rowOff>152399</xdr:rowOff>
    </xdr:from>
    <xdr:to>
      <xdr:col>25</xdr:col>
      <xdr:colOff>276225</xdr:colOff>
      <xdr:row>87</xdr:row>
      <xdr:rowOff>19050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685799</xdr:colOff>
      <xdr:row>64</xdr:row>
      <xdr:rowOff>114299</xdr:rowOff>
    </xdr:from>
    <xdr:to>
      <xdr:col>36</xdr:col>
      <xdr:colOff>114300</xdr:colOff>
      <xdr:row>105</xdr:row>
      <xdr:rowOff>171450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19440</xdr:colOff>
      <xdr:row>142</xdr:row>
      <xdr:rowOff>77759</xdr:rowOff>
    </xdr:from>
    <xdr:to>
      <xdr:col>18</xdr:col>
      <xdr:colOff>427654</xdr:colOff>
      <xdr:row>164</xdr:row>
      <xdr:rowOff>68035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B8E0150A-57D2-4A3A-82ED-2579F40CEF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398492</xdr:colOff>
      <xdr:row>165</xdr:row>
      <xdr:rowOff>38878</xdr:rowOff>
    </xdr:from>
    <xdr:to>
      <xdr:col>18</xdr:col>
      <xdr:colOff>272144</xdr:colOff>
      <xdr:row>184</xdr:row>
      <xdr:rowOff>4764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8C71D070-3F4F-46FC-AB6E-22DDC94BF2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445146</xdr:colOff>
      <xdr:row>138</xdr:row>
      <xdr:rowOff>106913</xdr:rowOff>
    </xdr:from>
    <xdr:to>
      <xdr:col>29</xdr:col>
      <xdr:colOff>495690</xdr:colOff>
      <xdr:row>159</xdr:row>
      <xdr:rowOff>38877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58DCBC85-43D7-48F9-8F88-C7D94A2847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F144"/>
  <sheetViews>
    <sheetView tabSelected="1" topLeftCell="A51" zoomScaleNormal="100" workbookViewId="0">
      <selection activeCell="AQ130" sqref="AQ130"/>
    </sheetView>
  </sheetViews>
  <sheetFormatPr defaultColWidth="9.7109375" defaultRowHeight="15" x14ac:dyDescent="0.25"/>
  <cols>
    <col min="4" max="4" width="15.85546875" style="4" customWidth="1"/>
    <col min="5" max="5" width="9.7109375" customWidth="1"/>
    <col min="25" max="25" width="9.7109375" style="23"/>
  </cols>
  <sheetData>
    <row r="3" spans="2:32" x14ac:dyDescent="0.25">
      <c r="D3" s="5" t="s">
        <v>57</v>
      </c>
      <c r="E3" s="5"/>
      <c r="F3" s="5"/>
      <c r="G3" s="5"/>
      <c r="H3" s="7"/>
      <c r="I3" s="7"/>
      <c r="J3" s="7"/>
    </row>
    <row r="4" spans="2:32" x14ac:dyDescent="0.25">
      <c r="E4" s="6">
        <v>1</v>
      </c>
      <c r="F4" s="6">
        <v>2</v>
      </c>
      <c r="G4" s="6">
        <v>3</v>
      </c>
      <c r="H4" s="6">
        <v>4</v>
      </c>
      <c r="I4" s="6">
        <v>5</v>
      </c>
      <c r="J4" s="6">
        <v>6</v>
      </c>
      <c r="K4" s="6">
        <v>7</v>
      </c>
      <c r="L4" s="6">
        <v>8</v>
      </c>
      <c r="M4" s="6">
        <v>9</v>
      </c>
      <c r="N4" s="6">
        <v>10</v>
      </c>
      <c r="O4" s="6">
        <v>11</v>
      </c>
      <c r="P4" s="6">
        <v>12</v>
      </c>
      <c r="Q4" s="6">
        <v>13</v>
      </c>
      <c r="R4" s="6">
        <v>14</v>
      </c>
      <c r="S4" s="6">
        <v>15</v>
      </c>
      <c r="T4" s="6">
        <v>16</v>
      </c>
      <c r="U4" s="6">
        <v>17</v>
      </c>
      <c r="V4" s="6">
        <v>18</v>
      </c>
      <c r="W4" s="6">
        <v>19</v>
      </c>
      <c r="X4" s="6">
        <v>20</v>
      </c>
      <c r="Y4" s="47">
        <v>21</v>
      </c>
      <c r="Z4" s="6">
        <v>22</v>
      </c>
    </row>
    <row r="5" spans="2:32" ht="45" x14ac:dyDescent="0.25">
      <c r="D5" s="13"/>
      <c r="E5" s="14" t="s">
        <v>0</v>
      </c>
      <c r="F5" s="14" t="s">
        <v>1</v>
      </c>
      <c r="G5" s="14" t="s">
        <v>2</v>
      </c>
      <c r="H5" s="14" t="s">
        <v>3</v>
      </c>
      <c r="I5" s="14" t="s">
        <v>4</v>
      </c>
      <c r="J5" s="14" t="s">
        <v>5</v>
      </c>
      <c r="K5" s="14" t="s">
        <v>6</v>
      </c>
      <c r="L5" s="14" t="s">
        <v>7</v>
      </c>
      <c r="M5" s="14" t="s">
        <v>8</v>
      </c>
      <c r="N5" s="14" t="s">
        <v>9</v>
      </c>
      <c r="O5" s="14" t="s">
        <v>10</v>
      </c>
      <c r="P5" s="14" t="s">
        <v>11</v>
      </c>
      <c r="Q5" s="14" t="s">
        <v>12</v>
      </c>
      <c r="R5" s="14" t="s">
        <v>85</v>
      </c>
      <c r="S5" s="14" t="s">
        <v>13</v>
      </c>
      <c r="T5" s="14" t="s">
        <v>14</v>
      </c>
      <c r="U5" s="14" t="s">
        <v>15</v>
      </c>
      <c r="V5" s="14" t="s">
        <v>16</v>
      </c>
      <c r="W5" s="14" t="s">
        <v>17</v>
      </c>
      <c r="X5" s="14" t="s">
        <v>20</v>
      </c>
      <c r="Y5" s="48" t="s">
        <v>18</v>
      </c>
      <c r="Z5" s="14" t="s">
        <v>19</v>
      </c>
      <c r="AA5" s="14" t="s">
        <v>55</v>
      </c>
      <c r="AB5" s="14" t="s">
        <v>56</v>
      </c>
      <c r="AD5" s="6"/>
      <c r="AE5" s="25"/>
      <c r="AF5" s="27"/>
    </row>
    <row r="6" spans="2:32" x14ac:dyDescent="0.25">
      <c r="D6" s="11" t="s">
        <v>21</v>
      </c>
      <c r="E6" s="12">
        <v>0.60889329999999997</v>
      </c>
      <c r="F6" s="12">
        <v>0.55601690000000004</v>
      </c>
      <c r="G6" s="12">
        <v>0.56943630000000001</v>
      </c>
      <c r="H6" s="12">
        <v>0.56354800000000005</v>
      </c>
      <c r="I6" s="12">
        <v>0.60373659999999996</v>
      </c>
      <c r="J6" s="12">
        <v>0.579573</v>
      </c>
      <c r="K6" s="12">
        <v>0.60169159999999999</v>
      </c>
      <c r="L6" s="12">
        <v>0.62534020000000001</v>
      </c>
      <c r="M6" s="12">
        <v>0.62417599999999995</v>
      </c>
      <c r="N6" s="12">
        <v>0.59433119999999995</v>
      </c>
      <c r="O6" s="12">
        <v>0.60900370000000004</v>
      </c>
      <c r="P6" s="12">
        <v>0.62078880000000003</v>
      </c>
      <c r="Q6" s="12">
        <v>0.58405819999999997</v>
      </c>
      <c r="R6" s="12">
        <v>0.5757603</v>
      </c>
      <c r="S6" s="12">
        <v>0.58561410000000003</v>
      </c>
      <c r="T6" s="12">
        <v>0.58049309999999998</v>
      </c>
      <c r="U6" s="12">
        <v>0.53658499999999998</v>
      </c>
      <c r="V6" s="12">
        <v>0.56079639999999997</v>
      </c>
      <c r="W6" s="12">
        <v>0.59247479999999997</v>
      </c>
      <c r="X6" s="12">
        <v>0.56196599999999997</v>
      </c>
      <c r="Y6" s="12">
        <v>0.5625019</v>
      </c>
      <c r="Z6" s="12">
        <v>0.61546920000000005</v>
      </c>
      <c r="AA6" s="12">
        <f>(SUM(E6:Z6)/22)</f>
        <v>0.58692066363636364</v>
      </c>
      <c r="AB6" s="12">
        <v>0.61219710000000005</v>
      </c>
      <c r="AD6" s="6"/>
      <c r="AE6" s="25"/>
      <c r="AF6" s="27"/>
    </row>
    <row r="7" spans="2:32" x14ac:dyDescent="0.25">
      <c r="B7" s="50"/>
      <c r="D7" s="11" t="s">
        <v>22</v>
      </c>
      <c r="E7" s="12">
        <v>0.6040316</v>
      </c>
      <c r="F7" s="12">
        <v>0.54965569999999997</v>
      </c>
      <c r="G7" s="12">
        <v>0.56115760000000003</v>
      </c>
      <c r="H7" s="12">
        <v>0.57721849999999997</v>
      </c>
      <c r="I7" s="12">
        <v>0.59708779999999995</v>
      </c>
      <c r="J7" s="12">
        <v>0.57896210000000004</v>
      </c>
      <c r="K7" s="12">
        <v>0.59422759999999997</v>
      </c>
      <c r="L7" s="12">
        <v>0.61320540000000001</v>
      </c>
      <c r="M7" s="12">
        <v>0.66908140000000005</v>
      </c>
      <c r="N7" s="12">
        <v>0.58961520000000001</v>
      </c>
      <c r="O7" s="12">
        <v>0.61151219999999995</v>
      </c>
      <c r="P7" s="12">
        <v>0.61212290000000003</v>
      </c>
      <c r="Q7" s="12">
        <v>0.57304829999999995</v>
      </c>
      <c r="R7" s="12">
        <v>0.56982509999999997</v>
      </c>
      <c r="S7" s="12">
        <v>0.58766969999999996</v>
      </c>
      <c r="T7" s="12">
        <v>0.58102350000000003</v>
      </c>
      <c r="U7" s="12">
        <v>0.51506540000000001</v>
      </c>
      <c r="V7" s="12">
        <v>0.54423630000000001</v>
      </c>
      <c r="W7" s="12">
        <v>0.58211809999999997</v>
      </c>
      <c r="X7" s="12">
        <v>0.53893480000000005</v>
      </c>
      <c r="Y7" s="12">
        <v>0.52796370000000004</v>
      </c>
      <c r="Z7" s="12">
        <v>0.62530529999999995</v>
      </c>
      <c r="AA7" s="12">
        <f t="shared" ref="AA7:AA40" si="0">(SUM(E7:Z7)/22)</f>
        <v>0.58195764545454542</v>
      </c>
      <c r="AB7" s="12">
        <v>0.60883410000000004</v>
      </c>
      <c r="AD7" s="6"/>
      <c r="AE7" s="25"/>
      <c r="AF7" s="27"/>
    </row>
    <row r="8" spans="2:32" x14ac:dyDescent="0.25">
      <c r="B8" s="50"/>
      <c r="D8" s="11" t="s">
        <v>23</v>
      </c>
      <c r="E8" s="12">
        <v>0.60879240000000001</v>
      </c>
      <c r="F8" s="12">
        <v>0.53975759999999995</v>
      </c>
      <c r="G8" s="12">
        <v>0.55771709999999997</v>
      </c>
      <c r="H8" s="12">
        <v>0.54945109999999997</v>
      </c>
      <c r="I8" s="12">
        <v>0.60147050000000002</v>
      </c>
      <c r="J8" s="12">
        <v>0.56824019999999997</v>
      </c>
      <c r="K8" s="12">
        <v>0.59235570000000004</v>
      </c>
      <c r="L8" s="12">
        <v>0.58831230000000001</v>
      </c>
      <c r="M8" s="12">
        <v>0.6516305</v>
      </c>
      <c r="N8" s="12">
        <v>0.5848236</v>
      </c>
      <c r="O8" s="12">
        <v>0.58577089999999998</v>
      </c>
      <c r="P8" s="12">
        <v>0.60046940000000004</v>
      </c>
      <c r="Q8" s="12">
        <v>0.5804532</v>
      </c>
      <c r="R8" s="12">
        <v>0.55523500000000003</v>
      </c>
      <c r="S8" s="12">
        <v>0.58760129999999999</v>
      </c>
      <c r="T8" s="12">
        <v>0.57877749999999994</v>
      </c>
      <c r="U8" s="12">
        <v>0.52961519999999995</v>
      </c>
      <c r="V8" s="12">
        <v>0.54072450000000005</v>
      </c>
      <c r="W8" s="12">
        <v>0.5801248</v>
      </c>
      <c r="X8" s="12">
        <v>0.55389069999999996</v>
      </c>
      <c r="Y8" s="12">
        <v>0.51973029999999998</v>
      </c>
      <c r="Z8" s="12">
        <v>0.62141740000000001</v>
      </c>
      <c r="AA8" s="12">
        <f t="shared" si="0"/>
        <v>0.57619823636363643</v>
      </c>
      <c r="AB8" s="12">
        <v>0.60850910000000002</v>
      </c>
      <c r="AD8" s="6"/>
      <c r="AE8" s="25"/>
      <c r="AF8" s="27"/>
    </row>
    <row r="9" spans="2:32" x14ac:dyDescent="0.25">
      <c r="B9" s="50"/>
      <c r="D9" s="11" t="s">
        <v>24</v>
      </c>
      <c r="E9" s="12">
        <v>0.59594290000000005</v>
      </c>
      <c r="F9" s="12">
        <v>0.54741919999999999</v>
      </c>
      <c r="G9" s="12">
        <v>0.56993740000000004</v>
      </c>
      <c r="H9" s="12">
        <v>0.54328989999999999</v>
      </c>
      <c r="I9" s="12">
        <v>0.58617759999999997</v>
      </c>
      <c r="J9" s="12">
        <v>0.56802030000000003</v>
      </c>
      <c r="K9" s="12">
        <v>0.60276160000000001</v>
      </c>
      <c r="L9" s="12">
        <v>0.60143570000000002</v>
      </c>
      <c r="M9" s="12">
        <v>0.65697819999999996</v>
      </c>
      <c r="N9" s="12">
        <v>0.57136419999999999</v>
      </c>
      <c r="O9" s="12">
        <v>0.60158619999999996</v>
      </c>
      <c r="P9" s="12">
        <v>0.60429960000000005</v>
      </c>
      <c r="Q9" s="12">
        <v>0.559415</v>
      </c>
      <c r="R9" s="12">
        <v>0.54723060000000001</v>
      </c>
      <c r="S9" s="12">
        <v>0.57693680000000003</v>
      </c>
      <c r="T9" s="12">
        <v>0.58359559999999999</v>
      </c>
      <c r="U9" s="12">
        <v>0.50673710000000005</v>
      </c>
      <c r="V9" s="12">
        <v>0.52584359999999997</v>
      </c>
      <c r="W9" s="12">
        <v>0.57855749999999995</v>
      </c>
      <c r="X9" s="12">
        <v>0.52193500000000004</v>
      </c>
      <c r="Y9" s="12">
        <v>0.52328490000000005</v>
      </c>
      <c r="Z9" s="12">
        <v>0.62741729999999996</v>
      </c>
      <c r="AA9" s="12">
        <f t="shared" si="0"/>
        <v>0.5727348272727274</v>
      </c>
      <c r="AB9" s="12">
        <v>0.60650020000000004</v>
      </c>
      <c r="AD9" s="6"/>
      <c r="AE9" s="25"/>
      <c r="AF9" s="27"/>
    </row>
    <row r="10" spans="2:32" x14ac:dyDescent="0.25">
      <c r="B10" s="50"/>
      <c r="D10" s="11" t="s">
        <v>25</v>
      </c>
      <c r="E10" s="12">
        <v>0.60399800000000003</v>
      </c>
      <c r="F10" s="12">
        <v>0.5542125</v>
      </c>
      <c r="G10" s="12">
        <v>0.54835230000000001</v>
      </c>
      <c r="H10" s="12">
        <v>0.54882280000000006</v>
      </c>
      <c r="I10" s="12">
        <v>0.59263659999999996</v>
      </c>
      <c r="J10" s="12">
        <v>0.57659269999999996</v>
      </c>
      <c r="K10" s="12">
        <v>0.60315960000000002</v>
      </c>
      <c r="L10" s="12">
        <v>0.6091242</v>
      </c>
      <c r="M10" s="12">
        <v>0.64506229999999998</v>
      </c>
      <c r="N10" s="12">
        <v>0.58632139999999999</v>
      </c>
      <c r="O10" s="12">
        <v>0.62067289999999997</v>
      </c>
      <c r="P10" s="12">
        <v>0.60200410000000004</v>
      </c>
      <c r="Q10" s="12">
        <v>0.57132579999999999</v>
      </c>
      <c r="R10" s="12">
        <v>0.56461519999999998</v>
      </c>
      <c r="S10" s="12">
        <v>0.58332720000000005</v>
      </c>
      <c r="T10" s="12">
        <v>0.57552650000000005</v>
      </c>
      <c r="U10" s="12">
        <v>0.51978060000000004</v>
      </c>
      <c r="V10" s="12">
        <v>0.53406120000000001</v>
      </c>
      <c r="W10" s="12">
        <v>0.58001899999999995</v>
      </c>
      <c r="X10" s="12">
        <v>0.51880689999999996</v>
      </c>
      <c r="Y10" s="12">
        <v>0.5160074</v>
      </c>
      <c r="Z10" s="12">
        <v>0.62236659999999999</v>
      </c>
      <c r="AA10" s="12">
        <f t="shared" si="0"/>
        <v>0.57621799090909087</v>
      </c>
      <c r="AB10" s="12">
        <v>0.61042099999999999</v>
      </c>
      <c r="AD10" s="6"/>
      <c r="AE10" s="25"/>
      <c r="AF10" s="27"/>
    </row>
    <row r="11" spans="2:32" x14ac:dyDescent="0.25">
      <c r="B11" s="50"/>
      <c r="D11" s="11" t="s">
        <v>26</v>
      </c>
      <c r="E11" s="12">
        <v>0.60187760000000001</v>
      </c>
      <c r="F11" s="12">
        <v>0.5765401</v>
      </c>
      <c r="G11" s="12">
        <v>0.56685090000000005</v>
      </c>
      <c r="H11" s="12">
        <v>0.54132080000000005</v>
      </c>
      <c r="I11" s="12">
        <v>0.59804029999999997</v>
      </c>
      <c r="J11" s="12">
        <v>0.58053200000000005</v>
      </c>
      <c r="K11" s="12">
        <v>0.61413490000000004</v>
      </c>
      <c r="L11" s="12">
        <v>0.61862640000000002</v>
      </c>
      <c r="M11" s="12">
        <v>0.65035299999999996</v>
      </c>
      <c r="N11" s="12">
        <v>0.57929299999999995</v>
      </c>
      <c r="O11" s="12">
        <v>0.61513459999999998</v>
      </c>
      <c r="P11" s="12">
        <v>0.61047419999999997</v>
      </c>
      <c r="Q11" s="12">
        <v>0.56849899999999998</v>
      </c>
      <c r="R11" s="12">
        <v>0.56360500000000002</v>
      </c>
      <c r="S11" s="12">
        <v>0.57939280000000004</v>
      </c>
      <c r="T11" s="12">
        <v>0.58332499999999998</v>
      </c>
      <c r="U11" s="12">
        <v>0.5241247</v>
      </c>
      <c r="V11" s="12">
        <v>0.51034869999999999</v>
      </c>
      <c r="W11" s="12">
        <v>0.57817169999999996</v>
      </c>
      <c r="X11" s="12">
        <v>0.53000429999999998</v>
      </c>
      <c r="Y11" s="12">
        <v>0.52923129999999996</v>
      </c>
      <c r="Z11" s="12">
        <v>0.62104950000000003</v>
      </c>
      <c r="AA11" s="12">
        <f t="shared" si="0"/>
        <v>0.57913317272727272</v>
      </c>
      <c r="AB11" s="12">
        <v>0.61052879999999998</v>
      </c>
      <c r="AD11" s="6"/>
      <c r="AE11" s="25"/>
      <c r="AF11" s="27"/>
    </row>
    <row r="12" spans="2:32" x14ac:dyDescent="0.25">
      <c r="D12" s="11" t="s">
        <v>27</v>
      </c>
      <c r="E12" s="12">
        <v>0.5828006</v>
      </c>
      <c r="F12" s="12">
        <v>0.57550599999999996</v>
      </c>
      <c r="G12" s="12">
        <v>0.55859499999999995</v>
      </c>
      <c r="H12" s="12">
        <v>0.51316689999999998</v>
      </c>
      <c r="I12" s="12">
        <v>0.62855819999999996</v>
      </c>
      <c r="J12" s="12">
        <v>0.58766669999999999</v>
      </c>
      <c r="K12" s="12">
        <v>0.59483889999999995</v>
      </c>
      <c r="L12" s="12">
        <v>0.62329100000000004</v>
      </c>
      <c r="M12" s="12">
        <v>0.66002780000000005</v>
      </c>
      <c r="N12" s="12">
        <v>0.6004043</v>
      </c>
      <c r="O12" s="12">
        <v>0.61889130000000003</v>
      </c>
      <c r="P12" s="12">
        <v>0.5880803</v>
      </c>
      <c r="Q12" s="12">
        <v>0.55951910000000005</v>
      </c>
      <c r="R12" s="12">
        <v>0.5716232</v>
      </c>
      <c r="S12" s="12">
        <v>0.5850476</v>
      </c>
      <c r="T12" s="12">
        <v>0.57739750000000001</v>
      </c>
      <c r="U12" s="12">
        <v>0.53353859999999997</v>
      </c>
      <c r="V12" s="12">
        <v>0.51525259999999995</v>
      </c>
      <c r="W12" s="12">
        <v>0.59201610000000005</v>
      </c>
      <c r="X12" s="12">
        <v>0.50204190000000004</v>
      </c>
      <c r="Y12" s="12">
        <v>0.54203469999999998</v>
      </c>
      <c r="Z12" s="12">
        <v>0.61351089999999997</v>
      </c>
      <c r="AA12" s="12">
        <f t="shared" si="0"/>
        <v>0.57835496363636363</v>
      </c>
      <c r="AB12" s="12">
        <v>0.60769720000000005</v>
      </c>
      <c r="AD12" s="6"/>
      <c r="AE12" s="25"/>
      <c r="AF12" s="27"/>
    </row>
    <row r="13" spans="2:32" x14ac:dyDescent="0.25">
      <c r="D13" s="11" t="s">
        <v>28</v>
      </c>
      <c r="E13" s="12">
        <v>0.59324750000000004</v>
      </c>
      <c r="F13" s="12">
        <v>0.55701990000000001</v>
      </c>
      <c r="G13" s="12">
        <v>0.56857610000000003</v>
      </c>
      <c r="H13" s="12">
        <v>0.45879029999999998</v>
      </c>
      <c r="I13" s="12">
        <v>0.59884919999999997</v>
      </c>
      <c r="J13" s="12">
        <v>0.57336679999999995</v>
      </c>
      <c r="K13" s="12">
        <v>0.59967320000000002</v>
      </c>
      <c r="L13" s="12">
        <v>0.61567570000000005</v>
      </c>
      <c r="M13" s="12">
        <v>0.67343699999999995</v>
      </c>
      <c r="N13" s="12">
        <v>0.60052559999999999</v>
      </c>
      <c r="O13" s="12">
        <v>0.63116079999999997</v>
      </c>
      <c r="P13" s="12">
        <v>0.59773330000000002</v>
      </c>
      <c r="Q13" s="12">
        <v>0.56009799999999998</v>
      </c>
      <c r="R13" s="12">
        <v>0.59490489999999996</v>
      </c>
      <c r="S13" s="12">
        <v>0.58297880000000002</v>
      </c>
      <c r="T13" s="12">
        <v>0.56246649999999998</v>
      </c>
      <c r="U13" s="12">
        <v>0.53065510000000005</v>
      </c>
      <c r="V13" s="12">
        <v>0.52453360000000004</v>
      </c>
      <c r="W13" s="12">
        <v>0.58575379999999999</v>
      </c>
      <c r="X13" s="12">
        <v>0.49847780000000003</v>
      </c>
      <c r="Y13" s="12">
        <v>0.53058510000000003</v>
      </c>
      <c r="Z13" s="12">
        <v>0.61282689999999995</v>
      </c>
      <c r="AA13" s="12">
        <f t="shared" si="0"/>
        <v>0.5750607227272726</v>
      </c>
      <c r="AB13" s="12">
        <v>0.60189440000000005</v>
      </c>
      <c r="AD13" s="6"/>
      <c r="AE13" s="25"/>
      <c r="AF13" s="27"/>
    </row>
    <row r="14" spans="2:32" x14ac:dyDescent="0.25">
      <c r="D14" s="11" t="s">
        <v>29</v>
      </c>
      <c r="E14" s="12">
        <v>0.59377800000000003</v>
      </c>
      <c r="F14" s="12">
        <v>0.58229830000000005</v>
      </c>
      <c r="G14" s="12">
        <v>0.56938120000000003</v>
      </c>
      <c r="H14" s="12">
        <v>0.49109459999999999</v>
      </c>
      <c r="I14" s="12">
        <v>0.59586910000000004</v>
      </c>
      <c r="J14" s="12">
        <v>0.58315609999999996</v>
      </c>
      <c r="K14" s="12">
        <v>0.59934869999999996</v>
      </c>
      <c r="L14" s="12">
        <v>0.62205630000000001</v>
      </c>
      <c r="M14" s="12">
        <v>0.68133779999999999</v>
      </c>
      <c r="N14" s="12">
        <v>0.6147802</v>
      </c>
      <c r="O14" s="12">
        <v>0.64309939999999999</v>
      </c>
      <c r="P14" s="12">
        <v>0.58044879999999999</v>
      </c>
      <c r="Q14" s="12">
        <v>0.55653830000000004</v>
      </c>
      <c r="R14" s="12">
        <v>0.58362769999999997</v>
      </c>
      <c r="S14" s="12">
        <v>0.58606020000000003</v>
      </c>
      <c r="T14" s="12">
        <v>0.58547009999999999</v>
      </c>
      <c r="U14" s="12">
        <v>0.5191673</v>
      </c>
      <c r="V14" s="12">
        <v>0.50872680000000003</v>
      </c>
      <c r="W14" s="12">
        <v>0.59118899999999996</v>
      </c>
      <c r="X14" s="12">
        <v>0.5061833</v>
      </c>
      <c r="Y14" s="12">
        <v>0.5182833</v>
      </c>
      <c r="Z14" s="12">
        <v>0.60860919999999996</v>
      </c>
      <c r="AA14" s="12">
        <f t="shared" si="0"/>
        <v>0.57820471363636361</v>
      </c>
      <c r="AB14" s="12">
        <v>0.60512429999999995</v>
      </c>
      <c r="AD14" s="6"/>
      <c r="AE14" s="25"/>
      <c r="AF14" s="27"/>
    </row>
    <row r="15" spans="2:32" x14ac:dyDescent="0.25">
      <c r="D15" s="11" t="s">
        <v>30</v>
      </c>
      <c r="E15" s="12">
        <v>0.60009809999999997</v>
      </c>
      <c r="F15" s="12">
        <v>0.55981820000000004</v>
      </c>
      <c r="G15" s="12">
        <v>0.5544983</v>
      </c>
      <c r="H15" s="12">
        <v>0.51840470000000005</v>
      </c>
      <c r="I15" s="12">
        <v>0.60360190000000002</v>
      </c>
      <c r="J15" s="12">
        <v>0.57368039999999998</v>
      </c>
      <c r="K15" s="12">
        <v>0.59386039999999995</v>
      </c>
      <c r="L15" s="12">
        <v>0.62913209999999997</v>
      </c>
      <c r="M15" s="12">
        <v>0.70196639999999999</v>
      </c>
      <c r="N15" s="12">
        <v>0.61555629999999995</v>
      </c>
      <c r="O15" s="12">
        <v>0.65774529999999998</v>
      </c>
      <c r="P15" s="12">
        <v>0.59047570000000005</v>
      </c>
      <c r="Q15" s="12">
        <v>0.56795850000000003</v>
      </c>
      <c r="R15" s="12">
        <v>0.57912229999999998</v>
      </c>
      <c r="S15" s="12">
        <v>0.58938749999999995</v>
      </c>
      <c r="T15" s="12">
        <v>0.59187420000000002</v>
      </c>
      <c r="U15" s="12">
        <v>0.5267018</v>
      </c>
      <c r="V15" s="12">
        <v>0.51554409999999995</v>
      </c>
      <c r="W15" s="12">
        <v>0.58737269999999997</v>
      </c>
      <c r="X15" s="12">
        <v>0.52635319999999997</v>
      </c>
      <c r="Y15" s="12">
        <v>0.52015619999999996</v>
      </c>
      <c r="Z15" s="12">
        <v>0.61066370000000003</v>
      </c>
      <c r="AA15" s="12">
        <f t="shared" si="0"/>
        <v>0.58245327272727265</v>
      </c>
      <c r="AB15" s="12">
        <v>0.60523000000000005</v>
      </c>
      <c r="AD15" s="6"/>
      <c r="AE15" s="25"/>
      <c r="AF15" s="27"/>
    </row>
    <row r="16" spans="2:32" x14ac:dyDescent="0.25">
      <c r="D16" s="11" t="s">
        <v>31</v>
      </c>
      <c r="E16" s="12">
        <v>0.58876790000000001</v>
      </c>
      <c r="F16" s="12">
        <v>0.54789359999999998</v>
      </c>
      <c r="G16" s="12">
        <v>0.57183079999999997</v>
      </c>
      <c r="H16" s="12">
        <v>0.51833859999999998</v>
      </c>
      <c r="I16" s="12">
        <v>0.59063690000000002</v>
      </c>
      <c r="J16" s="12">
        <v>0.59608139999999998</v>
      </c>
      <c r="K16" s="12">
        <v>0.58815220000000001</v>
      </c>
      <c r="L16" s="12">
        <v>0.64413359999999997</v>
      </c>
      <c r="M16" s="12">
        <v>0.67486049999999997</v>
      </c>
      <c r="N16" s="12">
        <v>0.62448159999999997</v>
      </c>
      <c r="O16" s="12">
        <v>0.64566219999999996</v>
      </c>
      <c r="P16" s="12">
        <v>0.60510229999999998</v>
      </c>
      <c r="Q16" s="12">
        <v>0.5617221</v>
      </c>
      <c r="R16" s="12">
        <v>0.5885167</v>
      </c>
      <c r="S16" s="12">
        <v>0.59325870000000003</v>
      </c>
      <c r="T16" s="12">
        <v>0.60030260000000002</v>
      </c>
      <c r="U16" s="12">
        <v>0.52769719999999998</v>
      </c>
      <c r="V16" s="12">
        <v>0.53147949999999999</v>
      </c>
      <c r="W16" s="12">
        <v>0.57405329999999999</v>
      </c>
      <c r="X16" s="12">
        <v>0.49018919999999999</v>
      </c>
      <c r="Y16" s="12">
        <v>0.51962790000000003</v>
      </c>
      <c r="Z16" s="12">
        <v>0.60085180000000005</v>
      </c>
      <c r="AA16" s="12">
        <f t="shared" si="0"/>
        <v>0.5810745727272727</v>
      </c>
      <c r="AB16" s="12">
        <v>0.60625099999999998</v>
      </c>
      <c r="AD16" s="6"/>
      <c r="AE16" s="25"/>
      <c r="AF16" s="27"/>
    </row>
    <row r="17" spans="4:32" x14ac:dyDescent="0.25">
      <c r="D17" s="11" t="s">
        <v>32</v>
      </c>
      <c r="E17" s="12">
        <v>0.57920879999999997</v>
      </c>
      <c r="F17" s="12">
        <v>0.54509739999999995</v>
      </c>
      <c r="G17" s="12">
        <v>0.55560359999999998</v>
      </c>
      <c r="H17" s="12">
        <v>0.50564790000000004</v>
      </c>
      <c r="I17" s="12">
        <v>0.57411129999999999</v>
      </c>
      <c r="J17" s="12">
        <v>0.57246779999999997</v>
      </c>
      <c r="K17" s="12">
        <v>0.58647020000000005</v>
      </c>
      <c r="L17" s="12">
        <v>0.61793359999999997</v>
      </c>
      <c r="M17" s="12">
        <v>0.66933620000000005</v>
      </c>
      <c r="N17" s="12">
        <v>0.61198300000000005</v>
      </c>
      <c r="O17" s="12">
        <v>0.63197740000000002</v>
      </c>
      <c r="P17" s="12">
        <v>0.5857772</v>
      </c>
      <c r="Q17" s="12">
        <v>0.54835290000000003</v>
      </c>
      <c r="R17" s="12">
        <v>0.57728219999999997</v>
      </c>
      <c r="S17" s="12">
        <v>0.58694760000000001</v>
      </c>
      <c r="T17" s="12">
        <v>0.58682500000000004</v>
      </c>
      <c r="U17" s="12">
        <v>0.52884799999999998</v>
      </c>
      <c r="V17" s="12">
        <v>0.52925049999999996</v>
      </c>
      <c r="W17" s="12">
        <v>0.57602220000000004</v>
      </c>
      <c r="X17" s="12">
        <v>0.51213129999999996</v>
      </c>
      <c r="Y17" s="12">
        <v>0.50990270000000004</v>
      </c>
      <c r="Z17" s="12">
        <v>0.60637700000000005</v>
      </c>
      <c r="AA17" s="12">
        <f t="shared" si="0"/>
        <v>0.5726160818181818</v>
      </c>
      <c r="AB17" s="12">
        <v>0.60049940000000002</v>
      </c>
      <c r="AD17" s="6"/>
      <c r="AE17" s="25"/>
      <c r="AF17" s="27"/>
    </row>
    <row r="18" spans="4:32" x14ac:dyDescent="0.25">
      <c r="D18" s="11" t="s">
        <v>33</v>
      </c>
      <c r="E18" s="12">
        <v>0.58838429999999997</v>
      </c>
      <c r="F18" s="12">
        <v>0.53328430000000004</v>
      </c>
      <c r="G18" s="12">
        <v>0.55490130000000004</v>
      </c>
      <c r="H18" s="12">
        <v>0.52112829999999999</v>
      </c>
      <c r="I18" s="12">
        <v>0.58782880000000004</v>
      </c>
      <c r="J18" s="12">
        <v>0.57467440000000003</v>
      </c>
      <c r="K18" s="12">
        <v>0.60229129999999997</v>
      </c>
      <c r="L18" s="12">
        <v>0.62476779999999998</v>
      </c>
      <c r="M18" s="12">
        <v>0.66740169999999999</v>
      </c>
      <c r="N18" s="12">
        <v>0.60251880000000002</v>
      </c>
      <c r="O18" s="12">
        <v>0.61402389999999996</v>
      </c>
      <c r="P18" s="12">
        <v>0.59433449999999999</v>
      </c>
      <c r="Q18" s="12">
        <v>0.55315760000000003</v>
      </c>
      <c r="R18" s="12">
        <v>0.56734819999999997</v>
      </c>
      <c r="S18" s="12">
        <v>0.58156989999999997</v>
      </c>
      <c r="T18" s="12">
        <v>0.60190829999999995</v>
      </c>
      <c r="U18" s="12">
        <v>0.52987079999999998</v>
      </c>
      <c r="V18" s="12">
        <v>0.50099959999999999</v>
      </c>
      <c r="W18" s="12">
        <v>0.56273890000000004</v>
      </c>
      <c r="X18" s="12">
        <v>0.51622369999999995</v>
      </c>
      <c r="Y18" s="12">
        <v>0.51638099999999998</v>
      </c>
      <c r="Z18" s="12">
        <v>0.61528700000000003</v>
      </c>
      <c r="AA18" s="12">
        <f t="shared" si="0"/>
        <v>0.57322838181818181</v>
      </c>
      <c r="AB18" s="12">
        <v>0.60426999999999997</v>
      </c>
      <c r="AD18" s="6"/>
      <c r="AE18" s="25"/>
      <c r="AF18" s="27"/>
    </row>
    <row r="19" spans="4:32" x14ac:dyDescent="0.25">
      <c r="D19" s="11" t="s">
        <v>34</v>
      </c>
      <c r="E19" s="12">
        <v>0.59386309999999998</v>
      </c>
      <c r="F19" s="12">
        <v>0.52006790000000003</v>
      </c>
      <c r="G19" s="12">
        <v>0.55081729999999995</v>
      </c>
      <c r="H19" s="12">
        <v>0.50649549999999999</v>
      </c>
      <c r="I19" s="12">
        <v>0.58788390000000001</v>
      </c>
      <c r="J19" s="12">
        <v>0.58769269999999996</v>
      </c>
      <c r="K19" s="12">
        <v>0.58099900000000004</v>
      </c>
      <c r="L19" s="12">
        <v>0.62608439999999999</v>
      </c>
      <c r="M19" s="12">
        <v>0.63651409999999997</v>
      </c>
      <c r="N19" s="12">
        <v>0.60209100000000004</v>
      </c>
      <c r="O19" s="12">
        <v>0.61384030000000001</v>
      </c>
      <c r="P19" s="12">
        <v>0.6050972</v>
      </c>
      <c r="Q19" s="12">
        <v>0.56635659999999999</v>
      </c>
      <c r="R19" s="12">
        <v>0.57835930000000002</v>
      </c>
      <c r="S19" s="12">
        <v>0.58641509999999997</v>
      </c>
      <c r="T19" s="12">
        <v>0.61062280000000002</v>
      </c>
      <c r="U19" s="12">
        <v>0.52445629999999999</v>
      </c>
      <c r="V19" s="12">
        <v>0.50469730000000002</v>
      </c>
      <c r="W19" s="12">
        <v>0.55384960000000005</v>
      </c>
      <c r="X19" s="12">
        <v>0.52869820000000001</v>
      </c>
      <c r="Y19" s="12">
        <v>0.52291270000000001</v>
      </c>
      <c r="Z19" s="12">
        <v>0.62555000000000005</v>
      </c>
      <c r="AA19" s="12">
        <f t="shared" si="0"/>
        <v>0.57333474090909098</v>
      </c>
      <c r="AB19" s="12">
        <v>0.60884890000000003</v>
      </c>
      <c r="AD19" s="6"/>
      <c r="AE19" s="25"/>
      <c r="AF19" s="27"/>
    </row>
    <row r="20" spans="4:32" x14ac:dyDescent="0.25">
      <c r="D20" s="11" t="s">
        <v>35</v>
      </c>
      <c r="E20" s="12">
        <v>0.58936529999999998</v>
      </c>
      <c r="F20" s="12">
        <v>0.54350969999999998</v>
      </c>
      <c r="G20" s="12">
        <v>0.55281199999999997</v>
      </c>
      <c r="H20" s="12">
        <v>0.54013639999999996</v>
      </c>
      <c r="I20" s="12">
        <v>0.59015410000000001</v>
      </c>
      <c r="J20" s="12">
        <v>0.59149399999999996</v>
      </c>
      <c r="K20" s="12">
        <v>0.60262479999999996</v>
      </c>
      <c r="L20" s="12">
        <v>0.63780870000000001</v>
      </c>
      <c r="M20" s="12">
        <v>0.63935390000000003</v>
      </c>
      <c r="N20" s="12">
        <v>0.61324129999999999</v>
      </c>
      <c r="O20" s="12">
        <v>0.61868389999999995</v>
      </c>
      <c r="P20" s="12">
        <v>0.61438000000000004</v>
      </c>
      <c r="Q20" s="12">
        <v>0.57600709999999999</v>
      </c>
      <c r="R20" s="12">
        <v>0.58614650000000001</v>
      </c>
      <c r="S20" s="12">
        <v>0.59021380000000001</v>
      </c>
      <c r="T20" s="12">
        <v>0.60976509999999995</v>
      </c>
      <c r="U20" s="12">
        <v>0.51407170000000002</v>
      </c>
      <c r="V20" s="12">
        <v>0.51337650000000001</v>
      </c>
      <c r="W20" s="12">
        <v>0.5638862</v>
      </c>
      <c r="X20" s="12">
        <v>0.51905159999999995</v>
      </c>
      <c r="Y20" s="12">
        <v>0.53416050000000004</v>
      </c>
      <c r="Z20" s="12">
        <v>0.62416150000000004</v>
      </c>
      <c r="AA20" s="12">
        <f t="shared" si="0"/>
        <v>0.58020020909090908</v>
      </c>
      <c r="AB20" s="12">
        <v>0.60817529999999997</v>
      </c>
      <c r="AD20" s="6"/>
      <c r="AE20" s="25"/>
      <c r="AF20" s="27"/>
    </row>
    <row r="21" spans="4:32" x14ac:dyDescent="0.25">
      <c r="D21" s="11" t="s">
        <v>36</v>
      </c>
      <c r="E21" s="12">
        <v>0.61104130000000001</v>
      </c>
      <c r="F21" s="12">
        <v>0.53767109999999996</v>
      </c>
      <c r="G21" s="12">
        <v>0.58105130000000005</v>
      </c>
      <c r="H21" s="12">
        <v>0.56668739999999995</v>
      </c>
      <c r="I21" s="12">
        <v>0.5958234</v>
      </c>
      <c r="J21" s="12">
        <v>0.59944529999999996</v>
      </c>
      <c r="K21" s="12">
        <v>0.62448840000000005</v>
      </c>
      <c r="L21" s="12">
        <v>0.63458300000000001</v>
      </c>
      <c r="M21" s="12">
        <v>0.63936400000000004</v>
      </c>
      <c r="N21" s="12">
        <v>0.6046395</v>
      </c>
      <c r="O21" s="12">
        <v>0.61752680000000004</v>
      </c>
      <c r="P21" s="12">
        <v>0.61078840000000001</v>
      </c>
      <c r="Q21" s="12">
        <v>0.58077769999999995</v>
      </c>
      <c r="R21" s="12">
        <v>0.60045919999999997</v>
      </c>
      <c r="S21" s="12">
        <v>0.58643290000000003</v>
      </c>
      <c r="T21" s="12">
        <v>0.61460599999999999</v>
      </c>
      <c r="U21" s="12">
        <v>0.51048559999999998</v>
      </c>
      <c r="V21" s="12">
        <v>0.51199910000000004</v>
      </c>
      <c r="W21" s="12">
        <v>0.56352910000000001</v>
      </c>
      <c r="X21" s="12">
        <v>0.52908109999999997</v>
      </c>
      <c r="Y21" s="12">
        <v>0.52615230000000002</v>
      </c>
      <c r="Z21" s="12">
        <v>0.62337969999999998</v>
      </c>
      <c r="AA21" s="12">
        <f t="shared" si="0"/>
        <v>0.58500057272727257</v>
      </c>
      <c r="AB21" s="12">
        <v>0.60879660000000002</v>
      </c>
      <c r="AD21" s="6"/>
      <c r="AE21" s="25"/>
      <c r="AF21" s="27"/>
    </row>
    <row r="22" spans="4:32" x14ac:dyDescent="0.25">
      <c r="D22" s="11" t="s">
        <v>37</v>
      </c>
      <c r="E22" s="12">
        <v>0.59627960000000002</v>
      </c>
      <c r="F22" s="12">
        <v>0.54961000000000004</v>
      </c>
      <c r="G22" s="12">
        <v>0.59923020000000005</v>
      </c>
      <c r="H22" s="12">
        <v>0.56049470000000001</v>
      </c>
      <c r="I22" s="12">
        <v>0.60947969999999996</v>
      </c>
      <c r="J22" s="12">
        <v>0.60518000000000005</v>
      </c>
      <c r="K22" s="12">
        <v>0.59367150000000002</v>
      </c>
      <c r="L22" s="12">
        <v>0.61628720000000003</v>
      </c>
      <c r="M22" s="12">
        <v>0.65371840000000003</v>
      </c>
      <c r="N22" s="12">
        <v>0.60521729999999996</v>
      </c>
      <c r="O22" s="12">
        <v>0.62748289999999995</v>
      </c>
      <c r="P22" s="12">
        <v>0.63681370000000004</v>
      </c>
      <c r="Q22" s="12">
        <v>0.57797730000000003</v>
      </c>
      <c r="R22" s="12">
        <v>0.60152629999999996</v>
      </c>
      <c r="S22" s="12">
        <v>0.60388589999999998</v>
      </c>
      <c r="T22" s="12">
        <v>0.61114400000000002</v>
      </c>
      <c r="U22" s="12">
        <v>0.52825770000000005</v>
      </c>
      <c r="V22" s="12">
        <v>0.5246575</v>
      </c>
      <c r="W22" s="12">
        <v>0.57693629999999996</v>
      </c>
      <c r="X22" s="12">
        <v>0.53683270000000005</v>
      </c>
      <c r="Y22" s="12">
        <v>0.52697400000000005</v>
      </c>
      <c r="Z22" s="12">
        <v>0.61598350000000002</v>
      </c>
      <c r="AA22" s="12">
        <f t="shared" si="0"/>
        <v>0.58898365454545443</v>
      </c>
      <c r="AB22" s="12">
        <v>0.61362969999999994</v>
      </c>
      <c r="AD22" s="6"/>
      <c r="AE22" s="25"/>
      <c r="AF22" s="27"/>
    </row>
    <row r="23" spans="4:32" x14ac:dyDescent="0.25">
      <c r="D23" s="11" t="s">
        <v>38</v>
      </c>
      <c r="E23" s="12">
        <v>0.62299749999999998</v>
      </c>
      <c r="F23" s="12">
        <v>0.56016160000000004</v>
      </c>
      <c r="G23" s="12">
        <v>0.62337089999999995</v>
      </c>
      <c r="H23" s="12">
        <v>0.55003009999999997</v>
      </c>
      <c r="I23" s="12">
        <v>0.60968829999999996</v>
      </c>
      <c r="J23" s="12">
        <v>0.61175029999999997</v>
      </c>
      <c r="K23" s="12">
        <v>0.61594190000000004</v>
      </c>
      <c r="L23" s="12">
        <v>0.63182360000000004</v>
      </c>
      <c r="M23" s="12">
        <v>0.63285469999999999</v>
      </c>
      <c r="N23" s="12">
        <v>0.62845589999999996</v>
      </c>
      <c r="O23" s="12">
        <v>0.65649990000000003</v>
      </c>
      <c r="P23" s="12">
        <v>0.61399630000000005</v>
      </c>
      <c r="Q23" s="12">
        <v>0.57982330000000004</v>
      </c>
      <c r="R23" s="12">
        <v>0.5832077</v>
      </c>
      <c r="S23" s="12">
        <v>0.60615909999999995</v>
      </c>
      <c r="T23" s="12">
        <v>0.59719599999999995</v>
      </c>
      <c r="U23" s="12">
        <v>0.53594350000000002</v>
      </c>
      <c r="V23" s="12">
        <v>0.52389609999999998</v>
      </c>
      <c r="W23" s="12">
        <v>0.58907620000000005</v>
      </c>
      <c r="X23" s="12">
        <v>0.53019210000000006</v>
      </c>
      <c r="Y23" s="12">
        <v>0.54456519999999997</v>
      </c>
      <c r="Z23" s="12">
        <v>0.62217009999999995</v>
      </c>
      <c r="AA23" s="12">
        <f t="shared" si="0"/>
        <v>0.59408183181818186</v>
      </c>
      <c r="AB23" s="12">
        <v>0.61136250000000003</v>
      </c>
      <c r="AD23" s="6"/>
      <c r="AE23" s="25"/>
      <c r="AF23" s="27"/>
    </row>
    <row r="24" spans="4:32" x14ac:dyDescent="0.25">
      <c r="D24" s="11" t="s">
        <v>39</v>
      </c>
      <c r="E24" s="12">
        <v>0.60941599999999996</v>
      </c>
      <c r="F24" s="12">
        <v>0.56766799999999995</v>
      </c>
      <c r="G24" s="12">
        <v>0.58935219999999999</v>
      </c>
      <c r="H24" s="12">
        <v>0.55591809999999997</v>
      </c>
      <c r="I24" s="12">
        <v>0.60022710000000001</v>
      </c>
      <c r="J24" s="12">
        <v>0.60198119999999999</v>
      </c>
      <c r="K24" s="12">
        <v>0.61766799999999999</v>
      </c>
      <c r="L24" s="12">
        <v>0.67776389999999997</v>
      </c>
      <c r="M24" s="12">
        <v>0.64505959999999996</v>
      </c>
      <c r="N24" s="12">
        <v>0.60646389999999994</v>
      </c>
      <c r="O24" s="12">
        <v>0.66122820000000004</v>
      </c>
      <c r="P24" s="12">
        <v>0.62185259999999998</v>
      </c>
      <c r="Q24" s="12">
        <v>0.5691157</v>
      </c>
      <c r="R24" s="12">
        <v>0.60029999999999994</v>
      </c>
      <c r="S24" s="12">
        <v>0.60236350000000005</v>
      </c>
      <c r="T24" s="12">
        <v>0.60305770000000003</v>
      </c>
      <c r="U24" s="12">
        <v>0.54992379999999996</v>
      </c>
      <c r="V24" s="12">
        <v>0.53197430000000001</v>
      </c>
      <c r="W24" s="12">
        <v>0.584561</v>
      </c>
      <c r="X24" s="12">
        <v>0.55561419999999995</v>
      </c>
      <c r="Y24" s="12">
        <v>0.54321140000000001</v>
      </c>
      <c r="Z24" s="12">
        <v>0.61893940000000003</v>
      </c>
      <c r="AA24" s="12">
        <f t="shared" si="0"/>
        <v>0.5960754454545456</v>
      </c>
      <c r="AB24" s="12">
        <v>0.61492040000000003</v>
      </c>
      <c r="AD24" s="6"/>
      <c r="AE24" s="25"/>
      <c r="AF24" s="27"/>
    </row>
    <row r="25" spans="4:32" x14ac:dyDescent="0.25">
      <c r="D25" s="11" t="s">
        <v>40</v>
      </c>
      <c r="E25" s="12">
        <v>0.62910509999999997</v>
      </c>
      <c r="F25" s="12">
        <v>0.54693610000000004</v>
      </c>
      <c r="G25" s="12">
        <v>0.5971263</v>
      </c>
      <c r="H25" s="12">
        <v>0.58819860000000002</v>
      </c>
      <c r="I25" s="12">
        <v>0.59857400000000005</v>
      </c>
      <c r="J25" s="12">
        <v>0.60677820000000005</v>
      </c>
      <c r="K25" s="12">
        <v>0.64311529999999995</v>
      </c>
      <c r="L25" s="12">
        <v>0.66161669999999995</v>
      </c>
      <c r="M25" s="12">
        <v>0.6485573</v>
      </c>
      <c r="N25" s="12">
        <v>0.61839980000000006</v>
      </c>
      <c r="O25" s="12">
        <v>0.66711889999999996</v>
      </c>
      <c r="P25" s="12">
        <v>0.61042569999999996</v>
      </c>
      <c r="Q25" s="12">
        <v>0.57590560000000002</v>
      </c>
      <c r="R25" s="12">
        <v>0.58837830000000002</v>
      </c>
      <c r="S25" s="12">
        <v>0.60022640000000005</v>
      </c>
      <c r="T25" s="12">
        <v>0.61124369999999995</v>
      </c>
      <c r="U25" s="12">
        <v>0.55076890000000001</v>
      </c>
      <c r="V25" s="12">
        <v>0.50892139999999997</v>
      </c>
      <c r="W25" s="12">
        <v>0.59002900000000003</v>
      </c>
      <c r="X25" s="12">
        <v>0.54265050000000004</v>
      </c>
      <c r="Y25" s="12">
        <v>0.53482909999999995</v>
      </c>
      <c r="Z25" s="12">
        <v>0.61437719999999996</v>
      </c>
      <c r="AA25" s="12">
        <f t="shared" si="0"/>
        <v>0.59696736818181817</v>
      </c>
      <c r="AB25" s="12">
        <v>0.61918320000000004</v>
      </c>
      <c r="AD25" s="6"/>
      <c r="AE25" s="25"/>
      <c r="AF25" s="27"/>
    </row>
    <row r="26" spans="4:32" x14ac:dyDescent="0.25">
      <c r="D26" s="11" t="s">
        <v>41</v>
      </c>
      <c r="E26" s="12">
        <v>0.65147350000000004</v>
      </c>
      <c r="F26" s="12">
        <v>0.5627991</v>
      </c>
      <c r="G26" s="12">
        <v>0.62507579999999996</v>
      </c>
      <c r="H26" s="12">
        <v>0.60421040000000004</v>
      </c>
      <c r="I26" s="12">
        <v>0.62553000000000003</v>
      </c>
      <c r="J26" s="12">
        <v>0.59581200000000001</v>
      </c>
      <c r="K26" s="12">
        <v>0.64164949999999998</v>
      </c>
      <c r="L26" s="12">
        <v>0.64671900000000004</v>
      </c>
      <c r="M26" s="12">
        <v>0.66604039999999998</v>
      </c>
      <c r="N26" s="12">
        <v>0.62377629999999995</v>
      </c>
      <c r="O26" s="12">
        <v>0.66300490000000001</v>
      </c>
      <c r="P26" s="12">
        <v>0.62406669999999997</v>
      </c>
      <c r="Q26" s="12">
        <v>0.57539929999999995</v>
      </c>
      <c r="R26" s="12">
        <v>0.59243389999999996</v>
      </c>
      <c r="S26" s="12">
        <v>0.61252180000000001</v>
      </c>
      <c r="T26" s="12">
        <v>0.61266940000000003</v>
      </c>
      <c r="U26" s="12">
        <v>0.55065589999999998</v>
      </c>
      <c r="V26" s="12">
        <v>0.51158749999999997</v>
      </c>
      <c r="W26" s="12">
        <v>0.58493819999999996</v>
      </c>
      <c r="X26" s="12">
        <v>0.56673839999999998</v>
      </c>
      <c r="Y26" s="12">
        <v>0.53716710000000001</v>
      </c>
      <c r="Z26" s="12">
        <v>0.61132839999999999</v>
      </c>
      <c r="AA26" s="12">
        <f t="shared" si="0"/>
        <v>0.60389079545454538</v>
      </c>
      <c r="AB26" s="12">
        <v>0.62299439999999995</v>
      </c>
      <c r="AD26" s="6"/>
      <c r="AE26" s="25"/>
      <c r="AF26" s="27"/>
    </row>
    <row r="27" spans="4:32" x14ac:dyDescent="0.25">
      <c r="D27" s="11" t="s">
        <v>42</v>
      </c>
      <c r="E27" s="12">
        <v>0.65419780000000005</v>
      </c>
      <c r="F27" s="12">
        <v>0.56374109999999999</v>
      </c>
      <c r="G27" s="12">
        <v>0.64305559999999995</v>
      </c>
      <c r="H27" s="12">
        <v>0.64303440000000001</v>
      </c>
      <c r="I27" s="12">
        <v>0.60573639999999995</v>
      </c>
      <c r="J27" s="12">
        <v>0.60337730000000001</v>
      </c>
      <c r="K27" s="12">
        <v>0.63155749999999999</v>
      </c>
      <c r="L27" s="12">
        <v>0.64447549999999998</v>
      </c>
      <c r="M27" s="12">
        <v>0.67461020000000005</v>
      </c>
      <c r="N27" s="12">
        <v>0.61348159999999996</v>
      </c>
      <c r="O27" s="12">
        <v>0.63848419999999995</v>
      </c>
      <c r="P27" s="12">
        <v>0.66163819999999995</v>
      </c>
      <c r="Q27" s="12">
        <v>0.5832579</v>
      </c>
      <c r="R27" s="12">
        <v>0.59067760000000002</v>
      </c>
      <c r="S27" s="12">
        <v>0.60338939999999996</v>
      </c>
      <c r="T27" s="12">
        <v>0.60893580000000003</v>
      </c>
      <c r="U27" s="12">
        <v>0.53802000000000005</v>
      </c>
      <c r="V27" s="12">
        <v>0.52711810000000003</v>
      </c>
      <c r="W27" s="12">
        <v>0.59301020000000004</v>
      </c>
      <c r="X27" s="12">
        <v>0.5615443</v>
      </c>
      <c r="Y27" s="12">
        <v>0.54101350000000004</v>
      </c>
      <c r="Z27" s="12">
        <v>0.62162499999999998</v>
      </c>
      <c r="AA27" s="12">
        <f t="shared" si="0"/>
        <v>0.60663552727272707</v>
      </c>
      <c r="AB27" s="12">
        <v>0.62069620000000003</v>
      </c>
      <c r="AE27" s="29"/>
      <c r="AF27" s="27"/>
    </row>
    <row r="28" spans="4:32" x14ac:dyDescent="0.25">
      <c r="D28" s="11" t="s">
        <v>43</v>
      </c>
      <c r="E28" s="12">
        <v>0.65369739999999998</v>
      </c>
      <c r="F28" s="12">
        <v>0.57273969999999996</v>
      </c>
      <c r="G28" s="12">
        <v>0.64034460000000004</v>
      </c>
      <c r="H28" s="12">
        <v>0.64407270000000005</v>
      </c>
      <c r="I28" s="12">
        <v>0.59368679999999996</v>
      </c>
      <c r="J28" s="12">
        <v>0.60493490000000005</v>
      </c>
      <c r="K28" s="12">
        <v>0.61371580000000003</v>
      </c>
      <c r="L28" s="12">
        <v>0.65673009999999998</v>
      </c>
      <c r="M28" s="12">
        <v>0.67868969999999995</v>
      </c>
      <c r="N28" s="12">
        <v>0.61031800000000003</v>
      </c>
      <c r="O28" s="12">
        <v>0.63124590000000003</v>
      </c>
      <c r="P28" s="12">
        <v>0.63095429999999997</v>
      </c>
      <c r="Q28" s="12">
        <v>0.59211970000000003</v>
      </c>
      <c r="R28" s="12">
        <v>0.58044549999999995</v>
      </c>
      <c r="S28" s="12">
        <v>0.60451100000000002</v>
      </c>
      <c r="T28" s="12">
        <v>0.61178889999999997</v>
      </c>
      <c r="U28" s="12">
        <v>0.55842460000000005</v>
      </c>
      <c r="V28" s="12">
        <v>0.51683780000000001</v>
      </c>
      <c r="W28" s="12">
        <v>0.59474760000000004</v>
      </c>
      <c r="X28" s="12">
        <v>0.58087169999999999</v>
      </c>
      <c r="Y28" s="12">
        <v>0.52471699999999999</v>
      </c>
      <c r="Z28" s="12">
        <v>0.62590520000000005</v>
      </c>
      <c r="AA28" s="12">
        <f t="shared" si="0"/>
        <v>0.60552267727272724</v>
      </c>
      <c r="AB28" s="12">
        <v>0.62035410000000002</v>
      </c>
      <c r="AE28" s="25"/>
      <c r="AF28" s="26"/>
    </row>
    <row r="29" spans="4:32" x14ac:dyDescent="0.25">
      <c r="D29" s="11" t="s">
        <v>44</v>
      </c>
      <c r="E29" s="12">
        <v>0.67135339999999999</v>
      </c>
      <c r="F29" s="12">
        <v>0.57483419999999996</v>
      </c>
      <c r="G29" s="12">
        <v>0.60502469999999997</v>
      </c>
      <c r="H29" s="12">
        <v>0.60404919999999995</v>
      </c>
      <c r="I29" s="12">
        <v>0.59957709999999997</v>
      </c>
      <c r="J29" s="12">
        <v>0.60228300000000001</v>
      </c>
      <c r="K29" s="12">
        <v>0.60926579999999997</v>
      </c>
      <c r="L29" s="12">
        <v>0.64986849999999996</v>
      </c>
      <c r="M29" s="12">
        <v>0.64646409999999999</v>
      </c>
      <c r="N29" s="12">
        <v>0.62086149999999996</v>
      </c>
      <c r="O29" s="12">
        <v>0.62023090000000003</v>
      </c>
      <c r="P29" s="12">
        <v>0.66935210000000001</v>
      </c>
      <c r="Q29" s="12">
        <v>0.5873874</v>
      </c>
      <c r="R29" s="12">
        <v>0.5900976</v>
      </c>
      <c r="S29" s="12">
        <v>0.60514820000000002</v>
      </c>
      <c r="T29" s="12">
        <v>0.62146080000000004</v>
      </c>
      <c r="U29" s="12">
        <v>0.56791979999999997</v>
      </c>
      <c r="V29" s="12">
        <v>0.51469220000000004</v>
      </c>
      <c r="W29" s="12">
        <v>0.60014270000000003</v>
      </c>
      <c r="X29" s="12">
        <v>0.53608880000000003</v>
      </c>
      <c r="Y29" s="12">
        <v>0.53915179999999996</v>
      </c>
      <c r="Z29" s="12">
        <v>0.63337080000000001</v>
      </c>
      <c r="AA29" s="12">
        <f t="shared" si="0"/>
        <v>0.60311930000000002</v>
      </c>
      <c r="AB29" s="12">
        <v>0.62145450000000002</v>
      </c>
    </row>
    <row r="30" spans="4:32" x14ac:dyDescent="0.25">
      <c r="D30" s="11" t="s">
        <v>45</v>
      </c>
      <c r="E30" s="12">
        <v>0.63242390000000004</v>
      </c>
      <c r="F30" s="12">
        <v>0.61227229999999999</v>
      </c>
      <c r="G30" s="12">
        <v>0.62994620000000001</v>
      </c>
      <c r="H30" s="12">
        <v>0.58231529999999998</v>
      </c>
      <c r="I30" s="12">
        <v>0.5995085</v>
      </c>
      <c r="J30" s="12">
        <v>0.59459740000000005</v>
      </c>
      <c r="K30" s="12">
        <v>0.62329210000000002</v>
      </c>
      <c r="L30" s="12">
        <v>0.64762509999999995</v>
      </c>
      <c r="M30" s="12">
        <v>0.66254449999999998</v>
      </c>
      <c r="N30" s="12">
        <v>0.61215909999999996</v>
      </c>
      <c r="O30" s="12">
        <v>0.65430259999999996</v>
      </c>
      <c r="P30" s="12">
        <v>0.65115230000000002</v>
      </c>
      <c r="Q30" s="12">
        <v>0.59074599999999999</v>
      </c>
      <c r="R30" s="12">
        <v>0.58564680000000002</v>
      </c>
      <c r="S30" s="12">
        <v>0.60907279999999997</v>
      </c>
      <c r="T30" s="12">
        <v>0.62402100000000005</v>
      </c>
      <c r="U30" s="12">
        <v>0.57453980000000004</v>
      </c>
      <c r="V30" s="12">
        <v>0.53958099999999998</v>
      </c>
      <c r="W30" s="12">
        <v>0.59882100000000005</v>
      </c>
      <c r="X30" s="12">
        <v>0.530366</v>
      </c>
      <c r="Y30" s="12">
        <v>0.52640330000000002</v>
      </c>
      <c r="Z30" s="12">
        <v>0.63848170000000004</v>
      </c>
      <c r="AA30" s="12">
        <f t="shared" si="0"/>
        <v>0.60544630454545456</v>
      </c>
      <c r="AB30" s="12">
        <v>0.62648090000000001</v>
      </c>
    </row>
    <row r="31" spans="4:32" x14ac:dyDescent="0.25">
      <c r="D31" s="11" t="s">
        <v>46</v>
      </c>
      <c r="E31" s="12">
        <v>0.62525540000000002</v>
      </c>
      <c r="F31" s="12">
        <v>0.62210120000000002</v>
      </c>
      <c r="G31" s="12">
        <v>0.63047719999999996</v>
      </c>
      <c r="H31" s="12">
        <v>0.59305779999999997</v>
      </c>
      <c r="I31" s="12">
        <v>0.58734649999999999</v>
      </c>
      <c r="J31" s="12">
        <v>0.6039928</v>
      </c>
      <c r="K31" s="12">
        <v>0.62337560000000003</v>
      </c>
      <c r="L31" s="12">
        <v>0.65223310000000001</v>
      </c>
      <c r="M31" s="12">
        <v>0.64527480000000004</v>
      </c>
      <c r="N31" s="12">
        <v>0.62731009999999998</v>
      </c>
      <c r="O31" s="12">
        <v>0.66648790000000002</v>
      </c>
      <c r="P31" s="12">
        <v>0.64137529999999998</v>
      </c>
      <c r="Q31" s="12">
        <v>0.58487</v>
      </c>
      <c r="R31" s="12">
        <v>0.58637059999999996</v>
      </c>
      <c r="S31" s="12">
        <v>0.62358060000000004</v>
      </c>
      <c r="T31" s="12">
        <v>0.62923340000000005</v>
      </c>
      <c r="U31" s="12">
        <v>0.57490929999999996</v>
      </c>
      <c r="V31" s="12">
        <v>0.55064440000000003</v>
      </c>
      <c r="W31" s="12">
        <v>0.60360590000000003</v>
      </c>
      <c r="X31" s="12">
        <v>0.54662829999999996</v>
      </c>
      <c r="Y31" s="12">
        <v>0.54295349999999998</v>
      </c>
      <c r="Z31" s="12">
        <v>0.62297069999999999</v>
      </c>
      <c r="AA31" s="12">
        <f t="shared" si="0"/>
        <v>0.60836610909090905</v>
      </c>
      <c r="AB31" s="12">
        <v>0.62826720000000003</v>
      </c>
    </row>
    <row r="32" spans="4:32" x14ac:dyDescent="0.25">
      <c r="D32" s="11" t="s">
        <v>47</v>
      </c>
      <c r="E32" s="12">
        <v>0.61130569999999995</v>
      </c>
      <c r="F32" s="12">
        <v>0.63664030000000005</v>
      </c>
      <c r="G32" s="12">
        <v>0.58840210000000004</v>
      </c>
      <c r="H32" s="12">
        <v>0.59430260000000001</v>
      </c>
      <c r="I32" s="12">
        <v>0.59417629999999999</v>
      </c>
      <c r="J32" s="12">
        <v>0.62893960000000004</v>
      </c>
      <c r="K32" s="12">
        <v>0.61445280000000002</v>
      </c>
      <c r="L32" s="12">
        <v>0.65387189999999995</v>
      </c>
      <c r="M32" s="12">
        <v>0.65229689999999996</v>
      </c>
      <c r="N32" s="12">
        <v>0.63041100000000005</v>
      </c>
      <c r="O32" s="12">
        <v>0.6589796</v>
      </c>
      <c r="P32" s="12">
        <v>0.64866170000000001</v>
      </c>
      <c r="Q32" s="12">
        <v>0.57993989999999995</v>
      </c>
      <c r="R32" s="12">
        <v>0.59624379999999999</v>
      </c>
      <c r="S32" s="12">
        <v>0.62523919999999999</v>
      </c>
      <c r="T32" s="12">
        <v>0.62989799999999996</v>
      </c>
      <c r="U32" s="12">
        <v>0.58517189999999997</v>
      </c>
      <c r="V32" s="12">
        <v>0.52309349999999999</v>
      </c>
      <c r="W32" s="12">
        <v>0.60501439999999995</v>
      </c>
      <c r="X32" s="12">
        <v>0.58985650000000001</v>
      </c>
      <c r="Y32" s="12">
        <v>0.53878130000000002</v>
      </c>
      <c r="Z32" s="12">
        <v>0.62273719999999999</v>
      </c>
      <c r="AA32" s="12">
        <f t="shared" si="0"/>
        <v>0.60947346363636357</v>
      </c>
      <c r="AB32" s="12">
        <v>0.62794680000000003</v>
      </c>
    </row>
    <row r="33" spans="1:29" x14ac:dyDescent="0.25">
      <c r="D33" s="11" t="s">
        <v>48</v>
      </c>
      <c r="E33" s="12">
        <v>0.59944819999999999</v>
      </c>
      <c r="F33" s="12">
        <v>0.64463709999999996</v>
      </c>
      <c r="G33" s="12">
        <v>0.59429160000000003</v>
      </c>
      <c r="H33" s="12">
        <v>0.60943689999999995</v>
      </c>
      <c r="I33" s="12">
        <v>0.59814820000000002</v>
      </c>
      <c r="J33" s="12">
        <v>0.62812509999999999</v>
      </c>
      <c r="K33" s="12">
        <v>0.60967210000000005</v>
      </c>
      <c r="L33" s="12">
        <v>0.66113730000000004</v>
      </c>
      <c r="M33" s="12">
        <v>0.64092280000000001</v>
      </c>
      <c r="N33" s="12">
        <v>0.64693699999999998</v>
      </c>
      <c r="O33" s="12">
        <v>0.6473951</v>
      </c>
      <c r="P33" s="12">
        <v>0.64626240000000001</v>
      </c>
      <c r="Q33" s="12">
        <v>0.57562579999999997</v>
      </c>
      <c r="R33" s="12">
        <v>0.60047459999999997</v>
      </c>
      <c r="S33" s="12">
        <v>0.6217857</v>
      </c>
      <c r="T33" s="12">
        <v>0.62979430000000003</v>
      </c>
      <c r="U33" s="12">
        <v>0.57287829999999995</v>
      </c>
      <c r="V33" s="12">
        <v>0.5179416</v>
      </c>
      <c r="W33" s="12">
        <v>0.60091439999999996</v>
      </c>
      <c r="X33" s="12">
        <v>0.56758739999999996</v>
      </c>
      <c r="Y33" s="12">
        <v>0.5351709</v>
      </c>
      <c r="Z33" s="12">
        <v>0.62000409999999995</v>
      </c>
      <c r="AA33" s="12">
        <f t="shared" si="0"/>
        <v>0.6076632227272728</v>
      </c>
      <c r="AB33" s="12">
        <v>0.62785219999999997</v>
      </c>
    </row>
    <row r="34" spans="1:29" x14ac:dyDescent="0.25">
      <c r="D34" s="11" t="s">
        <v>49</v>
      </c>
      <c r="E34" s="12">
        <v>0.61178569999999999</v>
      </c>
      <c r="F34" s="12">
        <v>0.62530649999999999</v>
      </c>
      <c r="G34" s="12">
        <v>0.59594979999999997</v>
      </c>
      <c r="H34" s="12">
        <v>0.63315180000000004</v>
      </c>
      <c r="I34" s="12">
        <v>0.62158049999999998</v>
      </c>
      <c r="J34" s="12">
        <v>0.6357988</v>
      </c>
      <c r="K34" s="12">
        <v>0.64529060000000005</v>
      </c>
      <c r="L34" s="12">
        <v>0.66941119999999998</v>
      </c>
      <c r="M34" s="12">
        <v>0.64311660000000004</v>
      </c>
      <c r="N34" s="12">
        <v>0.65094479999999999</v>
      </c>
      <c r="O34" s="12">
        <v>0.65136499999999997</v>
      </c>
      <c r="P34" s="12">
        <v>0.64119950000000003</v>
      </c>
      <c r="Q34" s="12">
        <v>0.57110289999999997</v>
      </c>
      <c r="R34" s="12">
        <v>0.613842</v>
      </c>
      <c r="S34" s="12">
        <v>0.62952830000000004</v>
      </c>
      <c r="T34" s="12">
        <v>0.63060130000000003</v>
      </c>
      <c r="U34" s="12">
        <v>0.56928670000000003</v>
      </c>
      <c r="V34" s="12">
        <v>0.52096100000000001</v>
      </c>
      <c r="W34" s="12">
        <v>0.6092803</v>
      </c>
      <c r="X34" s="12">
        <v>0.58074979999999998</v>
      </c>
      <c r="Y34" s="12">
        <v>0.55505640000000001</v>
      </c>
      <c r="Z34" s="12">
        <v>0.61795889999999998</v>
      </c>
      <c r="AA34" s="12">
        <f t="shared" si="0"/>
        <v>0.61469401818181812</v>
      </c>
      <c r="AB34" s="12">
        <v>0.63057470000000004</v>
      </c>
    </row>
    <row r="35" spans="1:29" x14ac:dyDescent="0.25">
      <c r="D35" s="11" t="s">
        <v>50</v>
      </c>
      <c r="E35" s="12">
        <v>0.60307750000000004</v>
      </c>
      <c r="F35" s="12">
        <v>0.62098940000000002</v>
      </c>
      <c r="G35" s="12">
        <v>0.57852349999999997</v>
      </c>
      <c r="H35" s="12">
        <v>0.57097659999999995</v>
      </c>
      <c r="I35" s="12">
        <v>0.62818549999999995</v>
      </c>
      <c r="J35" s="12">
        <v>0.64458199999999999</v>
      </c>
      <c r="K35" s="12">
        <v>0.64022069999999998</v>
      </c>
      <c r="L35" s="12">
        <v>0.66788530000000002</v>
      </c>
      <c r="M35" s="12">
        <v>0.65495570000000003</v>
      </c>
      <c r="N35" s="12">
        <v>0.66253930000000005</v>
      </c>
      <c r="O35" s="12">
        <v>0.63938209999999995</v>
      </c>
      <c r="P35" s="12">
        <v>0.64882839999999997</v>
      </c>
      <c r="Q35" s="12">
        <v>0.58371249999999997</v>
      </c>
      <c r="R35" s="12">
        <v>0.5944429</v>
      </c>
      <c r="S35" s="12">
        <v>0.63479509999999995</v>
      </c>
      <c r="T35" s="12">
        <v>0.63053510000000002</v>
      </c>
      <c r="U35" s="12">
        <v>0.55776789999999998</v>
      </c>
      <c r="V35" s="12">
        <v>0.52975490000000003</v>
      </c>
      <c r="W35" s="12">
        <v>0.60293770000000002</v>
      </c>
      <c r="X35" s="12">
        <v>0.58651399999999998</v>
      </c>
      <c r="Y35" s="12">
        <v>0.53482410000000002</v>
      </c>
      <c r="Z35" s="12">
        <v>0.61424789999999996</v>
      </c>
      <c r="AA35" s="12">
        <f t="shared" si="0"/>
        <v>0.61043991363636363</v>
      </c>
      <c r="AB35" s="12">
        <v>0.62885080000000004</v>
      </c>
    </row>
    <row r="36" spans="1:29" x14ac:dyDescent="0.25">
      <c r="D36" s="11" t="s">
        <v>51</v>
      </c>
      <c r="E36" s="12">
        <v>0.60415140000000001</v>
      </c>
      <c r="F36" s="12">
        <v>0.60763489999999998</v>
      </c>
      <c r="G36" s="12">
        <v>0.57796630000000004</v>
      </c>
      <c r="H36" s="12">
        <v>0.5768489</v>
      </c>
      <c r="I36" s="12">
        <v>0.60787740000000001</v>
      </c>
      <c r="J36" s="12">
        <v>0.63875440000000006</v>
      </c>
      <c r="K36" s="12">
        <v>0.65613129999999997</v>
      </c>
      <c r="L36" s="12">
        <v>0.67022959999999998</v>
      </c>
      <c r="M36" s="12">
        <v>0.64907689999999996</v>
      </c>
      <c r="N36" s="12">
        <v>0.65302510000000002</v>
      </c>
      <c r="O36" s="12">
        <v>0.62610840000000001</v>
      </c>
      <c r="P36" s="12">
        <v>0.64174100000000001</v>
      </c>
      <c r="Q36" s="12">
        <v>0.57552979999999998</v>
      </c>
      <c r="R36" s="12">
        <v>0.58995149999999996</v>
      </c>
      <c r="S36" s="12">
        <v>0.6393297</v>
      </c>
      <c r="T36" s="12">
        <v>0.62766710000000003</v>
      </c>
      <c r="U36" s="12">
        <v>0.56498859999999995</v>
      </c>
      <c r="V36" s="12">
        <v>0.53961680000000001</v>
      </c>
      <c r="W36" s="12">
        <v>0.60029860000000002</v>
      </c>
      <c r="X36" s="12">
        <v>0.57784190000000002</v>
      </c>
      <c r="Y36" s="12">
        <v>0.54281959999999996</v>
      </c>
      <c r="Z36" s="12">
        <v>0.60355139999999996</v>
      </c>
      <c r="AA36" s="12">
        <f t="shared" si="0"/>
        <v>0.60777911818181807</v>
      </c>
      <c r="AB36" s="12">
        <v>0.62808989999999998</v>
      </c>
    </row>
    <row r="37" spans="1:29" x14ac:dyDescent="0.25">
      <c r="D37" s="11" t="s">
        <v>52</v>
      </c>
      <c r="E37" s="12">
        <v>0.59551540000000003</v>
      </c>
      <c r="F37" s="12">
        <v>0.62025229999999998</v>
      </c>
      <c r="G37" s="12">
        <v>0.58601689999999995</v>
      </c>
      <c r="H37" s="12">
        <v>0.55854380000000003</v>
      </c>
      <c r="I37" s="12">
        <v>0.6034351</v>
      </c>
      <c r="J37" s="12">
        <v>0.62357739999999995</v>
      </c>
      <c r="K37" s="12">
        <v>0.64976149999999999</v>
      </c>
      <c r="L37" s="12">
        <v>0.66778329999999997</v>
      </c>
      <c r="M37" s="12">
        <v>0.6477598</v>
      </c>
      <c r="N37" s="12">
        <v>0.63144440000000002</v>
      </c>
      <c r="O37" s="12">
        <v>0.6093092</v>
      </c>
      <c r="P37" s="12">
        <v>0.65068630000000005</v>
      </c>
      <c r="Q37" s="12">
        <v>0.56376479999999995</v>
      </c>
      <c r="R37" s="12">
        <v>0.58822549999999996</v>
      </c>
      <c r="S37" s="12">
        <v>0.63601439999999998</v>
      </c>
      <c r="T37" s="12">
        <v>0.62971619999999995</v>
      </c>
      <c r="U37" s="12">
        <v>0.55982770000000004</v>
      </c>
      <c r="V37" s="12">
        <v>0.53640480000000001</v>
      </c>
      <c r="W37" s="12">
        <v>0.59886079999999997</v>
      </c>
      <c r="X37" s="12">
        <v>0.58913720000000003</v>
      </c>
      <c r="Y37" s="12">
        <v>0.53029190000000004</v>
      </c>
      <c r="Z37" s="12">
        <v>0.60064660000000003</v>
      </c>
      <c r="AA37" s="12">
        <f t="shared" si="0"/>
        <v>0.60349887727272733</v>
      </c>
      <c r="AB37" s="12">
        <v>0.62721910000000003</v>
      </c>
    </row>
    <row r="38" spans="1:29" s="44" customFormat="1" x14ac:dyDescent="0.25">
      <c r="A38" s="23"/>
      <c r="B38" s="23"/>
      <c r="C38" s="23"/>
      <c r="D38" s="11" t="s">
        <v>53</v>
      </c>
      <c r="E38" s="12">
        <v>0.60454339999999995</v>
      </c>
      <c r="F38" s="12">
        <v>0.62946809999999997</v>
      </c>
      <c r="G38" s="12">
        <v>0.58597920000000003</v>
      </c>
      <c r="H38" s="12">
        <v>0.60217739999999997</v>
      </c>
      <c r="I38" s="12">
        <v>0.59411389999999997</v>
      </c>
      <c r="J38" s="12">
        <v>0.61624159999999994</v>
      </c>
      <c r="K38" s="12">
        <v>0.64817519999999995</v>
      </c>
      <c r="L38" s="12">
        <v>0.68368050000000002</v>
      </c>
      <c r="M38" s="12">
        <v>0.64462079999999999</v>
      </c>
      <c r="N38" s="12">
        <v>0.63842030000000005</v>
      </c>
      <c r="O38" s="12">
        <v>0.62555720000000004</v>
      </c>
      <c r="P38" s="12">
        <v>0.66189229999999999</v>
      </c>
      <c r="Q38" s="12">
        <v>0.58644240000000003</v>
      </c>
      <c r="R38" s="12">
        <v>0.59609210000000001</v>
      </c>
      <c r="S38" s="12">
        <v>0.63771169999999999</v>
      </c>
      <c r="T38" s="12">
        <v>0.63634270000000004</v>
      </c>
      <c r="U38" s="12">
        <v>0.55123449999999996</v>
      </c>
      <c r="V38" s="12">
        <v>0.53454009999999996</v>
      </c>
      <c r="W38" s="12">
        <v>0.60048409999999997</v>
      </c>
      <c r="X38" s="12">
        <v>0.58704290000000003</v>
      </c>
      <c r="Y38" s="12">
        <v>0.53734219999999999</v>
      </c>
      <c r="Z38" s="12">
        <v>0.61050859999999996</v>
      </c>
      <c r="AA38" s="12">
        <f t="shared" si="0"/>
        <v>0.60966414545454528</v>
      </c>
      <c r="AB38" s="12">
        <v>0.63249200000000005</v>
      </c>
      <c r="AC38" s="12"/>
    </row>
    <row r="39" spans="1:29" x14ac:dyDescent="0.25">
      <c r="D39" s="74" t="s">
        <v>54</v>
      </c>
      <c r="E39" s="75">
        <v>0.67013219999999996</v>
      </c>
      <c r="F39" s="75">
        <v>0.66270399999999996</v>
      </c>
      <c r="G39" s="75">
        <v>0.58786360000000004</v>
      </c>
      <c r="H39" s="75">
        <v>0.61643840000000005</v>
      </c>
      <c r="I39" s="75">
        <v>0.64743360000000005</v>
      </c>
      <c r="J39" s="75">
        <v>0.67524660000000003</v>
      </c>
      <c r="K39" s="75">
        <v>0.64329700000000001</v>
      </c>
      <c r="L39" s="75">
        <v>0.72239739999999997</v>
      </c>
      <c r="M39" s="75">
        <v>0.68202220000000002</v>
      </c>
      <c r="N39" s="75">
        <v>0.65574540000000003</v>
      </c>
      <c r="O39" s="75">
        <v>0.66660180000000002</v>
      </c>
      <c r="P39" s="75">
        <v>0.68105919999999998</v>
      </c>
      <c r="Q39" s="75">
        <v>0.61658950000000001</v>
      </c>
      <c r="R39" s="75">
        <v>0.63073710000000005</v>
      </c>
      <c r="S39" s="75">
        <v>0.6854789</v>
      </c>
      <c r="T39" s="75">
        <v>0.65301989999999999</v>
      </c>
      <c r="U39" s="75">
        <v>0.58303539999999998</v>
      </c>
      <c r="V39" s="75">
        <v>0.57196460000000005</v>
      </c>
      <c r="W39" s="75">
        <v>0.63616910000000004</v>
      </c>
      <c r="X39" s="75">
        <v>0.59103859999999997</v>
      </c>
      <c r="Y39" s="75">
        <v>0.59505529999999995</v>
      </c>
      <c r="Z39" s="75">
        <v>0.61489380000000005</v>
      </c>
      <c r="AA39" s="75">
        <f t="shared" si="0"/>
        <v>0.64040561818181818</v>
      </c>
      <c r="AB39" s="75">
        <v>0.6564063</v>
      </c>
      <c r="AC39" s="28"/>
    </row>
    <row r="40" spans="1:29" x14ac:dyDescent="0.25">
      <c r="D40" s="11" t="s">
        <v>91</v>
      </c>
      <c r="E40" s="31">
        <v>0.63524840000000005</v>
      </c>
      <c r="F40" s="31">
        <v>0.64699340000000005</v>
      </c>
      <c r="G40" s="31">
        <v>0.60046219999999995</v>
      </c>
      <c r="H40" s="31">
        <v>0.62253210000000003</v>
      </c>
      <c r="I40" s="31">
        <v>0.62165740000000003</v>
      </c>
      <c r="J40" s="31">
        <v>0.63872209999999996</v>
      </c>
      <c r="K40" s="31">
        <v>0.65620970000000001</v>
      </c>
      <c r="L40" s="31">
        <v>0.75371149999999998</v>
      </c>
      <c r="M40" s="31">
        <v>0.69125460000000005</v>
      </c>
      <c r="N40" s="31">
        <v>0.66980280000000003</v>
      </c>
      <c r="O40" s="31">
        <v>0.68115689999999995</v>
      </c>
      <c r="P40" s="31">
        <v>0.67177249999999999</v>
      </c>
      <c r="Q40" s="31">
        <v>0.61495840000000002</v>
      </c>
      <c r="R40" s="31">
        <v>0.63459739999999998</v>
      </c>
      <c r="S40" s="31">
        <v>0.68931089999999995</v>
      </c>
      <c r="T40" s="31">
        <v>0.67063050000000002</v>
      </c>
      <c r="U40" s="31">
        <v>0.59020019999999995</v>
      </c>
      <c r="V40" s="31">
        <v>0.61875159999999996</v>
      </c>
      <c r="W40" s="31">
        <v>0.64633620000000003</v>
      </c>
      <c r="X40" s="31">
        <v>0.60341990000000001</v>
      </c>
      <c r="Y40" s="31">
        <v>0.5912366</v>
      </c>
      <c r="Z40" s="31">
        <v>0.62766109999999997</v>
      </c>
      <c r="AA40" s="31">
        <f t="shared" si="0"/>
        <v>0.64439210909090905</v>
      </c>
      <c r="AB40" s="31">
        <v>0.66664570000000001</v>
      </c>
      <c r="AC40" s="28"/>
    </row>
    <row r="41" spans="1:29" x14ac:dyDescent="0.25">
      <c r="D41" s="11" t="s">
        <v>92</v>
      </c>
      <c r="E41" s="31">
        <v>0.62811269999999997</v>
      </c>
      <c r="F41" s="31">
        <v>0.65604680000000004</v>
      </c>
      <c r="G41" s="31">
        <v>0.57791210000000004</v>
      </c>
      <c r="H41" s="31">
        <v>0.59102350000000003</v>
      </c>
      <c r="I41" s="31">
        <v>0.62779600000000002</v>
      </c>
      <c r="J41" s="31">
        <v>0.6375478</v>
      </c>
      <c r="K41" s="31">
        <v>0.63238939999999999</v>
      </c>
      <c r="L41" s="31">
        <v>0.73088940000000002</v>
      </c>
      <c r="M41" s="31">
        <v>0.68012349999999999</v>
      </c>
      <c r="N41" s="31">
        <v>0.65388250000000003</v>
      </c>
      <c r="O41" s="31">
        <v>0.67810210000000004</v>
      </c>
      <c r="P41" s="31">
        <v>0.64759060000000002</v>
      </c>
      <c r="Q41" s="31">
        <v>0.60688220000000004</v>
      </c>
      <c r="R41" s="31">
        <v>0.62184709999999999</v>
      </c>
      <c r="S41" s="31">
        <v>0.68494949999999999</v>
      </c>
      <c r="T41" s="31">
        <v>0.65252060000000001</v>
      </c>
      <c r="U41" s="31">
        <v>0.59272930000000001</v>
      </c>
      <c r="V41" s="31">
        <v>0.5748297</v>
      </c>
      <c r="W41" s="31">
        <v>0.61784099999999997</v>
      </c>
      <c r="X41" s="31">
        <v>0.57548390000000005</v>
      </c>
      <c r="Y41" s="31">
        <v>0.58594069999999998</v>
      </c>
      <c r="Z41" s="31">
        <v>0.62841720000000001</v>
      </c>
      <c r="AA41" s="31">
        <f t="shared" ref="AA41:AA43" si="1">(SUM(E41:Z41)/22)</f>
        <v>0.63103898181818185</v>
      </c>
      <c r="AB41" s="31">
        <v>0.65242599999999995</v>
      </c>
      <c r="AC41" s="28"/>
    </row>
    <row r="42" spans="1:29" s="44" customFormat="1" x14ac:dyDescent="0.25">
      <c r="A42" s="23"/>
      <c r="B42" s="23"/>
      <c r="C42" s="23"/>
      <c r="D42" s="11" t="s">
        <v>94</v>
      </c>
      <c r="E42" s="49">
        <v>0.61819820000000003</v>
      </c>
      <c r="F42" s="49">
        <v>0.661439</v>
      </c>
      <c r="G42" s="49">
        <v>0.58017819999999998</v>
      </c>
      <c r="H42" s="49">
        <v>0.63017210000000001</v>
      </c>
      <c r="I42" s="49">
        <v>0.61283089999999996</v>
      </c>
      <c r="J42" s="49">
        <v>0.62726459999999995</v>
      </c>
      <c r="K42" s="49">
        <v>0.64006960000000002</v>
      </c>
      <c r="L42" s="49">
        <v>0.71056980000000003</v>
      </c>
      <c r="M42" s="49">
        <v>0.69295669999999998</v>
      </c>
      <c r="N42" s="49">
        <v>0.65562520000000002</v>
      </c>
      <c r="O42" s="49">
        <v>0.66418509999999997</v>
      </c>
      <c r="P42" s="49">
        <v>0.6431791</v>
      </c>
      <c r="Q42" s="49">
        <v>0.60989879999999996</v>
      </c>
      <c r="R42" s="49">
        <v>0.62157229999999997</v>
      </c>
      <c r="S42" s="49">
        <v>0.68724909999999995</v>
      </c>
      <c r="T42" s="49">
        <v>0.65214589999999995</v>
      </c>
      <c r="U42" s="49">
        <v>0.57309069999999995</v>
      </c>
      <c r="V42" s="49">
        <v>0.60598529999999995</v>
      </c>
      <c r="W42" s="49">
        <v>0.62279289999999998</v>
      </c>
      <c r="X42" s="49">
        <v>0.56191950000000002</v>
      </c>
      <c r="Y42" s="49">
        <v>0.60189090000000001</v>
      </c>
      <c r="Z42" s="49">
        <v>0.6244613</v>
      </c>
      <c r="AA42" s="31">
        <f t="shared" si="1"/>
        <v>0.63171250909090926</v>
      </c>
      <c r="AB42" s="49">
        <v>0.65342619999999996</v>
      </c>
      <c r="AC42" s="12"/>
    </row>
    <row r="43" spans="1:29" x14ac:dyDescent="0.25">
      <c r="D43" s="45" t="s">
        <v>98</v>
      </c>
      <c r="E43" s="46">
        <v>0.61621630000000005</v>
      </c>
      <c r="F43" s="46">
        <v>0.66042990000000001</v>
      </c>
      <c r="G43" s="46">
        <v>0.60253219999999996</v>
      </c>
      <c r="H43" s="46">
        <v>0.60656140000000003</v>
      </c>
      <c r="I43" s="46">
        <v>0.57060299999999997</v>
      </c>
      <c r="J43" s="46">
        <v>0.60411440000000005</v>
      </c>
      <c r="K43" s="46">
        <v>0.67799350000000003</v>
      </c>
      <c r="L43" s="46">
        <v>0.69417039999999997</v>
      </c>
      <c r="M43" s="46">
        <v>0.68798490000000001</v>
      </c>
      <c r="N43" s="46">
        <v>0.64937250000000002</v>
      </c>
      <c r="O43" s="46">
        <v>0.66701829999999995</v>
      </c>
      <c r="P43" s="46">
        <v>0.65091330000000003</v>
      </c>
      <c r="Q43" s="46">
        <v>0.61316939999999998</v>
      </c>
      <c r="R43" s="46">
        <v>0.62829829999999998</v>
      </c>
      <c r="S43" s="46">
        <v>0.67809109999999995</v>
      </c>
      <c r="T43" s="46">
        <v>0.62691560000000002</v>
      </c>
      <c r="U43" s="46">
        <v>0.56874049999999998</v>
      </c>
      <c r="V43" s="46">
        <v>0.5761522</v>
      </c>
      <c r="W43" s="46">
        <v>0.6180639</v>
      </c>
      <c r="X43" s="46">
        <v>0.54427890000000001</v>
      </c>
      <c r="Y43" s="46">
        <v>0.58439730000000001</v>
      </c>
      <c r="Z43" s="46">
        <v>0.64519850000000001</v>
      </c>
      <c r="AA43" s="46">
        <f t="shared" si="1"/>
        <v>0.62596435454545452</v>
      </c>
      <c r="AB43" s="59">
        <v>0.64573199999999997</v>
      </c>
    </row>
    <row r="44" spans="1:29" x14ac:dyDescent="0.25">
      <c r="D44" s="10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</row>
    <row r="45" spans="1:29" x14ac:dyDescent="0.25">
      <c r="D45" s="10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56"/>
      <c r="V45" s="56"/>
      <c r="W45" s="56"/>
      <c r="X45" s="27"/>
      <c r="Y45" s="27"/>
      <c r="Z45" s="27"/>
      <c r="AA45" s="27"/>
      <c r="AB45" s="27"/>
    </row>
    <row r="46" spans="1:29" x14ac:dyDescent="0.25">
      <c r="D46"/>
      <c r="E46" s="51"/>
      <c r="F46" s="50"/>
      <c r="G46" s="50"/>
      <c r="H46" s="50"/>
      <c r="I46" s="50"/>
      <c r="J46" s="53"/>
      <c r="K46" s="50"/>
      <c r="L46" s="50"/>
      <c r="M46" s="50"/>
      <c r="N46" s="50"/>
      <c r="O46" s="53"/>
      <c r="P46" s="50"/>
      <c r="Q46" s="50"/>
      <c r="R46" s="57"/>
      <c r="S46" s="57"/>
      <c r="T46" s="57"/>
      <c r="U46" s="57"/>
      <c r="V46" s="28"/>
      <c r="W46" s="32"/>
      <c r="X46" s="28"/>
      <c r="Y46" s="28"/>
      <c r="Z46" s="58"/>
    </row>
    <row r="47" spans="1:29" x14ac:dyDescent="0.25">
      <c r="D47"/>
      <c r="E47" s="51"/>
      <c r="F47" s="50"/>
      <c r="G47" s="50"/>
      <c r="H47" s="50"/>
      <c r="I47" s="50"/>
      <c r="J47" s="53"/>
      <c r="K47" s="54"/>
      <c r="L47" s="54"/>
      <c r="M47" s="50"/>
      <c r="N47" s="50"/>
      <c r="O47" s="55"/>
      <c r="P47" s="54"/>
      <c r="Q47" s="54"/>
      <c r="R47" s="57"/>
      <c r="S47" s="57"/>
      <c r="T47" s="57"/>
      <c r="U47" s="57"/>
      <c r="V47" s="28"/>
      <c r="W47" s="32"/>
      <c r="X47" s="28"/>
      <c r="Y47" s="28"/>
      <c r="Z47" s="58"/>
      <c r="AA47" s="25"/>
      <c r="AB47" s="28"/>
    </row>
    <row r="48" spans="1:29" x14ac:dyDescent="0.25">
      <c r="U48" s="37"/>
      <c r="V48" s="37"/>
      <c r="W48" s="57"/>
      <c r="Y48" s="32"/>
      <c r="Z48" s="50"/>
      <c r="AB48" s="50"/>
    </row>
    <row r="50" spans="4:31" x14ac:dyDescent="0.25">
      <c r="D50" s="5" t="s">
        <v>84</v>
      </c>
      <c r="E50" s="5"/>
      <c r="F50" s="5"/>
      <c r="G50" s="5"/>
      <c r="H50" s="7"/>
      <c r="I50" s="7"/>
      <c r="J50" s="7"/>
    </row>
    <row r="51" spans="4:31" ht="45" x14ac:dyDescent="0.25">
      <c r="E51" s="3" t="s">
        <v>0</v>
      </c>
      <c r="F51" s="3" t="s">
        <v>1</v>
      </c>
      <c r="G51" s="3" t="s">
        <v>2</v>
      </c>
      <c r="H51" s="3" t="s">
        <v>3</v>
      </c>
      <c r="I51" s="3" t="s">
        <v>4</v>
      </c>
      <c r="J51" s="3" t="s">
        <v>5</v>
      </c>
      <c r="K51" s="3" t="s">
        <v>6</v>
      </c>
      <c r="L51" s="3" t="s">
        <v>7</v>
      </c>
      <c r="M51" s="3" t="s">
        <v>8</v>
      </c>
      <c r="N51" s="3" t="s">
        <v>9</v>
      </c>
      <c r="O51" s="3" t="s">
        <v>10</v>
      </c>
      <c r="P51" s="3" t="s">
        <v>11</v>
      </c>
      <c r="Q51" s="3" t="s">
        <v>12</v>
      </c>
      <c r="R51" s="3" t="s">
        <v>85</v>
      </c>
      <c r="S51" s="24" t="s">
        <v>13</v>
      </c>
      <c r="T51" s="24" t="s">
        <v>14</v>
      </c>
      <c r="U51" s="24" t="s">
        <v>15</v>
      </c>
      <c r="V51" s="3" t="s">
        <v>16</v>
      </c>
      <c r="W51" s="3" t="s">
        <v>17</v>
      </c>
      <c r="X51" s="3" t="s">
        <v>20</v>
      </c>
      <c r="Y51" s="24" t="s">
        <v>18</v>
      </c>
      <c r="Z51" s="3" t="s">
        <v>19</v>
      </c>
      <c r="AA51" s="3" t="s">
        <v>55</v>
      </c>
      <c r="AB51" s="3" t="s">
        <v>56</v>
      </c>
    </row>
    <row r="52" spans="4:31" x14ac:dyDescent="0.25">
      <c r="D52" s="10" t="s">
        <v>24</v>
      </c>
      <c r="E52" s="28">
        <f>SUM(E6:E9)/4</f>
        <v>0.60441505000000006</v>
      </c>
      <c r="F52" s="28">
        <f t="shared" ref="F52:AB52" si="2">SUM(F6:F9)/4</f>
        <v>0.54821235000000001</v>
      </c>
      <c r="G52" s="28">
        <f t="shared" si="2"/>
        <v>0.56456210000000007</v>
      </c>
      <c r="H52" s="28">
        <f t="shared" si="2"/>
        <v>0.55837687499999999</v>
      </c>
      <c r="I52" s="28">
        <f t="shared" si="2"/>
        <v>0.59711812499999994</v>
      </c>
      <c r="J52" s="28">
        <f t="shared" si="2"/>
        <v>0.57369890000000001</v>
      </c>
      <c r="K52" s="28">
        <f t="shared" si="2"/>
        <v>0.59775912500000006</v>
      </c>
      <c r="L52" s="28">
        <f t="shared" si="2"/>
        <v>0.6070734000000001</v>
      </c>
      <c r="M52" s="28">
        <f t="shared" si="2"/>
        <v>0.65046652499999991</v>
      </c>
      <c r="N52" s="28">
        <f t="shared" si="2"/>
        <v>0.58503355000000001</v>
      </c>
      <c r="O52" s="28">
        <f t="shared" si="2"/>
        <v>0.60196824999999998</v>
      </c>
      <c r="P52" s="28">
        <f t="shared" si="2"/>
        <v>0.60942017500000001</v>
      </c>
      <c r="Q52" s="28">
        <f t="shared" si="2"/>
        <v>0.57424367499999995</v>
      </c>
      <c r="R52" s="28">
        <f t="shared" si="2"/>
        <v>0.56201275000000006</v>
      </c>
      <c r="S52" s="28">
        <f t="shared" si="2"/>
        <v>0.58445547500000006</v>
      </c>
      <c r="T52" s="28">
        <f t="shared" si="2"/>
        <v>0.58097242500000001</v>
      </c>
      <c r="U52" s="28">
        <f t="shared" si="2"/>
        <v>0.52200067500000003</v>
      </c>
      <c r="V52" s="28">
        <f t="shared" si="2"/>
        <v>0.54290020000000005</v>
      </c>
      <c r="W52" s="28">
        <f t="shared" si="2"/>
        <v>0.58331880000000003</v>
      </c>
      <c r="X52" s="28">
        <f t="shared" si="2"/>
        <v>0.544181625</v>
      </c>
      <c r="Y52" s="32">
        <f t="shared" si="2"/>
        <v>0.53337020000000002</v>
      </c>
      <c r="Z52" s="28">
        <f t="shared" si="2"/>
        <v>0.62240229999999996</v>
      </c>
      <c r="AA52" s="28">
        <f t="shared" si="2"/>
        <v>0.57945284318181822</v>
      </c>
      <c r="AB52" s="28">
        <f t="shared" si="2"/>
        <v>0.60901012500000007</v>
      </c>
    </row>
    <row r="53" spans="4:31" x14ac:dyDescent="0.25">
      <c r="D53" s="10" t="s">
        <v>25</v>
      </c>
      <c r="E53" s="28">
        <f>SUM(E7:E10)/4</f>
        <v>0.603191225</v>
      </c>
      <c r="F53" s="28">
        <f t="shared" ref="F53:AB53" si="3">SUM(F7:F10)/4</f>
        <v>0.54776124999999998</v>
      </c>
      <c r="G53" s="28">
        <f t="shared" si="3"/>
        <v>0.55929110000000004</v>
      </c>
      <c r="H53" s="28">
        <f t="shared" si="3"/>
        <v>0.554695575</v>
      </c>
      <c r="I53" s="28">
        <f t="shared" si="3"/>
        <v>0.59434312499999997</v>
      </c>
      <c r="J53" s="28">
        <f t="shared" si="3"/>
        <v>0.57295382500000003</v>
      </c>
      <c r="K53" s="28">
        <f t="shared" si="3"/>
        <v>0.59812612500000006</v>
      </c>
      <c r="L53" s="28">
        <f t="shared" si="3"/>
        <v>0.60301940000000009</v>
      </c>
      <c r="M53" s="28">
        <f t="shared" si="3"/>
        <v>0.6556881</v>
      </c>
      <c r="N53" s="28">
        <f t="shared" si="3"/>
        <v>0.58303110000000002</v>
      </c>
      <c r="O53" s="28">
        <f t="shared" si="3"/>
        <v>0.60488554999999988</v>
      </c>
      <c r="P53" s="28">
        <f t="shared" si="3"/>
        <v>0.60472400000000004</v>
      </c>
      <c r="Q53" s="28">
        <f t="shared" si="3"/>
        <v>0.57106057499999996</v>
      </c>
      <c r="R53" s="28">
        <f t="shared" si="3"/>
        <v>0.559226475</v>
      </c>
      <c r="S53" s="28">
        <f t="shared" si="3"/>
        <v>0.58388375000000003</v>
      </c>
      <c r="T53" s="28">
        <f t="shared" si="3"/>
        <v>0.57973077500000003</v>
      </c>
      <c r="U53" s="28">
        <f t="shared" si="3"/>
        <v>0.51779957499999996</v>
      </c>
      <c r="V53" s="28">
        <f t="shared" si="3"/>
        <v>0.53621640000000004</v>
      </c>
      <c r="W53" s="28">
        <f t="shared" si="3"/>
        <v>0.58020484999999999</v>
      </c>
      <c r="X53" s="28">
        <f t="shared" si="3"/>
        <v>0.53339185</v>
      </c>
      <c r="Y53" s="32">
        <f t="shared" si="3"/>
        <v>0.52174657499999999</v>
      </c>
      <c r="Z53" s="28">
        <f t="shared" si="3"/>
        <v>0.62412664999999989</v>
      </c>
      <c r="AA53" s="28">
        <f t="shared" si="3"/>
        <v>0.57677717500000003</v>
      </c>
      <c r="AB53" s="28">
        <f t="shared" si="3"/>
        <v>0.60856610000000011</v>
      </c>
    </row>
    <row r="54" spans="4:31" x14ac:dyDescent="0.25">
      <c r="D54" s="10" t="s">
        <v>26</v>
      </c>
      <c r="E54" s="28">
        <f t="shared" ref="E54" si="4">SUM(E8:E11)/4</f>
        <v>0.602652725</v>
      </c>
      <c r="F54" s="28">
        <f t="shared" ref="F54:AB54" si="5">SUM(F8:F11)/4</f>
        <v>0.55448235000000001</v>
      </c>
      <c r="G54" s="28">
        <f t="shared" si="5"/>
        <v>0.56071442500000002</v>
      </c>
      <c r="H54" s="28">
        <f t="shared" si="5"/>
        <v>0.5457211500000001</v>
      </c>
      <c r="I54" s="28">
        <f t="shared" si="5"/>
        <v>0.59458125000000006</v>
      </c>
      <c r="J54" s="28">
        <f t="shared" si="5"/>
        <v>0.57334630000000009</v>
      </c>
      <c r="K54" s="28">
        <f t="shared" si="5"/>
        <v>0.60310295000000003</v>
      </c>
      <c r="L54" s="28">
        <f t="shared" si="5"/>
        <v>0.60437465000000001</v>
      </c>
      <c r="M54" s="28">
        <f t="shared" si="5"/>
        <v>0.65100599999999997</v>
      </c>
      <c r="N54" s="28">
        <f t="shared" si="5"/>
        <v>0.58045055000000001</v>
      </c>
      <c r="O54" s="28">
        <f t="shared" si="5"/>
        <v>0.60579114999999994</v>
      </c>
      <c r="P54" s="28">
        <f t="shared" si="5"/>
        <v>0.60431182500000002</v>
      </c>
      <c r="Q54" s="28">
        <f t="shared" si="5"/>
        <v>0.56992324999999999</v>
      </c>
      <c r="R54" s="28">
        <f t="shared" si="5"/>
        <v>0.55767144999999996</v>
      </c>
      <c r="S54" s="28">
        <f t="shared" si="5"/>
        <v>0.58181452500000008</v>
      </c>
      <c r="T54" s="28">
        <f t="shared" si="5"/>
        <v>0.58030614999999997</v>
      </c>
      <c r="U54" s="28">
        <f t="shared" si="5"/>
        <v>0.52006439999999998</v>
      </c>
      <c r="V54" s="28">
        <f t="shared" si="5"/>
        <v>0.52774450000000006</v>
      </c>
      <c r="W54" s="28">
        <f t="shared" si="5"/>
        <v>0.57921824999999993</v>
      </c>
      <c r="X54" s="28">
        <f t="shared" si="5"/>
        <v>0.53115922500000001</v>
      </c>
      <c r="Y54" s="32">
        <f t="shared" si="5"/>
        <v>0.52206347499999994</v>
      </c>
      <c r="Z54" s="28">
        <f t="shared" si="5"/>
        <v>0.62306269999999997</v>
      </c>
      <c r="AA54" s="28">
        <f t="shared" si="5"/>
        <v>0.57607105681818183</v>
      </c>
      <c r="AB54" s="28">
        <f t="shared" si="5"/>
        <v>0.60898977500000007</v>
      </c>
    </row>
    <row r="55" spans="4:31" x14ac:dyDescent="0.25">
      <c r="D55" s="10" t="s">
        <v>27</v>
      </c>
      <c r="E55" s="28">
        <f t="shared" ref="E55" si="6">SUM(E9:E12)/4</f>
        <v>0.59615477500000003</v>
      </c>
      <c r="F55" s="28">
        <f t="shared" ref="F55:AB55" si="7">SUM(F9:F12)/4</f>
        <v>0.56341944999999993</v>
      </c>
      <c r="G55" s="28">
        <f t="shared" si="7"/>
        <v>0.56093389999999999</v>
      </c>
      <c r="H55" s="28">
        <f t="shared" si="7"/>
        <v>0.53665010000000002</v>
      </c>
      <c r="I55" s="28">
        <f t="shared" si="7"/>
        <v>0.60135317499999996</v>
      </c>
      <c r="J55" s="28">
        <f t="shared" si="7"/>
        <v>0.57820292500000003</v>
      </c>
      <c r="K55" s="28">
        <f t="shared" si="7"/>
        <v>0.60372375</v>
      </c>
      <c r="L55" s="28">
        <f t="shared" si="7"/>
        <v>0.61311932499999999</v>
      </c>
      <c r="M55" s="28">
        <f t="shared" si="7"/>
        <v>0.65310532499999996</v>
      </c>
      <c r="N55" s="28">
        <f t="shared" si="7"/>
        <v>0.58434572500000004</v>
      </c>
      <c r="O55" s="28">
        <f t="shared" si="7"/>
        <v>0.61407125000000007</v>
      </c>
      <c r="P55" s="28">
        <f t="shared" si="7"/>
        <v>0.60121455000000001</v>
      </c>
      <c r="Q55" s="28">
        <f t="shared" si="7"/>
        <v>0.56468972500000003</v>
      </c>
      <c r="R55" s="28">
        <f t="shared" si="7"/>
        <v>0.5617685</v>
      </c>
      <c r="S55" s="28">
        <f t="shared" si="7"/>
        <v>0.58117609999999997</v>
      </c>
      <c r="T55" s="28">
        <f t="shared" si="7"/>
        <v>0.57996115000000004</v>
      </c>
      <c r="U55" s="28">
        <f t="shared" si="7"/>
        <v>0.52104525000000002</v>
      </c>
      <c r="V55" s="28">
        <f t="shared" si="7"/>
        <v>0.52137652499999998</v>
      </c>
      <c r="W55" s="28">
        <f t="shared" si="7"/>
        <v>0.582191075</v>
      </c>
      <c r="X55" s="28">
        <f t="shared" si="7"/>
        <v>0.51819702499999998</v>
      </c>
      <c r="Y55" s="32">
        <f t="shared" si="7"/>
        <v>0.52763957500000003</v>
      </c>
      <c r="Z55" s="28">
        <f t="shared" si="7"/>
        <v>0.62108607500000002</v>
      </c>
      <c r="AA55" s="28">
        <f t="shared" si="7"/>
        <v>0.57661023863636363</v>
      </c>
      <c r="AB55" s="28">
        <f t="shared" si="7"/>
        <v>0.60878680000000007</v>
      </c>
    </row>
    <row r="56" spans="4:31" x14ac:dyDescent="0.25">
      <c r="D56" s="10" t="s">
        <v>28</v>
      </c>
      <c r="E56" s="28">
        <f t="shared" ref="E56" si="8">SUM(E10:E13)/4</f>
        <v>0.59548092500000005</v>
      </c>
      <c r="F56" s="28">
        <f t="shared" ref="F56:AB56" si="9">SUM(F10:F13)/4</f>
        <v>0.56581962500000005</v>
      </c>
      <c r="G56" s="28">
        <f t="shared" si="9"/>
        <v>0.56059357499999996</v>
      </c>
      <c r="H56" s="28">
        <f t="shared" si="9"/>
        <v>0.51552520000000002</v>
      </c>
      <c r="I56" s="28">
        <f t="shared" si="9"/>
        <v>0.60452107499999996</v>
      </c>
      <c r="J56" s="28">
        <f t="shared" si="9"/>
        <v>0.57953955000000001</v>
      </c>
      <c r="K56" s="28">
        <f t="shared" si="9"/>
        <v>0.60295165000000006</v>
      </c>
      <c r="L56" s="28">
        <f t="shared" si="9"/>
        <v>0.616679325</v>
      </c>
      <c r="M56" s="28">
        <f t="shared" si="9"/>
        <v>0.65722002499999999</v>
      </c>
      <c r="N56" s="28">
        <f t="shared" si="9"/>
        <v>0.59163607500000004</v>
      </c>
      <c r="O56" s="28">
        <f t="shared" si="9"/>
        <v>0.62146489999999999</v>
      </c>
      <c r="P56" s="28">
        <f t="shared" si="9"/>
        <v>0.59957297500000006</v>
      </c>
      <c r="Q56" s="28">
        <f t="shared" si="9"/>
        <v>0.56486047500000003</v>
      </c>
      <c r="R56" s="28">
        <f t="shared" si="9"/>
        <v>0.57368707499999994</v>
      </c>
      <c r="S56" s="28">
        <f t="shared" si="9"/>
        <v>0.58268660000000005</v>
      </c>
      <c r="T56" s="28">
        <f t="shared" si="9"/>
        <v>0.57467887500000003</v>
      </c>
      <c r="U56" s="28">
        <f t="shared" si="9"/>
        <v>0.52702475000000004</v>
      </c>
      <c r="V56" s="28">
        <f t="shared" si="9"/>
        <v>0.52104902499999994</v>
      </c>
      <c r="W56" s="28">
        <f t="shared" si="9"/>
        <v>0.58399014999999999</v>
      </c>
      <c r="X56" s="28">
        <f t="shared" si="9"/>
        <v>0.51233272499999993</v>
      </c>
      <c r="Y56" s="32">
        <f t="shared" si="9"/>
        <v>0.52946462500000002</v>
      </c>
      <c r="Z56" s="28">
        <f t="shared" si="9"/>
        <v>0.61743847500000004</v>
      </c>
      <c r="AA56" s="28">
        <f t="shared" si="9"/>
        <v>0.5771917124999999</v>
      </c>
      <c r="AB56" s="28">
        <f t="shared" si="9"/>
        <v>0.60763535000000002</v>
      </c>
    </row>
    <row r="57" spans="4:31" x14ac:dyDescent="0.25">
      <c r="D57" s="10" t="s">
        <v>29</v>
      </c>
      <c r="E57" s="28">
        <f t="shared" ref="E57" si="10">SUM(E11:E14)/4</f>
        <v>0.59292592499999996</v>
      </c>
      <c r="F57" s="28">
        <f t="shared" ref="F57:AB57" si="11">SUM(F11:F14)/4</f>
        <v>0.57284107500000003</v>
      </c>
      <c r="G57" s="28">
        <f t="shared" si="11"/>
        <v>0.56585079999999999</v>
      </c>
      <c r="H57" s="28">
        <f t="shared" si="11"/>
        <v>0.50109314999999999</v>
      </c>
      <c r="I57" s="28">
        <f t="shared" si="11"/>
        <v>0.6053291999999999</v>
      </c>
      <c r="J57" s="28">
        <f t="shared" si="11"/>
        <v>0.58118040000000004</v>
      </c>
      <c r="K57" s="28">
        <f t="shared" si="11"/>
        <v>0.60199892499999996</v>
      </c>
      <c r="L57" s="28">
        <f t="shared" si="11"/>
        <v>0.61991235000000011</v>
      </c>
      <c r="M57" s="28">
        <f t="shared" si="11"/>
        <v>0.66628889999999996</v>
      </c>
      <c r="N57" s="28">
        <f t="shared" si="11"/>
        <v>0.59875077500000007</v>
      </c>
      <c r="O57" s="28">
        <f t="shared" si="11"/>
        <v>0.62707152499999996</v>
      </c>
      <c r="P57" s="28">
        <f t="shared" si="11"/>
        <v>0.59418415000000002</v>
      </c>
      <c r="Q57" s="28">
        <f t="shared" si="11"/>
        <v>0.56116359999999998</v>
      </c>
      <c r="R57" s="28">
        <f t="shared" si="11"/>
        <v>0.57844019999999996</v>
      </c>
      <c r="S57" s="28">
        <f t="shared" si="11"/>
        <v>0.58336985000000008</v>
      </c>
      <c r="T57" s="28">
        <f t="shared" si="11"/>
        <v>0.57716477499999996</v>
      </c>
      <c r="U57" s="28">
        <f t="shared" si="11"/>
        <v>0.52687142499999995</v>
      </c>
      <c r="V57" s="28">
        <f t="shared" si="11"/>
        <v>0.514715425</v>
      </c>
      <c r="W57" s="28">
        <f t="shared" si="11"/>
        <v>0.58678264999999996</v>
      </c>
      <c r="X57" s="28">
        <f t="shared" si="11"/>
        <v>0.50917682499999994</v>
      </c>
      <c r="Y57" s="32">
        <f t="shared" si="11"/>
        <v>0.5300336000000001</v>
      </c>
      <c r="Z57" s="28">
        <f t="shared" si="11"/>
        <v>0.61399912499999998</v>
      </c>
      <c r="AA57" s="28">
        <f t="shared" si="11"/>
        <v>0.57768839318181808</v>
      </c>
      <c r="AB57" s="28">
        <f t="shared" si="11"/>
        <v>0.60631117499999998</v>
      </c>
    </row>
    <row r="58" spans="4:31" x14ac:dyDescent="0.25">
      <c r="D58" s="10" t="s">
        <v>30</v>
      </c>
      <c r="E58" s="28">
        <f t="shared" ref="E58" si="12">SUM(E12:E15)/4</f>
        <v>0.59248104999999995</v>
      </c>
      <c r="F58" s="28">
        <f t="shared" ref="F58:AB58" si="13">SUM(F12:F15)/4</f>
        <v>0.56866060000000007</v>
      </c>
      <c r="G58" s="28">
        <f t="shared" si="13"/>
        <v>0.56276265000000003</v>
      </c>
      <c r="H58" s="28">
        <f t="shared" si="13"/>
        <v>0.49536412499999999</v>
      </c>
      <c r="I58" s="28">
        <f t="shared" si="13"/>
        <v>0.60671960000000003</v>
      </c>
      <c r="J58" s="28">
        <f t="shared" si="13"/>
        <v>0.57946750000000002</v>
      </c>
      <c r="K58" s="28">
        <f t="shared" si="13"/>
        <v>0.59693029999999991</v>
      </c>
      <c r="L58" s="28">
        <f t="shared" si="13"/>
        <v>0.6225387750000001</v>
      </c>
      <c r="M58" s="28">
        <f t="shared" si="13"/>
        <v>0.67919224999999994</v>
      </c>
      <c r="N58" s="28">
        <f t="shared" si="13"/>
        <v>0.60781660000000004</v>
      </c>
      <c r="O58" s="28">
        <f t="shared" si="13"/>
        <v>0.63772420000000007</v>
      </c>
      <c r="P58" s="28">
        <f t="shared" si="13"/>
        <v>0.58918452500000007</v>
      </c>
      <c r="Q58" s="28">
        <f t="shared" si="13"/>
        <v>0.56102847500000008</v>
      </c>
      <c r="R58" s="28">
        <f t="shared" si="13"/>
        <v>0.58231952499999995</v>
      </c>
      <c r="S58" s="28">
        <f t="shared" si="13"/>
        <v>0.58586852499999997</v>
      </c>
      <c r="T58" s="28">
        <f t="shared" si="13"/>
        <v>0.57930207499999997</v>
      </c>
      <c r="U58" s="28">
        <f t="shared" si="13"/>
        <v>0.52751570000000003</v>
      </c>
      <c r="V58" s="28">
        <f t="shared" si="13"/>
        <v>0.51601427499999997</v>
      </c>
      <c r="W58" s="28">
        <f t="shared" si="13"/>
        <v>0.58908289999999996</v>
      </c>
      <c r="X58" s="28">
        <f t="shared" si="13"/>
        <v>0.50826404999999997</v>
      </c>
      <c r="Y58" s="32">
        <f t="shared" si="13"/>
        <v>0.52776482499999999</v>
      </c>
      <c r="Z58" s="28">
        <f t="shared" si="13"/>
        <v>0.61140267500000001</v>
      </c>
      <c r="AA58" s="28">
        <f t="shared" si="13"/>
        <v>0.57851841818181815</v>
      </c>
      <c r="AB58" s="28">
        <f t="shared" si="13"/>
        <v>0.60498647500000002</v>
      </c>
    </row>
    <row r="59" spans="4:31" x14ac:dyDescent="0.25">
      <c r="D59" s="10" t="s">
        <v>31</v>
      </c>
      <c r="E59" s="28">
        <f t="shared" ref="E59" si="14">SUM(E13:E16)/4</f>
        <v>0.59397287500000007</v>
      </c>
      <c r="F59" s="28">
        <f t="shared" ref="F59:AB59" si="15">SUM(F13:F16)/4</f>
        <v>0.56175750000000002</v>
      </c>
      <c r="G59" s="28">
        <f t="shared" si="15"/>
        <v>0.56607160000000001</v>
      </c>
      <c r="H59" s="28">
        <f t="shared" si="15"/>
        <v>0.49665705000000004</v>
      </c>
      <c r="I59" s="28">
        <f t="shared" si="15"/>
        <v>0.59723927499999996</v>
      </c>
      <c r="J59" s="28">
        <f t="shared" si="15"/>
        <v>0.581571175</v>
      </c>
      <c r="K59" s="28">
        <f t="shared" si="15"/>
        <v>0.59525862500000004</v>
      </c>
      <c r="L59" s="28">
        <f t="shared" si="15"/>
        <v>0.62774942499999997</v>
      </c>
      <c r="M59" s="28">
        <f t="shared" si="15"/>
        <v>0.68290042499999992</v>
      </c>
      <c r="N59" s="28">
        <f t="shared" si="15"/>
        <v>0.61383592499999995</v>
      </c>
      <c r="O59" s="28">
        <f t="shared" si="15"/>
        <v>0.64441692500000003</v>
      </c>
      <c r="P59" s="28">
        <f t="shared" si="15"/>
        <v>0.59344002500000004</v>
      </c>
      <c r="Q59" s="28">
        <f t="shared" si="15"/>
        <v>0.56157922500000002</v>
      </c>
      <c r="R59" s="28">
        <f t="shared" si="15"/>
        <v>0.58654289999999998</v>
      </c>
      <c r="S59" s="28">
        <f t="shared" si="15"/>
        <v>0.58792130000000009</v>
      </c>
      <c r="T59" s="28">
        <f t="shared" si="15"/>
        <v>0.58502834999999997</v>
      </c>
      <c r="U59" s="28">
        <f t="shared" si="15"/>
        <v>0.52605535000000003</v>
      </c>
      <c r="V59" s="28">
        <f t="shared" si="15"/>
        <v>0.52007100000000006</v>
      </c>
      <c r="W59" s="28">
        <f t="shared" si="15"/>
        <v>0.58459220000000001</v>
      </c>
      <c r="X59" s="28">
        <f t="shared" si="15"/>
        <v>0.50530087499999998</v>
      </c>
      <c r="Y59" s="32">
        <f t="shared" si="15"/>
        <v>0.52216312499999995</v>
      </c>
      <c r="Z59" s="28">
        <f t="shared" si="15"/>
        <v>0.6082379</v>
      </c>
      <c r="AA59" s="28">
        <f t="shared" si="15"/>
        <v>0.57919832045454533</v>
      </c>
      <c r="AB59" s="28">
        <f t="shared" si="15"/>
        <v>0.60462492499999998</v>
      </c>
    </row>
    <row r="60" spans="4:31" x14ac:dyDescent="0.25">
      <c r="D60" s="10" t="s">
        <v>32</v>
      </c>
      <c r="E60" s="28">
        <f t="shared" ref="E60" si="16">SUM(E14:E17)/4</f>
        <v>0.59046319999999997</v>
      </c>
      <c r="F60" s="28">
        <f t="shared" ref="F60:AB60" si="17">SUM(F14:F17)/4</f>
        <v>0.55877687500000006</v>
      </c>
      <c r="G60" s="28">
        <f t="shared" si="17"/>
        <v>0.56282847499999999</v>
      </c>
      <c r="H60" s="28">
        <f t="shared" si="17"/>
        <v>0.50837145000000006</v>
      </c>
      <c r="I60" s="28">
        <f t="shared" si="17"/>
        <v>0.59105479999999999</v>
      </c>
      <c r="J60" s="28">
        <f t="shared" si="17"/>
        <v>0.581346425</v>
      </c>
      <c r="K60" s="28">
        <f t="shared" si="17"/>
        <v>0.59195787499999997</v>
      </c>
      <c r="L60" s="28">
        <f t="shared" si="17"/>
        <v>0.62831389999999998</v>
      </c>
      <c r="M60" s="28">
        <f t="shared" si="17"/>
        <v>0.68187522499999997</v>
      </c>
      <c r="N60" s="28">
        <f t="shared" si="17"/>
        <v>0.61670027500000002</v>
      </c>
      <c r="O60" s="28">
        <f t="shared" si="17"/>
        <v>0.64462107499999988</v>
      </c>
      <c r="P60" s="28">
        <f t="shared" si="17"/>
        <v>0.59045099999999995</v>
      </c>
      <c r="Q60" s="28">
        <f t="shared" si="17"/>
        <v>0.55864295000000008</v>
      </c>
      <c r="R60" s="28">
        <f t="shared" si="17"/>
        <v>0.58213722499999998</v>
      </c>
      <c r="S60" s="28">
        <f t="shared" si="17"/>
        <v>0.58891349999999998</v>
      </c>
      <c r="T60" s="28">
        <f t="shared" si="17"/>
        <v>0.59111797500000007</v>
      </c>
      <c r="U60" s="28">
        <f t="shared" si="17"/>
        <v>0.52560357499999999</v>
      </c>
      <c r="V60" s="28">
        <f t="shared" si="17"/>
        <v>0.52125022499999996</v>
      </c>
      <c r="W60" s="28">
        <f t="shared" si="17"/>
        <v>0.58215930000000005</v>
      </c>
      <c r="X60" s="28">
        <f t="shared" si="17"/>
        <v>0.50871425000000003</v>
      </c>
      <c r="Y60" s="32">
        <f t="shared" si="17"/>
        <v>0.51699252500000004</v>
      </c>
      <c r="Z60" s="28">
        <f t="shared" si="17"/>
        <v>0.60662542500000005</v>
      </c>
      <c r="AA60" s="28">
        <f t="shared" si="17"/>
        <v>0.57858716022727275</v>
      </c>
      <c r="AB60" s="28">
        <f t="shared" si="17"/>
        <v>0.60427617499999997</v>
      </c>
    </row>
    <row r="61" spans="4:31" x14ac:dyDescent="0.25">
      <c r="D61" s="10" t="s">
        <v>33</v>
      </c>
      <c r="E61" s="28">
        <f t="shared" ref="E61" si="18">SUM(E15:E18)/4</f>
        <v>0.58911477499999998</v>
      </c>
      <c r="F61" s="28">
        <f t="shared" ref="F61:AB61" si="19">SUM(F15:F18)/4</f>
        <v>0.54652337500000003</v>
      </c>
      <c r="G61" s="28">
        <f t="shared" si="19"/>
        <v>0.5592085</v>
      </c>
      <c r="H61" s="28">
        <f t="shared" si="19"/>
        <v>0.51587987499999999</v>
      </c>
      <c r="I61" s="28">
        <f t="shared" si="19"/>
        <v>0.58904472499999994</v>
      </c>
      <c r="J61" s="28">
        <f t="shared" si="19"/>
        <v>0.57922600000000002</v>
      </c>
      <c r="K61" s="28">
        <f t="shared" si="19"/>
        <v>0.59269352500000005</v>
      </c>
      <c r="L61" s="28">
        <f t="shared" si="19"/>
        <v>0.62899177500000003</v>
      </c>
      <c r="M61" s="28">
        <f t="shared" si="19"/>
        <v>0.67839120000000008</v>
      </c>
      <c r="N61" s="28">
        <f t="shared" si="19"/>
        <v>0.61363492499999994</v>
      </c>
      <c r="O61" s="28">
        <f t="shared" si="19"/>
        <v>0.63735220000000004</v>
      </c>
      <c r="P61" s="28">
        <f t="shared" si="19"/>
        <v>0.59392242500000003</v>
      </c>
      <c r="Q61" s="28">
        <f t="shared" si="19"/>
        <v>0.55779777500000005</v>
      </c>
      <c r="R61" s="28">
        <f t="shared" si="19"/>
        <v>0.57806734999999998</v>
      </c>
      <c r="S61" s="28">
        <f t="shared" si="19"/>
        <v>0.58779092499999996</v>
      </c>
      <c r="T61" s="28">
        <f t="shared" si="19"/>
        <v>0.59522752499999998</v>
      </c>
      <c r="U61" s="28">
        <f t="shared" si="19"/>
        <v>0.52827944999999998</v>
      </c>
      <c r="V61" s="28">
        <f t="shared" si="19"/>
        <v>0.51931842500000003</v>
      </c>
      <c r="W61" s="28">
        <f t="shared" si="19"/>
        <v>0.57504677500000012</v>
      </c>
      <c r="X61" s="28">
        <f t="shared" si="19"/>
        <v>0.51122434999999999</v>
      </c>
      <c r="Y61" s="32">
        <f t="shared" si="19"/>
        <v>0.51651694999999997</v>
      </c>
      <c r="Z61" s="28">
        <f t="shared" si="19"/>
        <v>0.60829487500000001</v>
      </c>
      <c r="AA61" s="28">
        <f t="shared" si="19"/>
        <v>0.57734307727272727</v>
      </c>
      <c r="AB61" s="28">
        <f t="shared" si="19"/>
        <v>0.60406260000000001</v>
      </c>
    </row>
    <row r="62" spans="4:31" x14ac:dyDescent="0.25">
      <c r="D62" s="10" t="s">
        <v>34</v>
      </c>
      <c r="E62" s="28">
        <f t="shared" ref="E62" si="20">SUM(E16:E19)/4</f>
        <v>0.58755602500000004</v>
      </c>
      <c r="F62" s="28">
        <f t="shared" ref="F62:AB62" si="21">SUM(F16:F19)/4</f>
        <v>0.5365858</v>
      </c>
      <c r="G62" s="28">
        <f t="shared" si="21"/>
        <v>0.55828824999999993</v>
      </c>
      <c r="H62" s="28">
        <f t="shared" si="21"/>
        <v>0.51290257500000003</v>
      </c>
      <c r="I62" s="28">
        <f t="shared" si="21"/>
        <v>0.58511522500000002</v>
      </c>
      <c r="J62" s="28">
        <f t="shared" si="21"/>
        <v>0.58272907499999993</v>
      </c>
      <c r="K62" s="28">
        <f t="shared" si="21"/>
        <v>0.58947817499999999</v>
      </c>
      <c r="L62" s="28">
        <f t="shared" si="21"/>
        <v>0.62822984999999998</v>
      </c>
      <c r="M62" s="28">
        <f t="shared" si="21"/>
        <v>0.66202812499999997</v>
      </c>
      <c r="N62" s="28">
        <f t="shared" si="21"/>
        <v>0.61026860000000005</v>
      </c>
      <c r="O62" s="28">
        <f t="shared" si="21"/>
        <v>0.62637595000000001</v>
      </c>
      <c r="P62" s="28">
        <f t="shared" si="21"/>
        <v>0.59757779999999994</v>
      </c>
      <c r="Q62" s="28">
        <f t="shared" si="21"/>
        <v>0.5573973000000001</v>
      </c>
      <c r="R62" s="28">
        <f t="shared" si="21"/>
        <v>0.57787659999999996</v>
      </c>
      <c r="S62" s="28">
        <f t="shared" si="21"/>
        <v>0.58704782499999997</v>
      </c>
      <c r="T62" s="28">
        <f t="shared" si="21"/>
        <v>0.59991467499999995</v>
      </c>
      <c r="U62" s="28">
        <f t="shared" si="21"/>
        <v>0.5277180749999999</v>
      </c>
      <c r="V62" s="28">
        <f t="shared" si="21"/>
        <v>0.51660672500000004</v>
      </c>
      <c r="W62" s="28">
        <f t="shared" si="21"/>
        <v>0.566666</v>
      </c>
      <c r="X62" s="28">
        <f t="shared" si="21"/>
        <v>0.5118106</v>
      </c>
      <c r="Y62" s="32">
        <f t="shared" si="21"/>
        <v>0.51720607500000004</v>
      </c>
      <c r="Z62" s="28">
        <f t="shared" si="21"/>
        <v>0.61201645000000005</v>
      </c>
      <c r="AA62" s="28">
        <f t="shared" si="21"/>
        <v>0.57506344431818179</v>
      </c>
      <c r="AB62" s="28">
        <f t="shared" si="21"/>
        <v>0.60496732499999994</v>
      </c>
      <c r="AD62" s="23"/>
      <c r="AE62" s="23"/>
    </row>
    <row r="63" spans="4:31" s="23" customFormat="1" x14ac:dyDescent="0.25">
      <c r="D63" s="10" t="s">
        <v>35</v>
      </c>
      <c r="E63" s="32">
        <f t="shared" ref="E63" si="22">SUM(E17:E20)/4</f>
        <v>0.58770537499999997</v>
      </c>
      <c r="F63" s="32">
        <f t="shared" ref="F63:AB63" si="23">SUM(F17:F20)/4</f>
        <v>0.53548982499999997</v>
      </c>
      <c r="G63" s="32">
        <f t="shared" si="23"/>
        <v>0.55353354999999993</v>
      </c>
      <c r="H63" s="32">
        <f t="shared" si="23"/>
        <v>0.51835202499999999</v>
      </c>
      <c r="I63" s="32">
        <f t="shared" si="23"/>
        <v>0.58499452500000004</v>
      </c>
      <c r="J63" s="32">
        <f t="shared" si="23"/>
        <v>0.58158222500000001</v>
      </c>
      <c r="K63" s="32">
        <f t="shared" si="23"/>
        <v>0.59309632499999998</v>
      </c>
      <c r="L63" s="32">
        <f t="shared" si="23"/>
        <v>0.62664862499999996</v>
      </c>
      <c r="M63" s="32">
        <f t="shared" si="23"/>
        <v>0.65315147500000004</v>
      </c>
      <c r="N63" s="32">
        <f t="shared" si="23"/>
        <v>0.60745852499999997</v>
      </c>
      <c r="O63" s="32">
        <f t="shared" si="23"/>
        <v>0.61963137499999998</v>
      </c>
      <c r="P63" s="32">
        <f t="shared" si="23"/>
        <v>0.59989722499999998</v>
      </c>
      <c r="Q63" s="32">
        <f t="shared" si="23"/>
        <v>0.56096855000000001</v>
      </c>
      <c r="R63" s="32">
        <f t="shared" si="23"/>
        <v>0.57728405000000005</v>
      </c>
      <c r="S63" s="32">
        <f t="shared" si="23"/>
        <v>0.58628659999999999</v>
      </c>
      <c r="T63" s="32">
        <f t="shared" si="23"/>
        <v>0.60228029999999999</v>
      </c>
      <c r="U63" s="32">
        <f t="shared" si="23"/>
        <v>0.52431169999999994</v>
      </c>
      <c r="V63" s="32">
        <f t="shared" si="23"/>
        <v>0.51208097500000005</v>
      </c>
      <c r="W63" s="32">
        <f t="shared" si="23"/>
        <v>0.56412422500000003</v>
      </c>
      <c r="X63" s="32">
        <f t="shared" si="23"/>
        <v>0.51902619999999999</v>
      </c>
      <c r="Y63" s="32">
        <f t="shared" si="23"/>
        <v>0.52083922500000002</v>
      </c>
      <c r="Z63" s="32">
        <f t="shared" si="23"/>
        <v>0.61784387500000004</v>
      </c>
      <c r="AA63" s="32">
        <f t="shared" si="23"/>
        <v>0.57484485340909086</v>
      </c>
      <c r="AB63" s="32">
        <f t="shared" si="23"/>
        <v>0.6054484</v>
      </c>
      <c r="AD63"/>
      <c r="AE63"/>
    </row>
    <row r="64" spans="4:31" x14ac:dyDescent="0.25">
      <c r="D64" s="10" t="s">
        <v>36</v>
      </c>
      <c r="E64" s="28">
        <f t="shared" ref="E64" si="24">SUM(E18:E21)/4</f>
        <v>0.59566350000000001</v>
      </c>
      <c r="F64" s="28">
        <f t="shared" ref="F64:AB64" si="25">SUM(F18:F21)/4</f>
        <v>0.53363324999999995</v>
      </c>
      <c r="G64" s="28">
        <f t="shared" si="25"/>
        <v>0.55989547499999992</v>
      </c>
      <c r="H64" s="28">
        <f t="shared" si="25"/>
        <v>0.53361189999999992</v>
      </c>
      <c r="I64" s="28">
        <f t="shared" si="25"/>
        <v>0.59042254999999999</v>
      </c>
      <c r="J64" s="28">
        <f t="shared" si="25"/>
        <v>0.58832660000000003</v>
      </c>
      <c r="K64" s="28">
        <f t="shared" si="25"/>
        <v>0.60260087500000004</v>
      </c>
      <c r="L64" s="28">
        <f t="shared" si="25"/>
        <v>0.63081097500000005</v>
      </c>
      <c r="M64" s="28">
        <f t="shared" si="25"/>
        <v>0.64565842500000004</v>
      </c>
      <c r="N64" s="28">
        <f t="shared" si="25"/>
        <v>0.60562264999999993</v>
      </c>
      <c r="O64" s="28">
        <f t="shared" si="25"/>
        <v>0.61601872499999999</v>
      </c>
      <c r="P64" s="28">
        <f t="shared" si="25"/>
        <v>0.60615002500000004</v>
      </c>
      <c r="Q64" s="28">
        <f t="shared" si="25"/>
        <v>0.56907474999999996</v>
      </c>
      <c r="R64" s="28">
        <f t="shared" si="25"/>
        <v>0.58307829999999994</v>
      </c>
      <c r="S64" s="28">
        <f t="shared" si="25"/>
        <v>0.58615792499999997</v>
      </c>
      <c r="T64" s="28">
        <f t="shared" si="25"/>
        <v>0.60922555</v>
      </c>
      <c r="U64" s="28">
        <f t="shared" si="25"/>
        <v>0.51972110000000005</v>
      </c>
      <c r="V64" s="28">
        <f t="shared" si="25"/>
        <v>0.50776812500000001</v>
      </c>
      <c r="W64" s="28">
        <f t="shared" si="25"/>
        <v>0.56100095000000005</v>
      </c>
      <c r="X64" s="28">
        <f t="shared" si="25"/>
        <v>0.52326364999999997</v>
      </c>
      <c r="Y64" s="32">
        <f t="shared" si="25"/>
        <v>0.52490162500000004</v>
      </c>
      <c r="Z64" s="28">
        <f t="shared" si="25"/>
        <v>0.62209455000000002</v>
      </c>
      <c r="AA64" s="28">
        <f t="shared" si="25"/>
        <v>0.57794097613636364</v>
      </c>
      <c r="AB64" s="28">
        <f t="shared" si="25"/>
        <v>0.60752270000000008</v>
      </c>
    </row>
    <row r="65" spans="4:31" x14ac:dyDescent="0.25">
      <c r="D65" s="10" t="s">
        <v>37</v>
      </c>
      <c r="E65" s="28">
        <f t="shared" ref="E65" si="26">SUM(E19:E22)/4</f>
        <v>0.597637325</v>
      </c>
      <c r="F65" s="28">
        <f t="shared" ref="F65:AB65" si="27">SUM(F19:F22)/4</f>
        <v>0.53771467499999992</v>
      </c>
      <c r="G65" s="28">
        <f t="shared" si="27"/>
        <v>0.57097770000000003</v>
      </c>
      <c r="H65" s="28">
        <f t="shared" si="27"/>
        <v>0.54345350000000003</v>
      </c>
      <c r="I65" s="28">
        <f t="shared" si="27"/>
        <v>0.595835275</v>
      </c>
      <c r="J65" s="28">
        <f t="shared" si="27"/>
        <v>0.59595299999999995</v>
      </c>
      <c r="K65" s="28">
        <f t="shared" si="27"/>
        <v>0.60044592500000005</v>
      </c>
      <c r="L65" s="28">
        <f t="shared" si="27"/>
        <v>0.62869082499999995</v>
      </c>
      <c r="M65" s="28">
        <f t="shared" si="27"/>
        <v>0.64223760000000008</v>
      </c>
      <c r="N65" s="28">
        <f t="shared" si="27"/>
        <v>0.60629727499999997</v>
      </c>
      <c r="O65" s="28">
        <f t="shared" si="27"/>
        <v>0.61938347500000002</v>
      </c>
      <c r="P65" s="28">
        <f t="shared" si="27"/>
        <v>0.61676982499999999</v>
      </c>
      <c r="Q65" s="28">
        <f t="shared" si="27"/>
        <v>0.57527967499999999</v>
      </c>
      <c r="R65" s="28">
        <f t="shared" si="27"/>
        <v>0.59162282499999996</v>
      </c>
      <c r="S65" s="28">
        <f t="shared" si="27"/>
        <v>0.59173692499999997</v>
      </c>
      <c r="T65" s="28">
        <f t="shared" si="27"/>
        <v>0.61153447500000002</v>
      </c>
      <c r="U65" s="28">
        <f t="shared" si="27"/>
        <v>0.51931782500000001</v>
      </c>
      <c r="V65" s="28">
        <f t="shared" si="27"/>
        <v>0.51368259999999999</v>
      </c>
      <c r="W65" s="28">
        <f t="shared" si="27"/>
        <v>0.56455030000000006</v>
      </c>
      <c r="X65" s="28">
        <f t="shared" si="27"/>
        <v>0.52841590000000005</v>
      </c>
      <c r="Y65" s="32">
        <f t="shared" si="27"/>
        <v>0.52754987500000006</v>
      </c>
      <c r="Z65" s="28">
        <f t="shared" si="27"/>
        <v>0.62226867500000005</v>
      </c>
      <c r="AA65" s="28">
        <f t="shared" si="27"/>
        <v>0.58187979431818182</v>
      </c>
      <c r="AB65" s="28">
        <f t="shared" si="27"/>
        <v>0.60986262499999999</v>
      </c>
    </row>
    <row r="66" spans="4:31" x14ac:dyDescent="0.25">
      <c r="D66" s="10" t="s">
        <v>38</v>
      </c>
      <c r="E66" s="28">
        <f t="shared" ref="E66" si="28">SUM(E20:E23)/4</f>
        <v>0.60492092499999994</v>
      </c>
      <c r="F66" s="28">
        <f t="shared" ref="F66:AB66" si="29">SUM(F20:F23)/4</f>
        <v>0.54773809999999989</v>
      </c>
      <c r="G66" s="28">
        <f t="shared" si="29"/>
        <v>0.58911610000000003</v>
      </c>
      <c r="H66" s="28">
        <f t="shared" si="29"/>
        <v>0.55433714999999995</v>
      </c>
      <c r="I66" s="28">
        <f t="shared" si="29"/>
        <v>0.60128637499999993</v>
      </c>
      <c r="J66" s="28">
        <f t="shared" si="29"/>
        <v>0.60196739999999993</v>
      </c>
      <c r="K66" s="28">
        <f t="shared" si="29"/>
        <v>0.60918165000000002</v>
      </c>
      <c r="L66" s="28">
        <f t="shared" si="29"/>
        <v>0.63012562500000002</v>
      </c>
      <c r="M66" s="28">
        <f t="shared" si="29"/>
        <v>0.64132275000000005</v>
      </c>
      <c r="N66" s="28">
        <f t="shared" si="29"/>
        <v>0.61288850000000006</v>
      </c>
      <c r="O66" s="28">
        <f t="shared" si="29"/>
        <v>0.63004837499999999</v>
      </c>
      <c r="P66" s="28">
        <f t="shared" si="29"/>
        <v>0.61899460000000006</v>
      </c>
      <c r="Q66" s="28">
        <f t="shared" si="29"/>
        <v>0.57864635000000009</v>
      </c>
      <c r="R66" s="28">
        <f t="shared" si="29"/>
        <v>0.59283492500000001</v>
      </c>
      <c r="S66" s="28">
        <f t="shared" si="29"/>
        <v>0.59667292500000002</v>
      </c>
      <c r="T66" s="28">
        <f t="shared" si="29"/>
        <v>0.60817777499999992</v>
      </c>
      <c r="U66" s="28">
        <f t="shared" si="29"/>
        <v>0.5221896250000001</v>
      </c>
      <c r="V66" s="28">
        <f t="shared" si="29"/>
        <v>0.51848230000000006</v>
      </c>
      <c r="W66" s="28">
        <f t="shared" si="29"/>
        <v>0.57335694999999998</v>
      </c>
      <c r="X66" s="28">
        <f t="shared" si="29"/>
        <v>0.52878937500000012</v>
      </c>
      <c r="Y66" s="32">
        <f t="shared" si="29"/>
        <v>0.53296300000000008</v>
      </c>
      <c r="Z66" s="28">
        <f t="shared" si="29"/>
        <v>0.62142370000000002</v>
      </c>
      <c r="AA66" s="28">
        <f t="shared" si="29"/>
        <v>0.58706656704545457</v>
      </c>
      <c r="AB66" s="28">
        <f t="shared" si="29"/>
        <v>0.61049102499999996</v>
      </c>
    </row>
    <row r="67" spans="4:31" x14ac:dyDescent="0.25">
      <c r="D67" s="10" t="s">
        <v>39</v>
      </c>
      <c r="E67" s="28">
        <f t="shared" ref="E67" si="30">SUM(E21:E24)/4</f>
        <v>0.60993359999999996</v>
      </c>
      <c r="F67" s="28">
        <f t="shared" ref="F67:AB67" si="31">SUM(F21:F24)/4</f>
        <v>0.55377767499999997</v>
      </c>
      <c r="G67" s="28">
        <f t="shared" si="31"/>
        <v>0.59825114999999995</v>
      </c>
      <c r="H67" s="28">
        <f t="shared" si="31"/>
        <v>0.558282575</v>
      </c>
      <c r="I67" s="28">
        <f t="shared" si="31"/>
        <v>0.60380462499999998</v>
      </c>
      <c r="J67" s="28">
        <f t="shared" si="31"/>
        <v>0.60458919999999994</v>
      </c>
      <c r="K67" s="28">
        <f t="shared" si="31"/>
        <v>0.61294245000000003</v>
      </c>
      <c r="L67" s="28">
        <f t="shared" si="31"/>
        <v>0.64011442500000004</v>
      </c>
      <c r="M67" s="28">
        <f t="shared" si="31"/>
        <v>0.64274917500000006</v>
      </c>
      <c r="N67" s="28">
        <f t="shared" si="31"/>
        <v>0.61119414999999999</v>
      </c>
      <c r="O67" s="28">
        <f t="shared" si="31"/>
        <v>0.64068444999999996</v>
      </c>
      <c r="P67" s="28">
        <f t="shared" si="31"/>
        <v>0.62086275000000002</v>
      </c>
      <c r="Q67" s="28">
        <f t="shared" si="31"/>
        <v>0.57692349999999992</v>
      </c>
      <c r="R67" s="28">
        <f t="shared" si="31"/>
        <v>0.5963733</v>
      </c>
      <c r="S67" s="28">
        <f t="shared" si="31"/>
        <v>0.59971035000000006</v>
      </c>
      <c r="T67" s="28">
        <f t="shared" si="31"/>
        <v>0.60650092499999997</v>
      </c>
      <c r="U67" s="28">
        <f t="shared" si="31"/>
        <v>0.53115265000000011</v>
      </c>
      <c r="V67" s="28">
        <f t="shared" si="31"/>
        <v>0.52313175000000001</v>
      </c>
      <c r="W67" s="28">
        <f t="shared" si="31"/>
        <v>0.57852565</v>
      </c>
      <c r="X67" s="28">
        <f t="shared" si="31"/>
        <v>0.53793002500000009</v>
      </c>
      <c r="Y67" s="32">
        <f t="shared" si="31"/>
        <v>0.5352257250000001</v>
      </c>
      <c r="Z67" s="28">
        <f t="shared" si="31"/>
        <v>0.62011817499999999</v>
      </c>
      <c r="AA67" s="28">
        <f t="shared" si="31"/>
        <v>0.59103537613636359</v>
      </c>
      <c r="AB67" s="28">
        <f t="shared" si="31"/>
        <v>0.61217730000000004</v>
      </c>
    </row>
    <row r="68" spans="4:31" x14ac:dyDescent="0.25">
      <c r="D68" s="10" t="s">
        <v>40</v>
      </c>
      <c r="E68" s="28">
        <f t="shared" ref="E68" si="32">SUM(E22:E25)/4</f>
        <v>0.61444955000000001</v>
      </c>
      <c r="F68" s="28">
        <f t="shared" ref="F68:AB68" si="33">SUM(F22:F25)/4</f>
        <v>0.55609392499999999</v>
      </c>
      <c r="G68" s="28">
        <f t="shared" si="33"/>
        <v>0.60226990000000002</v>
      </c>
      <c r="H68" s="28">
        <f t="shared" si="33"/>
        <v>0.56366037499999999</v>
      </c>
      <c r="I68" s="28">
        <f t="shared" si="33"/>
        <v>0.60449227500000002</v>
      </c>
      <c r="J68" s="28">
        <f t="shared" si="33"/>
        <v>0.60642242499999999</v>
      </c>
      <c r="K68" s="28">
        <f t="shared" si="33"/>
        <v>0.61759917499999994</v>
      </c>
      <c r="L68" s="28">
        <f t="shared" si="33"/>
        <v>0.64687285000000005</v>
      </c>
      <c r="M68" s="28">
        <f t="shared" si="33"/>
        <v>0.6450475</v>
      </c>
      <c r="N68" s="28">
        <f t="shared" si="33"/>
        <v>0.61463422499999998</v>
      </c>
      <c r="O68" s="28">
        <f t="shared" si="33"/>
        <v>0.65308247499999994</v>
      </c>
      <c r="P68" s="28">
        <f t="shared" si="33"/>
        <v>0.62077207499999998</v>
      </c>
      <c r="Q68" s="28">
        <f t="shared" si="33"/>
        <v>0.57570547500000002</v>
      </c>
      <c r="R68" s="28">
        <f t="shared" si="33"/>
        <v>0.59335307500000001</v>
      </c>
      <c r="S68" s="28">
        <f t="shared" si="33"/>
        <v>0.60315872500000001</v>
      </c>
      <c r="T68" s="28">
        <f t="shared" si="33"/>
        <v>0.60566034999999996</v>
      </c>
      <c r="U68" s="28">
        <f t="shared" si="33"/>
        <v>0.54122347500000001</v>
      </c>
      <c r="V68" s="28">
        <f t="shared" si="33"/>
        <v>0.52236232500000002</v>
      </c>
      <c r="W68" s="28">
        <f t="shared" si="33"/>
        <v>0.58515062499999992</v>
      </c>
      <c r="X68" s="28">
        <f t="shared" si="33"/>
        <v>0.54132237500000002</v>
      </c>
      <c r="Y68" s="32">
        <f t="shared" si="33"/>
        <v>0.53739492500000008</v>
      </c>
      <c r="Z68" s="28">
        <f t="shared" si="33"/>
        <v>0.61786754999999993</v>
      </c>
      <c r="AA68" s="28">
        <f t="shared" si="33"/>
        <v>0.59402707500000007</v>
      </c>
      <c r="AB68" s="28">
        <f t="shared" si="33"/>
        <v>0.61477395000000001</v>
      </c>
    </row>
    <row r="69" spans="4:31" x14ac:dyDescent="0.25">
      <c r="D69" s="10" t="s">
        <v>41</v>
      </c>
      <c r="E69" s="28">
        <f t="shared" ref="E69" si="34">SUM(E23:E26)/4</f>
        <v>0.62824802499999999</v>
      </c>
      <c r="F69" s="28">
        <f t="shared" ref="F69:AB69" si="35">SUM(F23:F26)/4</f>
        <v>0.55939119999999998</v>
      </c>
      <c r="G69" s="28">
        <f t="shared" si="35"/>
        <v>0.60873129999999998</v>
      </c>
      <c r="H69" s="28">
        <f t="shared" si="35"/>
        <v>0.57458929999999997</v>
      </c>
      <c r="I69" s="28">
        <f t="shared" si="35"/>
        <v>0.60850484999999999</v>
      </c>
      <c r="J69" s="28">
        <f t="shared" si="35"/>
        <v>0.60408042500000003</v>
      </c>
      <c r="K69" s="28">
        <f t="shared" si="35"/>
        <v>0.62959367499999996</v>
      </c>
      <c r="L69" s="28">
        <f t="shared" si="35"/>
        <v>0.65448079999999997</v>
      </c>
      <c r="M69" s="28">
        <f t="shared" si="35"/>
        <v>0.64812800000000004</v>
      </c>
      <c r="N69" s="28">
        <f t="shared" si="35"/>
        <v>0.61927397499999992</v>
      </c>
      <c r="O69" s="28">
        <f t="shared" si="35"/>
        <v>0.66196297500000001</v>
      </c>
      <c r="P69" s="28">
        <f t="shared" si="35"/>
        <v>0.61758532500000007</v>
      </c>
      <c r="Q69" s="28">
        <f t="shared" si="35"/>
        <v>0.57506097499999997</v>
      </c>
      <c r="R69" s="28">
        <f t="shared" si="35"/>
        <v>0.59107997499999998</v>
      </c>
      <c r="S69" s="28">
        <f t="shared" si="35"/>
        <v>0.60531770000000007</v>
      </c>
      <c r="T69" s="28">
        <f t="shared" si="35"/>
        <v>0.60604170000000002</v>
      </c>
      <c r="U69" s="28">
        <f t="shared" si="35"/>
        <v>0.54682302499999991</v>
      </c>
      <c r="V69" s="28">
        <f t="shared" si="35"/>
        <v>0.51909482499999993</v>
      </c>
      <c r="W69" s="28">
        <f t="shared" si="35"/>
        <v>0.58715109999999993</v>
      </c>
      <c r="X69" s="28">
        <f t="shared" si="35"/>
        <v>0.54879879999999992</v>
      </c>
      <c r="Y69" s="32">
        <f t="shared" si="35"/>
        <v>0.53994319999999996</v>
      </c>
      <c r="Z69" s="28">
        <f t="shared" si="35"/>
        <v>0.61670377499999995</v>
      </c>
      <c r="AA69" s="28">
        <f t="shared" si="35"/>
        <v>0.59775386022727273</v>
      </c>
      <c r="AB69" s="28">
        <f t="shared" si="35"/>
        <v>0.6171151250000001</v>
      </c>
    </row>
    <row r="70" spans="4:31" x14ac:dyDescent="0.25">
      <c r="D70" s="10" t="s">
        <v>42</v>
      </c>
      <c r="E70" s="28">
        <f t="shared" ref="E70" si="36">SUM(E24:E27)/4</f>
        <v>0.63604810000000001</v>
      </c>
      <c r="F70" s="28">
        <f t="shared" ref="F70:AB70" si="37">SUM(F24:F27)/4</f>
        <v>0.56028607500000005</v>
      </c>
      <c r="G70" s="28">
        <f t="shared" si="37"/>
        <v>0.61365247499999998</v>
      </c>
      <c r="H70" s="28">
        <f t="shared" si="37"/>
        <v>0.59784037499999998</v>
      </c>
      <c r="I70" s="28">
        <f t="shared" si="37"/>
        <v>0.60751687500000007</v>
      </c>
      <c r="J70" s="28">
        <f t="shared" si="37"/>
        <v>0.60198717499999999</v>
      </c>
      <c r="K70" s="28">
        <f t="shared" si="37"/>
        <v>0.63349757500000003</v>
      </c>
      <c r="L70" s="28">
        <f t="shared" si="37"/>
        <v>0.65764377499999993</v>
      </c>
      <c r="M70" s="28">
        <f t="shared" si="37"/>
        <v>0.658566875</v>
      </c>
      <c r="N70" s="28">
        <f t="shared" si="37"/>
        <v>0.61553040000000003</v>
      </c>
      <c r="O70" s="28">
        <f t="shared" si="37"/>
        <v>0.65745904999999993</v>
      </c>
      <c r="P70" s="28">
        <f t="shared" si="37"/>
        <v>0.62949579999999994</v>
      </c>
      <c r="Q70" s="28">
        <f t="shared" si="37"/>
        <v>0.57591962500000005</v>
      </c>
      <c r="R70" s="28">
        <f t="shared" si="37"/>
        <v>0.59294745000000004</v>
      </c>
      <c r="S70" s="28">
        <f t="shared" si="37"/>
        <v>0.60462527500000007</v>
      </c>
      <c r="T70" s="28">
        <f t="shared" si="37"/>
        <v>0.60897665000000001</v>
      </c>
      <c r="U70" s="28">
        <f t="shared" si="37"/>
        <v>0.54734214999999997</v>
      </c>
      <c r="V70" s="28">
        <f t="shared" si="37"/>
        <v>0.51990032500000005</v>
      </c>
      <c r="W70" s="28">
        <f t="shared" si="37"/>
        <v>0.58813460000000006</v>
      </c>
      <c r="X70" s="28">
        <f t="shared" si="37"/>
        <v>0.55663685000000007</v>
      </c>
      <c r="Y70" s="32">
        <f t="shared" si="37"/>
        <v>0.53905527499999994</v>
      </c>
      <c r="Z70" s="28">
        <f t="shared" si="37"/>
        <v>0.61656749999999994</v>
      </c>
      <c r="AA70" s="28">
        <f t="shared" si="37"/>
        <v>0.600892284090909</v>
      </c>
      <c r="AB70" s="28">
        <f t="shared" si="37"/>
        <v>0.61944854999999999</v>
      </c>
    </row>
    <row r="71" spans="4:31" x14ac:dyDescent="0.25">
      <c r="D71" s="10" t="s">
        <v>43</v>
      </c>
      <c r="E71" s="28">
        <f t="shared" ref="E71" si="38">SUM(E25:E28)/4</f>
        <v>0.64711845000000001</v>
      </c>
      <c r="F71" s="28">
        <f t="shared" ref="F71:AB71" si="39">SUM(F25:F28)/4</f>
        <v>0.561554</v>
      </c>
      <c r="G71" s="28">
        <f t="shared" si="39"/>
        <v>0.62640057500000002</v>
      </c>
      <c r="H71" s="28">
        <f t="shared" si="39"/>
        <v>0.61987902500000003</v>
      </c>
      <c r="I71" s="28">
        <f t="shared" si="39"/>
        <v>0.60588180000000003</v>
      </c>
      <c r="J71" s="28">
        <f t="shared" si="39"/>
        <v>0.60272559999999997</v>
      </c>
      <c r="K71" s="28">
        <f t="shared" si="39"/>
        <v>0.63250952500000002</v>
      </c>
      <c r="L71" s="28">
        <f t="shared" si="39"/>
        <v>0.65238532500000002</v>
      </c>
      <c r="M71" s="28">
        <f t="shared" si="39"/>
        <v>0.66697439999999997</v>
      </c>
      <c r="N71" s="28">
        <f t="shared" si="39"/>
        <v>0.616493925</v>
      </c>
      <c r="O71" s="28">
        <f t="shared" si="39"/>
        <v>0.64996347499999996</v>
      </c>
      <c r="P71" s="28">
        <f t="shared" si="39"/>
        <v>0.63177122499999994</v>
      </c>
      <c r="Q71" s="28">
        <f t="shared" si="39"/>
        <v>0.581670625</v>
      </c>
      <c r="R71" s="28">
        <f t="shared" si="39"/>
        <v>0.58798382500000002</v>
      </c>
      <c r="S71" s="28">
        <f t="shared" si="39"/>
        <v>0.60516214999999995</v>
      </c>
      <c r="T71" s="28">
        <f t="shared" si="39"/>
        <v>0.61115944999999994</v>
      </c>
      <c r="U71" s="28">
        <f t="shared" si="39"/>
        <v>0.54946735000000002</v>
      </c>
      <c r="V71" s="28">
        <f t="shared" si="39"/>
        <v>0.51611619999999991</v>
      </c>
      <c r="W71" s="28">
        <f t="shared" si="39"/>
        <v>0.59068125000000005</v>
      </c>
      <c r="X71" s="28">
        <f t="shared" si="39"/>
        <v>0.56295122499999994</v>
      </c>
      <c r="Y71" s="32">
        <f t="shared" si="39"/>
        <v>0.53443167499999999</v>
      </c>
      <c r="Z71" s="28">
        <f t="shared" si="39"/>
        <v>0.61830894999999997</v>
      </c>
      <c r="AA71" s="28">
        <f t="shared" si="39"/>
        <v>0.60325409204545444</v>
      </c>
      <c r="AB71" s="28">
        <f t="shared" si="39"/>
        <v>0.62080697500000004</v>
      </c>
    </row>
    <row r="72" spans="4:31" x14ac:dyDescent="0.25">
      <c r="D72" s="10" t="s">
        <v>44</v>
      </c>
      <c r="E72" s="28">
        <f t="shared" ref="E72" si="40">SUM(E26:E29)/4</f>
        <v>0.65768052500000007</v>
      </c>
      <c r="F72" s="28">
        <f t="shared" ref="F72:AB72" si="41">SUM(F26:F29)/4</f>
        <v>0.56852852500000006</v>
      </c>
      <c r="G72" s="28">
        <f t="shared" si="41"/>
        <v>0.62837517499999995</v>
      </c>
      <c r="H72" s="28">
        <f t="shared" si="41"/>
        <v>0.62384167499999998</v>
      </c>
      <c r="I72" s="28">
        <f t="shared" si="41"/>
        <v>0.60613257499999995</v>
      </c>
      <c r="J72" s="28">
        <f t="shared" si="41"/>
        <v>0.60160179999999996</v>
      </c>
      <c r="K72" s="28">
        <f t="shared" si="41"/>
        <v>0.62404714999999999</v>
      </c>
      <c r="L72" s="28">
        <f t="shared" si="41"/>
        <v>0.64944827499999991</v>
      </c>
      <c r="M72" s="28">
        <f t="shared" si="41"/>
        <v>0.66645109999999996</v>
      </c>
      <c r="N72" s="28">
        <f t="shared" si="41"/>
        <v>0.61710935</v>
      </c>
      <c r="O72" s="28">
        <f t="shared" si="41"/>
        <v>0.63824147500000006</v>
      </c>
      <c r="P72" s="28">
        <f t="shared" si="41"/>
        <v>0.646502825</v>
      </c>
      <c r="Q72" s="28">
        <f t="shared" si="41"/>
        <v>0.58454107499999997</v>
      </c>
      <c r="R72" s="28">
        <f t="shared" si="41"/>
        <v>0.5884136499999999</v>
      </c>
      <c r="S72" s="28">
        <f t="shared" si="41"/>
        <v>0.60639259999999995</v>
      </c>
      <c r="T72" s="28">
        <f t="shared" si="41"/>
        <v>0.61371372499999999</v>
      </c>
      <c r="U72" s="28">
        <f t="shared" si="41"/>
        <v>0.55375507499999999</v>
      </c>
      <c r="V72" s="28">
        <f t="shared" si="41"/>
        <v>0.51755890000000004</v>
      </c>
      <c r="W72" s="28">
        <f t="shared" si="41"/>
        <v>0.59320967499999999</v>
      </c>
      <c r="X72" s="28">
        <f t="shared" si="41"/>
        <v>0.5613108</v>
      </c>
      <c r="Y72" s="32">
        <f t="shared" si="41"/>
        <v>0.53551234999999997</v>
      </c>
      <c r="Z72" s="28">
        <f t="shared" si="41"/>
        <v>0.62305735000000007</v>
      </c>
      <c r="AA72" s="28">
        <f t="shared" si="41"/>
        <v>0.60479207499999987</v>
      </c>
      <c r="AB72" s="28">
        <f t="shared" si="41"/>
        <v>0.6213748</v>
      </c>
    </row>
    <row r="73" spans="4:31" x14ac:dyDescent="0.25">
      <c r="D73" s="10" t="s">
        <v>45</v>
      </c>
      <c r="E73" s="28">
        <f t="shared" ref="E73" si="42">SUM(E27:E30)/4</f>
        <v>0.65291812500000002</v>
      </c>
      <c r="F73" s="28">
        <f t="shared" ref="F73:AB73" si="43">SUM(F27:F30)/4</f>
        <v>0.58089682499999995</v>
      </c>
      <c r="G73" s="28">
        <f t="shared" si="43"/>
        <v>0.62959277499999999</v>
      </c>
      <c r="H73" s="28">
        <f t="shared" si="43"/>
        <v>0.61836789999999997</v>
      </c>
      <c r="I73" s="28">
        <f t="shared" si="43"/>
        <v>0.59962720000000003</v>
      </c>
      <c r="J73" s="28">
        <f t="shared" si="43"/>
        <v>0.60129814999999998</v>
      </c>
      <c r="K73" s="28">
        <f t="shared" si="43"/>
        <v>0.61945779999999995</v>
      </c>
      <c r="L73" s="28">
        <f t="shared" si="43"/>
        <v>0.64967479999999989</v>
      </c>
      <c r="M73" s="28">
        <f t="shared" si="43"/>
        <v>0.66557712499999999</v>
      </c>
      <c r="N73" s="28">
        <f t="shared" si="43"/>
        <v>0.61420505000000003</v>
      </c>
      <c r="O73" s="28">
        <f t="shared" si="43"/>
        <v>0.63606589999999996</v>
      </c>
      <c r="P73" s="28">
        <f t="shared" si="43"/>
        <v>0.65327422499999999</v>
      </c>
      <c r="Q73" s="28">
        <f t="shared" si="43"/>
        <v>0.58837775000000003</v>
      </c>
      <c r="R73" s="28">
        <f t="shared" si="43"/>
        <v>0.58671687500000003</v>
      </c>
      <c r="S73" s="28">
        <f t="shared" si="43"/>
        <v>0.60553034999999999</v>
      </c>
      <c r="T73" s="28">
        <f t="shared" si="43"/>
        <v>0.61655162499999994</v>
      </c>
      <c r="U73" s="28">
        <f t="shared" si="43"/>
        <v>0.55972605000000009</v>
      </c>
      <c r="V73" s="28">
        <f t="shared" si="43"/>
        <v>0.52455727500000005</v>
      </c>
      <c r="W73" s="28">
        <f t="shared" si="43"/>
        <v>0.59668037500000004</v>
      </c>
      <c r="X73" s="28">
        <f t="shared" si="43"/>
        <v>0.55221769999999992</v>
      </c>
      <c r="Y73" s="32">
        <f t="shared" si="43"/>
        <v>0.5328214</v>
      </c>
      <c r="Z73" s="28">
        <f t="shared" si="43"/>
        <v>0.62984567499999999</v>
      </c>
      <c r="AA73" s="28">
        <f t="shared" si="43"/>
        <v>0.60518095227272717</v>
      </c>
      <c r="AB73" s="28">
        <f t="shared" si="43"/>
        <v>0.62224642499999994</v>
      </c>
    </row>
    <row r="74" spans="4:31" x14ac:dyDescent="0.25">
      <c r="D74" s="10" t="s">
        <v>46</v>
      </c>
      <c r="E74" s="28">
        <f t="shared" ref="E74" si="44">SUM(E28:E31)/4</f>
        <v>0.64568252500000001</v>
      </c>
      <c r="F74" s="28">
        <f t="shared" ref="F74:AB74" si="45">SUM(F28:F31)/4</f>
        <v>0.5954868499999999</v>
      </c>
      <c r="G74" s="28">
        <f t="shared" si="45"/>
        <v>0.62644817500000005</v>
      </c>
      <c r="H74" s="28">
        <f t="shared" si="45"/>
        <v>0.60587374999999999</v>
      </c>
      <c r="I74" s="28">
        <f t="shared" si="45"/>
        <v>0.59502972499999995</v>
      </c>
      <c r="J74" s="28">
        <f t="shared" si="45"/>
        <v>0.60145202500000006</v>
      </c>
      <c r="K74" s="28">
        <f t="shared" si="45"/>
        <v>0.61741232499999998</v>
      </c>
      <c r="L74" s="28">
        <f t="shared" si="45"/>
        <v>0.65161420000000003</v>
      </c>
      <c r="M74" s="28">
        <f t="shared" si="45"/>
        <v>0.65824327500000002</v>
      </c>
      <c r="N74" s="28">
        <f t="shared" si="45"/>
        <v>0.61766217499999998</v>
      </c>
      <c r="O74" s="28">
        <f t="shared" si="45"/>
        <v>0.64306682500000001</v>
      </c>
      <c r="P74" s="28">
        <f t="shared" si="45"/>
        <v>0.64820849999999997</v>
      </c>
      <c r="Q74" s="28">
        <f t="shared" si="45"/>
        <v>0.58878077500000003</v>
      </c>
      <c r="R74" s="28">
        <f t="shared" si="45"/>
        <v>0.58564012499999996</v>
      </c>
      <c r="S74" s="28">
        <f t="shared" si="45"/>
        <v>0.61057814999999993</v>
      </c>
      <c r="T74" s="28">
        <f t="shared" si="45"/>
        <v>0.62162602499999997</v>
      </c>
      <c r="U74" s="28">
        <f t="shared" si="45"/>
        <v>0.56894837499999995</v>
      </c>
      <c r="V74" s="28">
        <f t="shared" si="45"/>
        <v>0.53043885000000002</v>
      </c>
      <c r="W74" s="28">
        <f t="shared" si="45"/>
        <v>0.59932929999999995</v>
      </c>
      <c r="X74" s="28">
        <f t="shared" si="45"/>
        <v>0.54848870000000005</v>
      </c>
      <c r="Y74" s="32">
        <f t="shared" si="45"/>
        <v>0.53330639999999996</v>
      </c>
      <c r="Z74" s="28">
        <f t="shared" si="45"/>
        <v>0.63018210000000008</v>
      </c>
      <c r="AA74" s="28">
        <f t="shared" si="45"/>
        <v>0.60561359772727275</v>
      </c>
      <c r="AB74" s="28">
        <f t="shared" si="45"/>
        <v>0.62413917500000005</v>
      </c>
    </row>
    <row r="75" spans="4:31" x14ac:dyDescent="0.25">
      <c r="D75" s="10" t="s">
        <v>47</v>
      </c>
      <c r="E75" s="28">
        <f t="shared" ref="E75" si="46">SUM(E29:E32)/4</f>
        <v>0.6350846</v>
      </c>
      <c r="F75" s="28">
        <f t="shared" ref="F75:AB75" si="47">SUM(F29:F32)/4</f>
        <v>0.61146199999999995</v>
      </c>
      <c r="G75" s="28">
        <f t="shared" si="47"/>
        <v>0.61346255000000005</v>
      </c>
      <c r="H75" s="28">
        <f t="shared" si="47"/>
        <v>0.59343122500000001</v>
      </c>
      <c r="I75" s="28">
        <f t="shared" si="47"/>
        <v>0.59515209999999996</v>
      </c>
      <c r="J75" s="28">
        <f t="shared" si="47"/>
        <v>0.60745319999999992</v>
      </c>
      <c r="K75" s="28">
        <f t="shared" si="47"/>
        <v>0.61759657499999998</v>
      </c>
      <c r="L75" s="28">
        <f t="shared" si="47"/>
        <v>0.65089964999999994</v>
      </c>
      <c r="M75" s="28">
        <f t="shared" si="47"/>
        <v>0.65164507500000002</v>
      </c>
      <c r="N75" s="28">
        <f t="shared" si="47"/>
        <v>0.62268542500000001</v>
      </c>
      <c r="O75" s="28">
        <f t="shared" si="47"/>
        <v>0.65000024999999995</v>
      </c>
      <c r="P75" s="28">
        <f t="shared" si="47"/>
        <v>0.65263534999999995</v>
      </c>
      <c r="Q75" s="28">
        <f t="shared" si="47"/>
        <v>0.58573582499999999</v>
      </c>
      <c r="R75" s="28">
        <f t="shared" si="47"/>
        <v>0.58958969999999999</v>
      </c>
      <c r="S75" s="28">
        <f t="shared" si="47"/>
        <v>0.61576019999999998</v>
      </c>
      <c r="T75" s="28">
        <f t="shared" si="47"/>
        <v>0.62615330000000002</v>
      </c>
      <c r="U75" s="28">
        <f t="shared" si="47"/>
        <v>0.57563520000000001</v>
      </c>
      <c r="V75" s="28">
        <f t="shared" si="47"/>
        <v>0.53200277499999993</v>
      </c>
      <c r="W75" s="28">
        <f t="shared" si="47"/>
        <v>0.60189599999999999</v>
      </c>
      <c r="X75" s="28">
        <f t="shared" si="47"/>
        <v>0.55073489999999992</v>
      </c>
      <c r="Y75" s="32">
        <f t="shared" si="47"/>
        <v>0.53682247500000002</v>
      </c>
      <c r="Z75" s="28">
        <f t="shared" si="47"/>
        <v>0.62939009999999995</v>
      </c>
      <c r="AA75" s="28">
        <f t="shared" si="47"/>
        <v>0.60660129431818177</v>
      </c>
      <c r="AB75" s="28">
        <f t="shared" si="47"/>
        <v>0.62603735000000005</v>
      </c>
    </row>
    <row r="76" spans="4:31" x14ac:dyDescent="0.25">
      <c r="D76" s="10" t="s">
        <v>48</v>
      </c>
      <c r="E76" s="28">
        <f t="shared" ref="E76" si="48">SUM(E30:E33)/4</f>
        <v>0.61710829999999994</v>
      </c>
      <c r="F76" s="28">
        <f t="shared" ref="F76:AB76" si="49">SUM(F30:F33)/4</f>
        <v>0.62891272499999995</v>
      </c>
      <c r="G76" s="28">
        <f t="shared" si="49"/>
        <v>0.61077927500000007</v>
      </c>
      <c r="H76" s="28">
        <f t="shared" si="49"/>
        <v>0.59477815000000001</v>
      </c>
      <c r="I76" s="28">
        <f t="shared" si="49"/>
        <v>0.59479487500000006</v>
      </c>
      <c r="J76" s="28">
        <f t="shared" si="49"/>
        <v>0.61391372499999997</v>
      </c>
      <c r="K76" s="28">
        <f t="shared" si="49"/>
        <v>0.61769815000000006</v>
      </c>
      <c r="L76" s="28">
        <f t="shared" si="49"/>
        <v>0.65371685000000002</v>
      </c>
      <c r="M76" s="28">
        <f t="shared" si="49"/>
        <v>0.65025975000000003</v>
      </c>
      <c r="N76" s="28">
        <f t="shared" si="49"/>
        <v>0.62920429999999994</v>
      </c>
      <c r="O76" s="28">
        <f t="shared" si="49"/>
        <v>0.65679130000000008</v>
      </c>
      <c r="P76" s="28">
        <f t="shared" si="49"/>
        <v>0.64686292499999998</v>
      </c>
      <c r="Q76" s="28">
        <f t="shared" si="49"/>
        <v>0.58279542500000003</v>
      </c>
      <c r="R76" s="28">
        <f t="shared" si="49"/>
        <v>0.59218395000000001</v>
      </c>
      <c r="S76" s="28">
        <f t="shared" si="49"/>
        <v>0.61991957499999994</v>
      </c>
      <c r="T76" s="28">
        <f t="shared" si="49"/>
        <v>0.62823667500000002</v>
      </c>
      <c r="U76" s="28">
        <f t="shared" si="49"/>
        <v>0.57687482499999998</v>
      </c>
      <c r="V76" s="28">
        <f t="shared" si="49"/>
        <v>0.53281512499999995</v>
      </c>
      <c r="W76" s="28">
        <f t="shared" si="49"/>
        <v>0.602088925</v>
      </c>
      <c r="X76" s="28">
        <f t="shared" si="49"/>
        <v>0.55860955000000001</v>
      </c>
      <c r="Y76" s="32">
        <f t="shared" si="49"/>
        <v>0.53582725000000009</v>
      </c>
      <c r="Z76" s="28">
        <f t="shared" si="49"/>
        <v>0.62604842500000002</v>
      </c>
      <c r="AA76" s="28">
        <f t="shared" si="49"/>
        <v>0.60773727499999997</v>
      </c>
      <c r="AB76" s="28">
        <f t="shared" si="49"/>
        <v>0.62763677500000004</v>
      </c>
    </row>
    <row r="77" spans="4:31" x14ac:dyDescent="0.25">
      <c r="D77" s="10" t="s">
        <v>49</v>
      </c>
      <c r="E77" s="28">
        <f t="shared" ref="E77" si="50">SUM(E31:E34)/4</f>
        <v>0.61194874999999993</v>
      </c>
      <c r="F77" s="28">
        <f t="shared" ref="F77:AB77" si="51">SUM(F31:F34)/4</f>
        <v>0.63217127500000003</v>
      </c>
      <c r="G77" s="28">
        <f t="shared" si="51"/>
        <v>0.60228017499999997</v>
      </c>
      <c r="H77" s="28">
        <f t="shared" si="51"/>
        <v>0.60748727499999999</v>
      </c>
      <c r="I77" s="28">
        <f t="shared" si="51"/>
        <v>0.60031287499999997</v>
      </c>
      <c r="J77" s="28">
        <f t="shared" si="51"/>
        <v>0.62421407500000003</v>
      </c>
      <c r="K77" s="28">
        <f t="shared" si="51"/>
        <v>0.62319777500000006</v>
      </c>
      <c r="L77" s="28">
        <f t="shared" si="51"/>
        <v>0.659163375</v>
      </c>
      <c r="M77" s="28">
        <f t="shared" si="51"/>
        <v>0.64540277499999998</v>
      </c>
      <c r="N77" s="28">
        <f t="shared" si="51"/>
        <v>0.63890072499999995</v>
      </c>
      <c r="O77" s="28">
        <f t="shared" si="51"/>
        <v>0.65605690000000005</v>
      </c>
      <c r="P77" s="28">
        <f t="shared" si="51"/>
        <v>0.64437472499999993</v>
      </c>
      <c r="Q77" s="28">
        <f t="shared" si="51"/>
        <v>0.57788465</v>
      </c>
      <c r="R77" s="28">
        <f t="shared" si="51"/>
        <v>0.59923274999999998</v>
      </c>
      <c r="S77" s="28">
        <f t="shared" si="51"/>
        <v>0.6250334500000001</v>
      </c>
      <c r="T77" s="28">
        <f t="shared" si="51"/>
        <v>0.62988175000000002</v>
      </c>
      <c r="U77" s="28">
        <f t="shared" si="51"/>
        <v>0.57556154999999998</v>
      </c>
      <c r="V77" s="28">
        <f t="shared" si="51"/>
        <v>0.52816012500000009</v>
      </c>
      <c r="W77" s="28">
        <f t="shared" si="51"/>
        <v>0.60470374999999998</v>
      </c>
      <c r="X77" s="28">
        <f t="shared" si="51"/>
        <v>0.57120549999999992</v>
      </c>
      <c r="Y77" s="32">
        <f t="shared" si="51"/>
        <v>0.542990525</v>
      </c>
      <c r="Z77" s="28">
        <f t="shared" si="51"/>
        <v>0.62091772499999998</v>
      </c>
      <c r="AA77" s="28">
        <f t="shared" si="51"/>
        <v>0.61004920340909097</v>
      </c>
      <c r="AB77" s="28">
        <f t="shared" si="51"/>
        <v>0.62866022499999996</v>
      </c>
      <c r="AD77" s="23"/>
      <c r="AE77" s="23"/>
    </row>
    <row r="78" spans="4:31" s="23" customFormat="1" x14ac:dyDescent="0.25">
      <c r="D78" s="10" t="s">
        <v>50</v>
      </c>
      <c r="E78" s="32">
        <f t="shared" ref="E78" si="52">SUM(E32:E35)/4</f>
        <v>0.60640427499999994</v>
      </c>
      <c r="F78" s="32">
        <f t="shared" ref="F78:AB78" si="53">SUM(F32:F35)/4</f>
        <v>0.63189332500000006</v>
      </c>
      <c r="G78" s="32">
        <f t="shared" si="53"/>
        <v>0.58929175000000011</v>
      </c>
      <c r="H78" s="32">
        <f t="shared" si="53"/>
        <v>0.60196697499999996</v>
      </c>
      <c r="I78" s="32">
        <f t="shared" si="53"/>
        <v>0.61052262499999999</v>
      </c>
      <c r="J78" s="32">
        <f t="shared" si="53"/>
        <v>0.63436137499999989</v>
      </c>
      <c r="K78" s="32">
        <f t="shared" si="53"/>
        <v>0.62740905000000002</v>
      </c>
      <c r="L78" s="32">
        <f t="shared" si="53"/>
        <v>0.66307642499999997</v>
      </c>
      <c r="M78" s="32">
        <f t="shared" si="53"/>
        <v>0.64782299999999993</v>
      </c>
      <c r="N78" s="32">
        <f t="shared" si="53"/>
        <v>0.64770802500000002</v>
      </c>
      <c r="O78" s="32">
        <f t="shared" si="53"/>
        <v>0.64928045000000001</v>
      </c>
      <c r="P78" s="32">
        <f t="shared" si="53"/>
        <v>0.64623800000000009</v>
      </c>
      <c r="Q78" s="32">
        <f t="shared" si="53"/>
        <v>0.57759527499999996</v>
      </c>
      <c r="R78" s="32">
        <f t="shared" si="53"/>
        <v>0.60125082499999993</v>
      </c>
      <c r="S78" s="32">
        <f t="shared" si="53"/>
        <v>0.62783707499999997</v>
      </c>
      <c r="T78" s="32">
        <f t="shared" si="53"/>
        <v>0.63020717500000001</v>
      </c>
      <c r="U78" s="32">
        <f t="shared" si="53"/>
        <v>0.57127620000000001</v>
      </c>
      <c r="V78" s="32">
        <f t="shared" si="53"/>
        <v>0.52293774999999998</v>
      </c>
      <c r="W78" s="32">
        <f t="shared" si="53"/>
        <v>0.60453669999999993</v>
      </c>
      <c r="X78" s="32">
        <f t="shared" si="53"/>
        <v>0.58117692500000007</v>
      </c>
      <c r="Y78" s="32">
        <f t="shared" si="53"/>
        <v>0.54095817499999999</v>
      </c>
      <c r="Z78" s="32">
        <f t="shared" si="53"/>
        <v>0.61873702500000005</v>
      </c>
      <c r="AA78" s="32">
        <f t="shared" si="53"/>
        <v>0.61056765454545459</v>
      </c>
      <c r="AB78" s="32">
        <f t="shared" si="53"/>
        <v>0.62880612499999999</v>
      </c>
      <c r="AD78"/>
      <c r="AE78"/>
    </row>
    <row r="79" spans="4:31" x14ac:dyDescent="0.25">
      <c r="D79" s="10" t="s">
        <v>51</v>
      </c>
      <c r="E79" s="28">
        <f t="shared" ref="E79" si="54">SUM(E33:E36)/4</f>
        <v>0.60461569999999998</v>
      </c>
      <c r="F79" s="28">
        <f t="shared" ref="F79:AB79" si="55">SUM(F33:F36)/4</f>
        <v>0.62464197499999996</v>
      </c>
      <c r="G79" s="28">
        <f t="shared" si="55"/>
        <v>0.58668280000000006</v>
      </c>
      <c r="H79" s="28">
        <f t="shared" si="55"/>
        <v>0.59760354999999998</v>
      </c>
      <c r="I79" s="28">
        <f t="shared" si="55"/>
        <v>0.61394789999999999</v>
      </c>
      <c r="J79" s="28">
        <f t="shared" si="55"/>
        <v>0.63681507500000001</v>
      </c>
      <c r="K79" s="28">
        <f t="shared" si="55"/>
        <v>0.63782867499999996</v>
      </c>
      <c r="L79" s="28">
        <f t="shared" si="55"/>
        <v>0.66716584999999995</v>
      </c>
      <c r="M79" s="28">
        <f t="shared" si="55"/>
        <v>0.64701799999999998</v>
      </c>
      <c r="N79" s="28">
        <f t="shared" si="55"/>
        <v>0.65336155000000007</v>
      </c>
      <c r="O79" s="28">
        <f t="shared" si="55"/>
        <v>0.64106264999999996</v>
      </c>
      <c r="P79" s="28">
        <f t="shared" si="55"/>
        <v>0.64450782500000003</v>
      </c>
      <c r="Q79" s="28">
        <f t="shared" si="55"/>
        <v>0.57649275</v>
      </c>
      <c r="R79" s="28">
        <f t="shared" si="55"/>
        <v>0.59967775000000001</v>
      </c>
      <c r="S79" s="28">
        <f t="shared" si="55"/>
        <v>0.63135969999999997</v>
      </c>
      <c r="T79" s="28">
        <f t="shared" si="55"/>
        <v>0.62964945000000005</v>
      </c>
      <c r="U79" s="28">
        <f t="shared" si="55"/>
        <v>0.56623037499999995</v>
      </c>
      <c r="V79" s="28">
        <f t="shared" si="55"/>
        <v>0.52706857500000004</v>
      </c>
      <c r="W79" s="28">
        <f t="shared" si="55"/>
        <v>0.60335775000000003</v>
      </c>
      <c r="X79" s="28">
        <f t="shared" si="55"/>
        <v>0.57817327499999993</v>
      </c>
      <c r="Y79" s="32">
        <f t="shared" si="55"/>
        <v>0.54196774999999997</v>
      </c>
      <c r="Z79" s="28">
        <f t="shared" si="55"/>
        <v>0.61394057499999999</v>
      </c>
      <c r="AA79" s="28">
        <f t="shared" si="55"/>
        <v>0.61014406818181821</v>
      </c>
      <c r="AB79" s="28">
        <f t="shared" si="55"/>
        <v>0.62884189999999995</v>
      </c>
    </row>
    <row r="80" spans="4:31" x14ac:dyDescent="0.25">
      <c r="D80" s="10" t="s">
        <v>52</v>
      </c>
      <c r="E80" s="28">
        <f t="shared" ref="E80" si="56">SUM(E34:E37)/4</f>
        <v>0.60363250000000002</v>
      </c>
      <c r="F80" s="28">
        <f t="shared" ref="F80:AB80" si="57">SUM(F34:F37)/4</f>
        <v>0.61854577500000008</v>
      </c>
      <c r="G80" s="28">
        <f t="shared" si="57"/>
        <v>0.58461412499999987</v>
      </c>
      <c r="H80" s="28">
        <f t="shared" si="57"/>
        <v>0.58488027499999995</v>
      </c>
      <c r="I80" s="28">
        <f t="shared" si="57"/>
        <v>0.61526962500000004</v>
      </c>
      <c r="J80" s="28">
        <f t="shared" si="57"/>
        <v>0.63567815000000005</v>
      </c>
      <c r="K80" s="28">
        <f t="shared" si="57"/>
        <v>0.64785102500000002</v>
      </c>
      <c r="L80" s="28">
        <f t="shared" si="57"/>
        <v>0.66882734999999993</v>
      </c>
      <c r="M80" s="28">
        <f t="shared" si="57"/>
        <v>0.64872725000000009</v>
      </c>
      <c r="N80" s="28">
        <f t="shared" si="57"/>
        <v>0.64948840000000008</v>
      </c>
      <c r="O80" s="28">
        <f t="shared" si="57"/>
        <v>0.63154117499999995</v>
      </c>
      <c r="P80" s="28">
        <f t="shared" si="57"/>
        <v>0.64561380000000002</v>
      </c>
      <c r="Q80" s="28">
        <f t="shared" si="57"/>
        <v>0.57352749999999997</v>
      </c>
      <c r="R80" s="28">
        <f t="shared" si="57"/>
        <v>0.59661547500000001</v>
      </c>
      <c r="S80" s="28">
        <f t="shared" si="57"/>
        <v>0.63491687499999994</v>
      </c>
      <c r="T80" s="28">
        <f t="shared" si="57"/>
        <v>0.62962992500000003</v>
      </c>
      <c r="U80" s="28">
        <f t="shared" si="57"/>
        <v>0.56296772500000003</v>
      </c>
      <c r="V80" s="28">
        <f t="shared" si="57"/>
        <v>0.5316843750000001</v>
      </c>
      <c r="W80" s="28">
        <f t="shared" si="57"/>
        <v>0.60284435000000003</v>
      </c>
      <c r="X80" s="28">
        <f t="shared" si="57"/>
        <v>0.583560725</v>
      </c>
      <c r="Y80" s="32">
        <f t="shared" si="57"/>
        <v>0.54074800000000001</v>
      </c>
      <c r="Z80" s="28">
        <f t="shared" si="57"/>
        <v>0.60910120000000001</v>
      </c>
      <c r="AA80" s="28">
        <f t="shared" si="57"/>
        <v>0.60910298181818179</v>
      </c>
      <c r="AB80" s="28">
        <f t="shared" si="57"/>
        <v>0.62868362500000008</v>
      </c>
    </row>
    <row r="81" spans="4:28" s="7" customFormat="1" x14ac:dyDescent="0.25">
      <c r="D81" s="74" t="s">
        <v>53</v>
      </c>
      <c r="E81" s="86">
        <f t="shared" ref="E81:E86" si="58">SUM(E35:E38)/4</f>
        <v>0.60182192499999998</v>
      </c>
      <c r="F81" s="86">
        <f t="shared" ref="F81:AB81" si="59">SUM(F35:F38)/4</f>
        <v>0.61958617500000002</v>
      </c>
      <c r="G81" s="86">
        <f t="shared" si="59"/>
        <v>0.582121475</v>
      </c>
      <c r="H81" s="86">
        <f t="shared" si="59"/>
        <v>0.57713667499999999</v>
      </c>
      <c r="I81" s="86">
        <f t="shared" si="59"/>
        <v>0.60840297499999996</v>
      </c>
      <c r="J81" s="86">
        <f t="shared" si="59"/>
        <v>0.63078884999999996</v>
      </c>
      <c r="K81" s="86">
        <f t="shared" si="59"/>
        <v>0.64857217499999997</v>
      </c>
      <c r="L81" s="86">
        <f t="shared" si="59"/>
        <v>0.67239467499999994</v>
      </c>
      <c r="M81" s="86">
        <f t="shared" si="59"/>
        <v>0.64910329999999994</v>
      </c>
      <c r="N81" s="86">
        <f t="shared" si="59"/>
        <v>0.64635727499999995</v>
      </c>
      <c r="O81" s="86">
        <f t="shared" si="59"/>
        <v>0.62508922499999997</v>
      </c>
      <c r="P81" s="86">
        <f t="shared" si="59"/>
        <v>0.650787</v>
      </c>
      <c r="Q81" s="86">
        <f t="shared" si="59"/>
        <v>0.57736237499999998</v>
      </c>
      <c r="R81" s="86">
        <f t="shared" si="59"/>
        <v>0.59217799999999998</v>
      </c>
      <c r="S81" s="86">
        <f t="shared" si="59"/>
        <v>0.63696272500000006</v>
      </c>
      <c r="T81" s="86">
        <f t="shared" si="59"/>
        <v>0.63106527499999998</v>
      </c>
      <c r="U81" s="86">
        <f t="shared" si="59"/>
        <v>0.55845467500000001</v>
      </c>
      <c r="V81" s="86">
        <f t="shared" si="59"/>
        <v>0.53507915000000006</v>
      </c>
      <c r="W81" s="86">
        <f t="shared" si="59"/>
        <v>0.60064529999999994</v>
      </c>
      <c r="X81" s="86">
        <f t="shared" si="59"/>
        <v>0.58513400000000004</v>
      </c>
      <c r="Y81" s="86">
        <f t="shared" si="59"/>
        <v>0.53631944999999992</v>
      </c>
      <c r="Z81" s="86">
        <f t="shared" si="59"/>
        <v>0.60723862499999992</v>
      </c>
      <c r="AA81" s="86">
        <f t="shared" si="59"/>
        <v>0.60784551363636363</v>
      </c>
      <c r="AB81" s="86">
        <f t="shared" si="59"/>
        <v>0.62916295</v>
      </c>
    </row>
    <row r="82" spans="4:28" x14ac:dyDescent="0.25">
      <c r="D82" s="10" t="s">
        <v>54</v>
      </c>
      <c r="E82" s="28">
        <f t="shared" si="58"/>
        <v>0.61858559999999996</v>
      </c>
      <c r="F82" s="28">
        <f t="shared" ref="F82:AB82" si="60">SUM(F36:F39)/4</f>
        <v>0.63001482499999995</v>
      </c>
      <c r="G82" s="28">
        <f t="shared" si="60"/>
        <v>0.58445650000000005</v>
      </c>
      <c r="H82" s="28">
        <f t="shared" si="60"/>
        <v>0.58850212499999999</v>
      </c>
      <c r="I82" s="28">
        <f t="shared" si="60"/>
        <v>0.61321500000000007</v>
      </c>
      <c r="J82" s="28">
        <f t="shared" si="60"/>
        <v>0.63845499999999999</v>
      </c>
      <c r="K82" s="28">
        <f t="shared" si="60"/>
        <v>0.64934124999999998</v>
      </c>
      <c r="L82" s="28">
        <f t="shared" si="60"/>
        <v>0.68602269999999987</v>
      </c>
      <c r="M82" s="28">
        <f t="shared" si="60"/>
        <v>0.65586992499999996</v>
      </c>
      <c r="N82" s="28">
        <f t="shared" si="60"/>
        <v>0.64465879999999998</v>
      </c>
      <c r="O82" s="28">
        <f t="shared" si="60"/>
        <v>0.63189414999999993</v>
      </c>
      <c r="P82" s="28">
        <f t="shared" si="60"/>
        <v>0.65884469999999995</v>
      </c>
      <c r="Q82" s="28">
        <f t="shared" si="60"/>
        <v>0.58558162499999999</v>
      </c>
      <c r="R82" s="28">
        <f t="shared" si="60"/>
        <v>0.60125154999999997</v>
      </c>
      <c r="S82" s="28">
        <f t="shared" si="60"/>
        <v>0.64963367500000002</v>
      </c>
      <c r="T82" s="28">
        <f t="shared" si="60"/>
        <v>0.63668647499999997</v>
      </c>
      <c r="U82" s="28">
        <f t="shared" si="60"/>
        <v>0.56477155000000001</v>
      </c>
      <c r="V82" s="28">
        <f t="shared" si="60"/>
        <v>0.54563157500000004</v>
      </c>
      <c r="W82" s="28">
        <f t="shared" si="60"/>
        <v>0.60895315000000005</v>
      </c>
      <c r="X82" s="28">
        <f t="shared" si="60"/>
        <v>0.58626515000000001</v>
      </c>
      <c r="Y82" s="32">
        <f t="shared" si="60"/>
        <v>0.55137724999999993</v>
      </c>
      <c r="Z82" s="28">
        <f t="shared" si="60"/>
        <v>0.6074001</v>
      </c>
      <c r="AA82" s="28">
        <f t="shared" si="60"/>
        <v>0.61533693977272719</v>
      </c>
      <c r="AB82" s="28">
        <f t="shared" si="60"/>
        <v>0.63605182500000002</v>
      </c>
    </row>
    <row r="83" spans="4:28" x14ac:dyDescent="0.25">
      <c r="D83" s="10" t="s">
        <v>91</v>
      </c>
      <c r="E83" s="28">
        <f t="shared" si="58"/>
        <v>0.62635984999999994</v>
      </c>
      <c r="F83" s="28">
        <f t="shared" ref="F83:AB83" si="61">SUM(F37:F40)/4</f>
        <v>0.63985444999999996</v>
      </c>
      <c r="G83" s="28">
        <f t="shared" si="61"/>
        <v>0.59008047499999994</v>
      </c>
      <c r="H83" s="28">
        <f t="shared" si="61"/>
        <v>0.599922925</v>
      </c>
      <c r="I83" s="28">
        <f t="shared" si="61"/>
        <v>0.61665999999999999</v>
      </c>
      <c r="J83" s="28">
        <f t="shared" si="61"/>
        <v>0.63844692499999989</v>
      </c>
      <c r="K83" s="28">
        <f t="shared" si="61"/>
        <v>0.64936084999999999</v>
      </c>
      <c r="L83" s="28">
        <f t="shared" si="61"/>
        <v>0.70689317499999993</v>
      </c>
      <c r="M83" s="28">
        <f t="shared" si="61"/>
        <v>0.66641435000000004</v>
      </c>
      <c r="N83" s="28">
        <f t="shared" si="61"/>
        <v>0.64885322500000009</v>
      </c>
      <c r="O83" s="28">
        <f t="shared" si="61"/>
        <v>0.645656275</v>
      </c>
      <c r="P83" s="28">
        <f t="shared" si="61"/>
        <v>0.666352575</v>
      </c>
      <c r="Q83" s="28">
        <f t="shared" si="61"/>
        <v>0.59543877499999998</v>
      </c>
      <c r="R83" s="28">
        <f t="shared" si="61"/>
        <v>0.61241302500000006</v>
      </c>
      <c r="S83" s="28">
        <f t="shared" si="61"/>
        <v>0.6621289749999999</v>
      </c>
      <c r="T83" s="28">
        <f t="shared" si="61"/>
        <v>0.647427325</v>
      </c>
      <c r="U83" s="28">
        <f t="shared" si="61"/>
        <v>0.57107445000000001</v>
      </c>
      <c r="V83" s="28">
        <f t="shared" si="61"/>
        <v>0.56541527499999999</v>
      </c>
      <c r="W83" s="28">
        <f t="shared" si="61"/>
        <v>0.62046254999999995</v>
      </c>
      <c r="X83" s="28">
        <f t="shared" si="61"/>
        <v>0.59265964999999998</v>
      </c>
      <c r="Y83" s="32">
        <f t="shared" si="61"/>
        <v>0.56348149999999997</v>
      </c>
      <c r="Z83" s="28">
        <f t="shared" si="61"/>
        <v>0.61342752499999997</v>
      </c>
      <c r="AA83" s="28">
        <f t="shared" si="61"/>
        <v>0.62449018749999996</v>
      </c>
      <c r="AB83" s="28">
        <f t="shared" si="61"/>
        <v>0.64569077500000005</v>
      </c>
    </row>
    <row r="84" spans="4:28" x14ac:dyDescent="0.25">
      <c r="D84" s="10" t="s">
        <v>92</v>
      </c>
      <c r="E84" s="28">
        <f t="shared" si="58"/>
        <v>0.63450917500000004</v>
      </c>
      <c r="F84" s="28">
        <f t="shared" ref="F84:Z84" si="62">SUM(F38:F41)/4</f>
        <v>0.64880307500000001</v>
      </c>
      <c r="G84" s="28">
        <f t="shared" si="62"/>
        <v>0.58805427499999996</v>
      </c>
      <c r="H84" s="28">
        <f t="shared" si="62"/>
        <v>0.60804285000000002</v>
      </c>
      <c r="I84" s="28">
        <f t="shared" si="62"/>
        <v>0.62275022499999999</v>
      </c>
      <c r="J84" s="28">
        <f t="shared" si="62"/>
        <v>0.64193952499999996</v>
      </c>
      <c r="K84" s="28">
        <f t="shared" si="62"/>
        <v>0.64501782499999993</v>
      </c>
      <c r="L84" s="28">
        <f t="shared" si="62"/>
        <v>0.72266970000000008</v>
      </c>
      <c r="M84" s="28">
        <f t="shared" si="62"/>
        <v>0.67450527500000002</v>
      </c>
      <c r="N84" s="28">
        <f t="shared" si="62"/>
        <v>0.65446275000000009</v>
      </c>
      <c r="O84" s="28">
        <f t="shared" si="62"/>
        <v>0.66285450000000001</v>
      </c>
      <c r="P84" s="28">
        <f t="shared" si="62"/>
        <v>0.66557864999999994</v>
      </c>
      <c r="Q84" s="28">
        <f t="shared" si="62"/>
        <v>0.60621812500000005</v>
      </c>
      <c r="R84" s="28">
        <f t="shared" si="62"/>
        <v>0.62081842500000006</v>
      </c>
      <c r="S84" s="28">
        <f t="shared" si="62"/>
        <v>0.67436275000000001</v>
      </c>
      <c r="T84" s="28">
        <f t="shared" si="62"/>
        <v>0.65312842500000001</v>
      </c>
      <c r="U84" s="28">
        <f t="shared" si="62"/>
        <v>0.57929984999999995</v>
      </c>
      <c r="V84" s="28">
        <f t="shared" si="62"/>
        <v>0.57502149999999996</v>
      </c>
      <c r="W84" s="28">
        <f t="shared" si="62"/>
        <v>0.62520759999999997</v>
      </c>
      <c r="X84" s="28">
        <f t="shared" si="62"/>
        <v>0.58924632499999996</v>
      </c>
      <c r="Y84" s="32">
        <f t="shared" si="62"/>
        <v>0.57739370000000001</v>
      </c>
      <c r="Z84" s="28">
        <f t="shared" si="62"/>
        <v>0.62037017500000002</v>
      </c>
      <c r="AA84" s="28">
        <f t="shared" ref="AA84:AB86" si="63">SUM(AA38:AA41)/4</f>
        <v>0.63137521363636351</v>
      </c>
      <c r="AB84" s="28">
        <f t="shared" si="63"/>
        <v>0.65199249999999997</v>
      </c>
    </row>
    <row r="85" spans="4:28" x14ac:dyDescent="0.25">
      <c r="D85" s="10" t="s">
        <v>94</v>
      </c>
      <c r="E85" s="28">
        <f t="shared" si="58"/>
        <v>0.637922875</v>
      </c>
      <c r="F85" s="28">
        <f t="shared" ref="F85:Z86" si="64">SUM(F39:F42)/4</f>
        <v>0.65679580000000004</v>
      </c>
      <c r="G85" s="28">
        <f t="shared" si="64"/>
        <v>0.58660402499999997</v>
      </c>
      <c r="H85" s="28">
        <f t="shared" si="64"/>
        <v>0.61504152500000009</v>
      </c>
      <c r="I85" s="28">
        <f t="shared" si="64"/>
        <v>0.62742947500000001</v>
      </c>
      <c r="J85" s="28">
        <f t="shared" si="64"/>
        <v>0.6446952749999999</v>
      </c>
      <c r="K85" s="28">
        <f t="shared" si="64"/>
        <v>0.64299142499999995</v>
      </c>
      <c r="L85" s="28">
        <f t="shared" si="64"/>
        <v>0.729392025</v>
      </c>
      <c r="M85" s="28">
        <f t="shared" si="64"/>
        <v>0.68658925000000004</v>
      </c>
      <c r="N85" s="28">
        <f t="shared" si="64"/>
        <v>0.65876397500000006</v>
      </c>
      <c r="O85" s="28">
        <f t="shared" si="64"/>
        <v>0.67251147500000008</v>
      </c>
      <c r="P85" s="28">
        <f t="shared" si="64"/>
        <v>0.66090034999999991</v>
      </c>
      <c r="Q85" s="28">
        <f t="shared" si="64"/>
        <v>0.61208222499999998</v>
      </c>
      <c r="R85" s="28">
        <f t="shared" si="64"/>
        <v>0.62718847499999997</v>
      </c>
      <c r="S85" s="28">
        <f t="shared" si="64"/>
        <v>0.68674709999999994</v>
      </c>
      <c r="T85" s="28">
        <f t="shared" si="64"/>
        <v>0.65707922499999993</v>
      </c>
      <c r="U85" s="28">
        <f t="shared" si="64"/>
        <v>0.5847639</v>
      </c>
      <c r="V85" s="28">
        <f t="shared" si="64"/>
        <v>0.59288279999999993</v>
      </c>
      <c r="W85" s="28">
        <f t="shared" si="64"/>
        <v>0.63078479999999992</v>
      </c>
      <c r="X85" s="28">
        <f t="shared" si="64"/>
        <v>0.58296547500000007</v>
      </c>
      <c r="Y85" s="32">
        <f t="shared" si="64"/>
        <v>0.59353087500000001</v>
      </c>
      <c r="Z85" s="28">
        <f t="shared" si="64"/>
        <v>0.62385835000000001</v>
      </c>
      <c r="AA85" s="28">
        <f t="shared" si="63"/>
        <v>0.63688730454545461</v>
      </c>
      <c r="AB85" s="28">
        <f t="shared" si="63"/>
        <v>0.65722605000000001</v>
      </c>
    </row>
    <row r="86" spans="4:28" x14ac:dyDescent="0.25">
      <c r="D86" s="40" t="s">
        <v>98</v>
      </c>
      <c r="E86" s="28">
        <f t="shared" si="58"/>
        <v>0.62444390000000005</v>
      </c>
      <c r="F86" s="28">
        <f t="shared" si="64"/>
        <v>0.656227275</v>
      </c>
      <c r="G86" s="28">
        <f t="shared" si="64"/>
        <v>0.59027117500000004</v>
      </c>
      <c r="H86" s="28">
        <f t="shared" si="64"/>
        <v>0.612572275</v>
      </c>
      <c r="I86" s="28">
        <f t="shared" si="64"/>
        <v>0.60822182499999999</v>
      </c>
      <c r="J86" s="28">
        <f t="shared" si="64"/>
        <v>0.62691222499999999</v>
      </c>
      <c r="K86" s="28">
        <f t="shared" si="64"/>
        <v>0.65166554999999993</v>
      </c>
      <c r="L86" s="28">
        <f t="shared" si="64"/>
        <v>0.72233527500000005</v>
      </c>
      <c r="M86" s="28">
        <f t="shared" si="64"/>
        <v>0.68807992500000004</v>
      </c>
      <c r="N86" s="28">
        <f t="shared" si="64"/>
        <v>0.65717075000000003</v>
      </c>
      <c r="O86" s="28">
        <f t="shared" si="64"/>
        <v>0.67261559999999998</v>
      </c>
      <c r="P86" s="28">
        <f t="shared" si="64"/>
        <v>0.65336387499999993</v>
      </c>
      <c r="Q86" s="28">
        <f t="shared" si="64"/>
        <v>0.61122719999999997</v>
      </c>
      <c r="R86" s="28">
        <f t="shared" si="64"/>
        <v>0.62657877500000003</v>
      </c>
      <c r="S86" s="28">
        <f t="shared" si="64"/>
        <v>0.68490014999999993</v>
      </c>
      <c r="T86" s="28">
        <f t="shared" si="64"/>
        <v>0.65055314999999991</v>
      </c>
      <c r="U86" s="28">
        <f t="shared" si="64"/>
        <v>0.58119017500000003</v>
      </c>
      <c r="V86" s="28">
        <f t="shared" si="64"/>
        <v>0.5939297</v>
      </c>
      <c r="W86" s="28">
        <f t="shared" si="64"/>
        <v>0.62625850000000005</v>
      </c>
      <c r="X86" s="28">
        <f t="shared" si="64"/>
        <v>0.57127555000000008</v>
      </c>
      <c r="Y86" s="32">
        <f t="shared" si="64"/>
        <v>0.59086637499999994</v>
      </c>
      <c r="Z86" s="28">
        <f t="shared" si="64"/>
        <v>0.63143452499999997</v>
      </c>
      <c r="AA86" s="28">
        <f t="shared" si="63"/>
        <v>0.63327698863636361</v>
      </c>
      <c r="AB86" s="28">
        <f t="shared" si="63"/>
        <v>0.65455747499999994</v>
      </c>
    </row>
    <row r="90" spans="4:28" x14ac:dyDescent="0.25">
      <c r="F90" s="28"/>
    </row>
    <row r="91" spans="4:28" x14ac:dyDescent="0.25">
      <c r="F91" s="28"/>
    </row>
    <row r="92" spans="4:28" x14ac:dyDescent="0.25">
      <c r="F92" s="28"/>
    </row>
    <row r="93" spans="4:28" x14ac:dyDescent="0.25">
      <c r="F93" s="28"/>
    </row>
    <row r="94" spans="4:28" x14ac:dyDescent="0.25">
      <c r="F94" s="28"/>
    </row>
    <row r="95" spans="4:28" x14ac:dyDescent="0.25">
      <c r="F95" s="28"/>
    </row>
    <row r="96" spans="4:28" x14ac:dyDescent="0.25">
      <c r="F96" s="28"/>
    </row>
    <row r="97" spans="6:6" x14ac:dyDescent="0.25">
      <c r="F97" s="28"/>
    </row>
    <row r="98" spans="6:6" x14ac:dyDescent="0.25">
      <c r="F98" s="28"/>
    </row>
    <row r="99" spans="6:6" x14ac:dyDescent="0.25">
      <c r="F99" s="28"/>
    </row>
    <row r="100" spans="6:6" x14ac:dyDescent="0.25">
      <c r="F100" s="28"/>
    </row>
    <row r="101" spans="6:6" x14ac:dyDescent="0.25">
      <c r="F101" s="28"/>
    </row>
    <row r="102" spans="6:6" x14ac:dyDescent="0.25">
      <c r="F102" s="28"/>
    </row>
    <row r="103" spans="6:6" x14ac:dyDescent="0.25">
      <c r="F103" s="28"/>
    </row>
    <row r="104" spans="6:6" x14ac:dyDescent="0.25">
      <c r="F104" s="28"/>
    </row>
    <row r="105" spans="6:6" x14ac:dyDescent="0.25">
      <c r="F105" s="28"/>
    </row>
    <row r="106" spans="6:6" x14ac:dyDescent="0.25">
      <c r="F106" s="28"/>
    </row>
    <row r="107" spans="6:6" x14ac:dyDescent="0.25">
      <c r="F107" s="28"/>
    </row>
    <row r="108" spans="6:6" x14ac:dyDescent="0.25">
      <c r="F108" s="28"/>
    </row>
    <row r="109" spans="6:6" x14ac:dyDescent="0.25">
      <c r="F109" s="28"/>
    </row>
    <row r="110" spans="6:6" x14ac:dyDescent="0.25">
      <c r="F110" s="28"/>
    </row>
    <row r="111" spans="6:6" x14ac:dyDescent="0.25">
      <c r="F111" s="28"/>
    </row>
    <row r="112" spans="6:6" x14ac:dyDescent="0.25">
      <c r="F112" s="28"/>
    </row>
    <row r="120" spans="5:27" x14ac:dyDescent="0.25"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32"/>
      <c r="Z120" s="28"/>
      <c r="AA120" s="28"/>
    </row>
    <row r="122" spans="5:27" x14ac:dyDescent="0.25">
      <c r="F122" s="28"/>
    </row>
    <row r="123" spans="5:27" x14ac:dyDescent="0.25">
      <c r="F123" s="28"/>
    </row>
    <row r="124" spans="5:27" x14ac:dyDescent="0.25">
      <c r="F124" s="28"/>
    </row>
    <row r="125" spans="5:27" x14ac:dyDescent="0.25">
      <c r="F125" s="28"/>
    </row>
    <row r="126" spans="5:27" x14ac:dyDescent="0.25">
      <c r="F126" s="28"/>
    </row>
    <row r="127" spans="5:27" x14ac:dyDescent="0.25">
      <c r="F127" s="28"/>
    </row>
    <row r="128" spans="5:27" x14ac:dyDescent="0.25">
      <c r="F128" s="28"/>
    </row>
    <row r="129" spans="6:6" x14ac:dyDescent="0.25">
      <c r="F129" s="28"/>
    </row>
    <row r="130" spans="6:6" x14ac:dyDescent="0.25">
      <c r="F130" s="28"/>
    </row>
    <row r="131" spans="6:6" x14ac:dyDescent="0.25">
      <c r="F131" s="28"/>
    </row>
    <row r="132" spans="6:6" x14ac:dyDescent="0.25">
      <c r="F132" s="28"/>
    </row>
    <row r="133" spans="6:6" x14ac:dyDescent="0.25">
      <c r="F133" s="28"/>
    </row>
    <row r="134" spans="6:6" x14ac:dyDescent="0.25">
      <c r="F134" s="28"/>
    </row>
    <row r="135" spans="6:6" x14ac:dyDescent="0.25">
      <c r="F135" s="28"/>
    </row>
    <row r="136" spans="6:6" x14ac:dyDescent="0.25">
      <c r="F136" s="28"/>
    </row>
    <row r="137" spans="6:6" x14ac:dyDescent="0.25">
      <c r="F137" s="28"/>
    </row>
    <row r="138" spans="6:6" x14ac:dyDescent="0.25">
      <c r="F138" s="28"/>
    </row>
    <row r="139" spans="6:6" x14ac:dyDescent="0.25">
      <c r="F139" s="28"/>
    </row>
    <row r="140" spans="6:6" x14ac:dyDescent="0.25">
      <c r="F140" s="28"/>
    </row>
    <row r="141" spans="6:6" x14ac:dyDescent="0.25">
      <c r="F141" s="28"/>
    </row>
    <row r="142" spans="6:6" x14ac:dyDescent="0.25">
      <c r="F142" s="28"/>
    </row>
    <row r="143" spans="6:6" x14ac:dyDescent="0.25">
      <c r="F143" s="28"/>
    </row>
    <row r="144" spans="6:6" x14ac:dyDescent="0.25">
      <c r="F144" s="28"/>
    </row>
  </sheetData>
  <sortState xmlns:xlrd2="http://schemas.microsoft.com/office/spreadsheetml/2017/richdata2" ref="E89:F111">
    <sortCondition ref="F89:F111"/>
  </sortState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N63"/>
  <sheetViews>
    <sheetView topLeftCell="B4" zoomScaleNormal="100" workbookViewId="0">
      <pane xSplit="1" ySplit="1" topLeftCell="W9" activePane="bottomRight" state="frozen"/>
      <selection activeCell="B4" sqref="B4"/>
      <selection pane="topRight" activeCell="C4" sqref="C4"/>
      <selection pane="bottomLeft" activeCell="B5" sqref="B5"/>
      <selection pane="bottomRight" activeCell="AN21" sqref="AN21"/>
    </sheetView>
  </sheetViews>
  <sheetFormatPr defaultRowHeight="15" x14ac:dyDescent="0.25"/>
  <cols>
    <col min="2" max="2" width="16.28515625" customWidth="1"/>
    <col min="7" max="7" width="10.140625" customWidth="1"/>
  </cols>
  <sheetData>
    <row r="2" spans="2:40" x14ac:dyDescent="0.25">
      <c r="B2" s="9" t="s">
        <v>59</v>
      </c>
      <c r="C2" s="9"/>
      <c r="D2" s="9"/>
      <c r="E2" s="9"/>
      <c r="F2" s="9"/>
      <c r="G2" s="9"/>
    </row>
    <row r="4" spans="2:40" s="8" customFormat="1" ht="30" x14ac:dyDescent="0.25">
      <c r="C4" s="2" t="s">
        <v>21</v>
      </c>
      <c r="D4" s="2" t="s">
        <v>22</v>
      </c>
      <c r="E4" s="2" t="s">
        <v>23</v>
      </c>
      <c r="F4" s="2" t="s">
        <v>24</v>
      </c>
      <c r="G4" s="2" t="s">
        <v>25</v>
      </c>
      <c r="H4" s="2" t="s">
        <v>26</v>
      </c>
      <c r="I4" s="2" t="s">
        <v>27</v>
      </c>
      <c r="J4" s="2" t="s">
        <v>28</v>
      </c>
      <c r="K4" s="2" t="s">
        <v>29</v>
      </c>
      <c r="L4" s="2" t="s">
        <v>30</v>
      </c>
      <c r="M4" s="2" t="s">
        <v>31</v>
      </c>
      <c r="N4" s="2" t="s">
        <v>32</v>
      </c>
      <c r="O4" s="2" t="s">
        <v>33</v>
      </c>
      <c r="P4" s="2" t="s">
        <v>34</v>
      </c>
      <c r="Q4" s="2" t="s">
        <v>35</v>
      </c>
      <c r="R4" s="2" t="s">
        <v>36</v>
      </c>
      <c r="S4" s="2" t="s">
        <v>37</v>
      </c>
      <c r="T4" s="2" t="s">
        <v>38</v>
      </c>
      <c r="U4" s="2" t="s">
        <v>39</v>
      </c>
      <c r="V4" s="2" t="s">
        <v>40</v>
      </c>
      <c r="W4" s="2" t="s">
        <v>41</v>
      </c>
      <c r="X4" s="2" t="s">
        <v>42</v>
      </c>
      <c r="Y4" s="2" t="s">
        <v>43</v>
      </c>
      <c r="Z4" s="2" t="s">
        <v>44</v>
      </c>
      <c r="AA4" s="2" t="s">
        <v>45</v>
      </c>
      <c r="AB4" s="2" t="s">
        <v>46</v>
      </c>
      <c r="AC4" s="2" t="s">
        <v>47</v>
      </c>
      <c r="AD4" s="2" t="s">
        <v>48</v>
      </c>
      <c r="AE4" s="2" t="s">
        <v>49</v>
      </c>
      <c r="AF4" s="2" t="s">
        <v>50</v>
      </c>
      <c r="AG4" s="2" t="s">
        <v>51</v>
      </c>
      <c r="AH4" s="2" t="s">
        <v>52</v>
      </c>
      <c r="AI4" s="2" t="s">
        <v>53</v>
      </c>
      <c r="AJ4" s="2" t="s">
        <v>54</v>
      </c>
      <c r="AK4" s="30" t="s">
        <v>91</v>
      </c>
      <c r="AL4" s="30" t="s">
        <v>92</v>
      </c>
      <c r="AM4" s="30" t="s">
        <v>94</v>
      </c>
      <c r="AN4" s="30" t="s">
        <v>98</v>
      </c>
    </row>
    <row r="5" spans="2:40" x14ac:dyDescent="0.25">
      <c r="B5" s="1" t="s">
        <v>0</v>
      </c>
      <c r="C5" s="33">
        <v>1071.722</v>
      </c>
      <c r="D5" s="33">
        <v>1059.077</v>
      </c>
      <c r="E5" s="33">
        <v>1048.973</v>
      </c>
      <c r="F5" s="33">
        <v>1051.385</v>
      </c>
      <c r="G5" s="33">
        <v>1059.799</v>
      </c>
      <c r="H5" s="33">
        <v>1058.9010000000001</v>
      </c>
      <c r="I5" s="33">
        <v>1045.7719999999999</v>
      </c>
      <c r="J5" s="33">
        <v>1127.5540000000001</v>
      </c>
      <c r="K5" s="33">
        <v>1051.394</v>
      </c>
      <c r="L5" s="33">
        <v>1100.6880000000001</v>
      </c>
      <c r="M5" s="33">
        <v>1101.481</v>
      </c>
      <c r="N5" s="33">
        <v>1049.7729999999999</v>
      </c>
      <c r="O5" s="33">
        <v>1015.006</v>
      </c>
      <c r="P5" s="33">
        <v>987.79240000000004</v>
      </c>
      <c r="Q5" s="33">
        <v>980.77729999999997</v>
      </c>
      <c r="R5" s="33">
        <v>995.56240000000003</v>
      </c>
      <c r="S5" s="33">
        <v>932.88279999999997</v>
      </c>
      <c r="T5" s="33">
        <v>967.87419999999997</v>
      </c>
      <c r="U5" s="33">
        <v>891.351</v>
      </c>
      <c r="V5" s="33">
        <v>841.43010000000004</v>
      </c>
      <c r="W5" s="33">
        <v>894.07590000000005</v>
      </c>
      <c r="X5" s="33">
        <v>955.95429999999999</v>
      </c>
      <c r="Y5" s="33">
        <v>953.14610000000005</v>
      </c>
      <c r="Z5" s="33">
        <v>1032.8430000000001</v>
      </c>
      <c r="AA5" s="33">
        <v>914.42750000000001</v>
      </c>
      <c r="AB5" s="33">
        <v>916.53309999999999</v>
      </c>
      <c r="AC5" s="33">
        <v>890.10230000000001</v>
      </c>
      <c r="AD5" s="33">
        <v>853.08960000000002</v>
      </c>
      <c r="AE5" s="33">
        <v>878.6857</v>
      </c>
      <c r="AF5" s="33">
        <v>896.7586</v>
      </c>
      <c r="AG5" s="33">
        <v>938.94899999999996</v>
      </c>
      <c r="AH5" s="33">
        <v>915.74959999999999</v>
      </c>
      <c r="AI5" s="33">
        <v>912.66959999999995</v>
      </c>
      <c r="AJ5" s="33">
        <v>927.38649999999996</v>
      </c>
      <c r="AK5" s="33">
        <v>895.11749999999995</v>
      </c>
      <c r="AL5" s="33">
        <v>885.4973</v>
      </c>
      <c r="AM5" s="33">
        <v>760.28589999999997</v>
      </c>
      <c r="AN5" s="33">
        <v>820.2989</v>
      </c>
    </row>
    <row r="6" spans="2:40" x14ac:dyDescent="0.25">
      <c r="B6" s="1" t="s">
        <v>1</v>
      </c>
      <c r="C6" s="33">
        <v>860.72119999999995</v>
      </c>
      <c r="D6" s="33">
        <v>860.93389999999999</v>
      </c>
      <c r="E6" s="33">
        <v>869.06859999999995</v>
      </c>
      <c r="F6" s="33">
        <v>860.92510000000004</v>
      </c>
      <c r="G6" s="33">
        <v>893.17750000000001</v>
      </c>
      <c r="H6" s="33">
        <v>962.58109999999999</v>
      </c>
      <c r="I6" s="33">
        <v>989.22879999999998</v>
      </c>
      <c r="J6" s="33">
        <v>974.51189999999997</v>
      </c>
      <c r="K6" s="33">
        <v>1025.681</v>
      </c>
      <c r="L6" s="33">
        <v>979.08529999999996</v>
      </c>
      <c r="M6" s="33">
        <v>911.17129999999997</v>
      </c>
      <c r="N6" s="33">
        <v>911.85500000000002</v>
      </c>
      <c r="O6" s="33">
        <v>855.99990000000003</v>
      </c>
      <c r="P6" s="33">
        <v>799.95360000000005</v>
      </c>
      <c r="Q6" s="33">
        <v>851.25739999999996</v>
      </c>
      <c r="R6" s="33">
        <v>849.59630000000004</v>
      </c>
      <c r="S6" s="33">
        <v>864.97119999999995</v>
      </c>
      <c r="T6" s="33">
        <v>873.18529999999998</v>
      </c>
      <c r="U6" s="33">
        <v>871.9873</v>
      </c>
      <c r="V6" s="33">
        <v>855.34349999999995</v>
      </c>
      <c r="W6" s="33">
        <v>877.99090000000001</v>
      </c>
      <c r="X6" s="33">
        <v>856.67110000000002</v>
      </c>
      <c r="Y6" s="33">
        <v>940.51350000000002</v>
      </c>
      <c r="Z6" s="33">
        <v>948.60140000000001</v>
      </c>
      <c r="AA6" s="33">
        <v>1022.134</v>
      </c>
      <c r="AB6" s="33">
        <v>1034.06</v>
      </c>
      <c r="AC6" s="33">
        <v>1047.3330000000001</v>
      </c>
      <c r="AD6" s="33">
        <v>1076.367</v>
      </c>
      <c r="AE6" s="33">
        <v>1036.4159999999999</v>
      </c>
      <c r="AF6" s="33">
        <v>1003.1369999999999</v>
      </c>
      <c r="AG6" s="33">
        <v>1013.247</v>
      </c>
      <c r="AH6" s="33">
        <v>1118.2840000000001</v>
      </c>
      <c r="AI6" s="33">
        <v>1018.175</v>
      </c>
      <c r="AJ6" s="33">
        <v>1091.7449999999999</v>
      </c>
      <c r="AK6" s="33">
        <v>983.97990000000004</v>
      </c>
      <c r="AL6" s="33">
        <v>1055.258</v>
      </c>
      <c r="AM6" s="33">
        <v>1060.088</v>
      </c>
      <c r="AN6" s="33">
        <v>1059.625</v>
      </c>
    </row>
    <row r="7" spans="2:40" x14ac:dyDescent="0.25">
      <c r="B7" s="1" t="s">
        <v>2</v>
      </c>
      <c r="C7" s="33">
        <v>885.69629999999995</v>
      </c>
      <c r="D7" s="33">
        <v>883.65809999999999</v>
      </c>
      <c r="E7" s="33">
        <v>893.90269999999998</v>
      </c>
      <c r="F7" s="33">
        <v>970.23170000000005</v>
      </c>
      <c r="G7" s="33">
        <v>860.96199999999999</v>
      </c>
      <c r="H7" s="33">
        <v>884.28219999999999</v>
      </c>
      <c r="I7" s="33">
        <v>988.04949999999997</v>
      </c>
      <c r="J7" s="33">
        <v>1073.6869999999999</v>
      </c>
      <c r="K7" s="33">
        <v>1054.8630000000001</v>
      </c>
      <c r="L7" s="33">
        <v>1062.7190000000001</v>
      </c>
      <c r="M7" s="33">
        <v>1140.5360000000001</v>
      </c>
      <c r="N7" s="33">
        <v>1079.4490000000001</v>
      </c>
      <c r="O7" s="33">
        <v>1031.251</v>
      </c>
      <c r="P7" s="33">
        <v>973.72640000000001</v>
      </c>
      <c r="Q7" s="33">
        <v>976.47569999999996</v>
      </c>
      <c r="R7" s="33">
        <v>1030.854</v>
      </c>
      <c r="S7" s="33">
        <v>958.45939999999996</v>
      </c>
      <c r="T7" s="33">
        <v>1070.287</v>
      </c>
      <c r="U7" s="33">
        <v>1007.138</v>
      </c>
      <c r="V7" s="33">
        <v>1046.5509999999999</v>
      </c>
      <c r="W7" s="33">
        <v>1086.251</v>
      </c>
      <c r="X7" s="33">
        <v>1115.0609999999999</v>
      </c>
      <c r="Y7" s="33">
        <v>1094.5350000000001</v>
      </c>
      <c r="Z7" s="33">
        <v>961.00459999999998</v>
      </c>
      <c r="AA7" s="33">
        <v>968.12959999999998</v>
      </c>
      <c r="AB7" s="33">
        <v>888.55050000000006</v>
      </c>
      <c r="AC7" s="33">
        <v>905.89279999999997</v>
      </c>
      <c r="AD7" s="33">
        <v>871.70349999999996</v>
      </c>
      <c r="AE7" s="33">
        <v>870.40210000000002</v>
      </c>
      <c r="AF7" s="33">
        <v>929.88530000000003</v>
      </c>
      <c r="AG7" s="33">
        <v>885.70910000000003</v>
      </c>
      <c r="AH7" s="33">
        <v>906.76250000000005</v>
      </c>
      <c r="AI7" s="33">
        <v>877.86159999999995</v>
      </c>
      <c r="AJ7" s="33">
        <v>883.87009999999998</v>
      </c>
      <c r="AK7" s="33">
        <v>889.57259999999997</v>
      </c>
      <c r="AL7" s="33">
        <v>921.73140000000001</v>
      </c>
      <c r="AM7" s="33">
        <v>947.726</v>
      </c>
      <c r="AN7" s="33">
        <v>989.99900000000002</v>
      </c>
    </row>
    <row r="8" spans="2:40" x14ac:dyDescent="0.25">
      <c r="B8" s="1" t="s">
        <v>3</v>
      </c>
      <c r="C8" s="33">
        <v>789.73239999999998</v>
      </c>
      <c r="D8" s="33">
        <v>810.57719999999995</v>
      </c>
      <c r="E8" s="33">
        <v>774.88040000000001</v>
      </c>
      <c r="F8" s="33">
        <v>750.62130000000002</v>
      </c>
      <c r="G8" s="33">
        <v>740.94449999999995</v>
      </c>
      <c r="H8" s="33">
        <v>733.07690000000002</v>
      </c>
      <c r="I8" s="33">
        <v>702.9778</v>
      </c>
      <c r="J8" s="33">
        <v>645.36940000000004</v>
      </c>
      <c r="K8" s="33">
        <v>703.98059999999998</v>
      </c>
      <c r="L8" s="33">
        <v>613.19839999999999</v>
      </c>
      <c r="M8" s="33">
        <v>682.42949999999996</v>
      </c>
      <c r="N8" s="33">
        <v>751.31420000000003</v>
      </c>
      <c r="O8" s="33">
        <v>743.09979999999996</v>
      </c>
      <c r="P8" s="33">
        <v>697.35180000000003</v>
      </c>
      <c r="Q8" s="33">
        <v>761.35730000000001</v>
      </c>
      <c r="R8" s="33">
        <v>815.42330000000004</v>
      </c>
      <c r="S8" s="33">
        <v>768.12369999999999</v>
      </c>
      <c r="T8" s="33">
        <v>781.553</v>
      </c>
      <c r="U8" s="33">
        <v>760.7817</v>
      </c>
      <c r="V8" s="33">
        <v>808.5539</v>
      </c>
      <c r="W8" s="33">
        <v>826.62469999999996</v>
      </c>
      <c r="X8" s="33">
        <v>859.93809999999996</v>
      </c>
      <c r="Y8" s="33">
        <v>887.40110000000004</v>
      </c>
      <c r="Z8" s="33">
        <v>787.35599999999999</v>
      </c>
      <c r="AA8" s="33">
        <v>715.6816</v>
      </c>
      <c r="AB8" s="33">
        <v>783.75540000000001</v>
      </c>
      <c r="AC8" s="33">
        <v>809.68110000000001</v>
      </c>
      <c r="AD8" s="33">
        <v>886.33879999999999</v>
      </c>
      <c r="AE8" s="33">
        <v>872.81209999999999</v>
      </c>
      <c r="AF8" s="33">
        <v>767.77710000000002</v>
      </c>
      <c r="AG8" s="33">
        <v>808.83749999999998</v>
      </c>
      <c r="AH8" s="33">
        <v>827.85910000000001</v>
      </c>
      <c r="AI8" s="33">
        <v>846.93849999999998</v>
      </c>
      <c r="AJ8" s="33">
        <v>769.1585</v>
      </c>
      <c r="AK8" s="33">
        <v>746.03240000000005</v>
      </c>
      <c r="AL8" s="33">
        <v>737.52670000000001</v>
      </c>
      <c r="AM8" s="33">
        <v>712.61699999999996</v>
      </c>
      <c r="AN8" s="88">
        <v>698.64580000000001</v>
      </c>
    </row>
    <row r="9" spans="2:40" x14ac:dyDescent="0.25">
      <c r="B9" s="1" t="s">
        <v>4</v>
      </c>
      <c r="C9" s="33">
        <v>784.35199999999998</v>
      </c>
      <c r="D9" s="33">
        <v>747.08209999999997</v>
      </c>
      <c r="E9" s="33">
        <v>764.9819</v>
      </c>
      <c r="F9" s="33">
        <v>746.12090000000001</v>
      </c>
      <c r="G9" s="33">
        <v>779.51319999999998</v>
      </c>
      <c r="H9" s="33">
        <v>849.69110000000001</v>
      </c>
      <c r="I9" s="33">
        <v>957.55160000000001</v>
      </c>
      <c r="J9" s="33">
        <v>948.08090000000004</v>
      </c>
      <c r="K9" s="33">
        <v>960.83450000000005</v>
      </c>
      <c r="L9" s="33">
        <v>951.90150000000006</v>
      </c>
      <c r="M9" s="33">
        <v>937.5367</v>
      </c>
      <c r="N9" s="33">
        <v>915.40210000000002</v>
      </c>
      <c r="O9" s="33">
        <v>885.59500000000003</v>
      </c>
      <c r="P9" s="33">
        <v>843.09010000000001</v>
      </c>
      <c r="Q9" s="33">
        <v>872.38829999999996</v>
      </c>
      <c r="R9" s="33">
        <v>895.55039999999997</v>
      </c>
      <c r="S9" s="33">
        <v>911.24770000000001</v>
      </c>
      <c r="T9" s="33">
        <v>899.58029999999997</v>
      </c>
      <c r="U9" s="33">
        <v>876.64739999999995</v>
      </c>
      <c r="V9" s="33">
        <v>825.36440000000005</v>
      </c>
      <c r="W9" s="33">
        <v>882.56110000000001</v>
      </c>
      <c r="X9" s="33">
        <v>865.40809999999999</v>
      </c>
      <c r="Y9" s="33">
        <v>849.30359999999996</v>
      </c>
      <c r="Z9" s="33">
        <v>862.48030000000006</v>
      </c>
      <c r="AA9" s="33">
        <v>805.68219999999997</v>
      </c>
      <c r="AB9" s="33">
        <v>792.30709999999999</v>
      </c>
      <c r="AC9" s="33">
        <v>784.41010000000006</v>
      </c>
      <c r="AD9" s="33">
        <v>824.8963</v>
      </c>
      <c r="AE9" s="33">
        <v>816.15689999999995</v>
      </c>
      <c r="AF9" s="33">
        <v>833.23800000000006</v>
      </c>
      <c r="AG9" s="33">
        <v>803.2088</v>
      </c>
      <c r="AH9" s="33">
        <v>754.66549999999995</v>
      </c>
      <c r="AI9" s="33">
        <v>748.38990000000001</v>
      </c>
      <c r="AJ9" s="33">
        <v>688.25609999999995</v>
      </c>
      <c r="AK9" s="33">
        <v>682.29169999999999</v>
      </c>
      <c r="AL9" s="33">
        <v>784.48440000000005</v>
      </c>
      <c r="AM9" s="33">
        <v>756.40329999999994</v>
      </c>
      <c r="AN9" s="88">
        <v>722.76639999999998</v>
      </c>
    </row>
    <row r="10" spans="2:40" x14ac:dyDescent="0.25">
      <c r="B10" s="1" t="s">
        <v>5</v>
      </c>
      <c r="C10" s="33">
        <v>907.06550000000004</v>
      </c>
      <c r="D10" s="33">
        <v>890.34180000000003</v>
      </c>
      <c r="E10" s="33">
        <v>882.55690000000004</v>
      </c>
      <c r="F10" s="33">
        <v>899.46410000000003</v>
      </c>
      <c r="G10" s="33">
        <v>936.19090000000006</v>
      </c>
      <c r="H10" s="33">
        <v>963.33040000000005</v>
      </c>
      <c r="I10" s="33">
        <v>1045.306</v>
      </c>
      <c r="J10" s="33">
        <v>963.58029999999997</v>
      </c>
      <c r="K10" s="33">
        <v>980.23820000000001</v>
      </c>
      <c r="L10" s="33">
        <v>962.99860000000001</v>
      </c>
      <c r="M10" s="33">
        <v>973.88810000000001</v>
      </c>
      <c r="N10" s="33">
        <v>923.00689999999997</v>
      </c>
      <c r="O10" s="33">
        <v>907.26220000000001</v>
      </c>
      <c r="P10" s="33">
        <v>937.60199999999998</v>
      </c>
      <c r="Q10" s="33">
        <v>930.26949999999999</v>
      </c>
      <c r="R10" s="33">
        <v>893.03560000000004</v>
      </c>
      <c r="S10" s="33">
        <v>887.67449999999997</v>
      </c>
      <c r="T10" s="33">
        <v>916.88490000000002</v>
      </c>
      <c r="U10" s="33">
        <v>830.89700000000005</v>
      </c>
      <c r="V10" s="33">
        <v>884.98940000000005</v>
      </c>
      <c r="W10" s="33">
        <v>878.71050000000002</v>
      </c>
      <c r="X10" s="33">
        <v>888.9153</v>
      </c>
      <c r="Y10" s="33">
        <v>948.15070000000003</v>
      </c>
      <c r="Z10" s="33">
        <v>1022.306</v>
      </c>
      <c r="AA10" s="33">
        <v>957.07219999999995</v>
      </c>
      <c r="AB10" s="33">
        <v>1006.807</v>
      </c>
      <c r="AC10" s="33">
        <v>1076.9770000000001</v>
      </c>
      <c r="AD10" s="33">
        <v>1032.345</v>
      </c>
      <c r="AE10" s="33">
        <v>1042.971</v>
      </c>
      <c r="AF10" s="33">
        <v>1118.1410000000001</v>
      </c>
      <c r="AG10" s="33">
        <v>1102.328</v>
      </c>
      <c r="AH10" s="33">
        <v>1146.665</v>
      </c>
      <c r="AI10" s="33">
        <v>1038.7180000000001</v>
      </c>
      <c r="AJ10" s="33">
        <v>983.70989999999995</v>
      </c>
      <c r="AK10" s="33">
        <v>839.42269999999996</v>
      </c>
      <c r="AL10" s="33">
        <v>882.49180000000001</v>
      </c>
      <c r="AM10" s="33">
        <v>874.0308</v>
      </c>
      <c r="AN10" s="88">
        <v>816.09490000000005</v>
      </c>
    </row>
    <row r="11" spans="2:40" x14ac:dyDescent="0.25">
      <c r="B11" s="1" t="s">
        <v>6</v>
      </c>
      <c r="C11" s="33">
        <v>785.8759</v>
      </c>
      <c r="D11" s="33">
        <v>804.5249</v>
      </c>
      <c r="E11" s="33">
        <v>795.5942</v>
      </c>
      <c r="F11" s="33">
        <v>862.49369999999999</v>
      </c>
      <c r="G11" s="33">
        <v>874.82429999999999</v>
      </c>
      <c r="H11" s="33">
        <v>919.69989999999996</v>
      </c>
      <c r="I11" s="33">
        <v>925.56179999999995</v>
      </c>
      <c r="J11" s="33">
        <v>1007.521</v>
      </c>
      <c r="K11" s="33">
        <v>1076.518</v>
      </c>
      <c r="L11" s="33">
        <v>976.15309999999999</v>
      </c>
      <c r="M11" s="33">
        <v>952.60059999999999</v>
      </c>
      <c r="N11" s="33">
        <v>931.74360000000001</v>
      </c>
      <c r="O11" s="33">
        <v>1008.07</v>
      </c>
      <c r="P11" s="33">
        <v>1018.316</v>
      </c>
      <c r="Q11" s="33">
        <v>1060.0519999999999</v>
      </c>
      <c r="R11" s="33">
        <v>1070.204</v>
      </c>
      <c r="S11" s="33">
        <v>928.22950000000003</v>
      </c>
      <c r="T11" s="33">
        <v>982.74879999999996</v>
      </c>
      <c r="U11" s="33">
        <v>942.27629999999999</v>
      </c>
      <c r="V11" s="33">
        <v>1053.9680000000001</v>
      </c>
      <c r="W11" s="33">
        <v>1018.722</v>
      </c>
      <c r="X11" s="33">
        <v>955.69069999999999</v>
      </c>
      <c r="Y11" s="33">
        <v>927.58029999999997</v>
      </c>
      <c r="Z11" s="33">
        <v>913.48019999999997</v>
      </c>
      <c r="AA11" s="33">
        <v>991.79359999999997</v>
      </c>
      <c r="AB11" s="33">
        <v>988.16499999999996</v>
      </c>
      <c r="AC11" s="33">
        <v>954.22580000000005</v>
      </c>
      <c r="AD11" s="33">
        <v>947.67420000000004</v>
      </c>
      <c r="AE11" s="33">
        <v>1016.487</v>
      </c>
      <c r="AF11" s="33">
        <v>1035.3969999999999</v>
      </c>
      <c r="AG11" s="33">
        <v>1073.107</v>
      </c>
      <c r="AH11" s="33">
        <v>1180.252</v>
      </c>
      <c r="AI11" s="33">
        <v>1187.3579999999999</v>
      </c>
      <c r="AJ11" s="33">
        <v>1066.6289999999999</v>
      </c>
      <c r="AK11" s="33">
        <v>973.31010000000003</v>
      </c>
      <c r="AL11" s="33">
        <v>968.42110000000002</v>
      </c>
      <c r="AM11" s="33">
        <v>894.23180000000002</v>
      </c>
      <c r="AN11" s="33">
        <v>1013.0549999999999</v>
      </c>
    </row>
    <row r="12" spans="2:40" x14ac:dyDescent="0.25">
      <c r="B12" s="1" t="s">
        <v>7</v>
      </c>
      <c r="C12" s="33">
        <v>885.51520000000005</v>
      </c>
      <c r="D12" s="33">
        <v>839.82069999999999</v>
      </c>
      <c r="E12" s="33">
        <v>791.16679999999997</v>
      </c>
      <c r="F12" s="33">
        <v>775.17729999999995</v>
      </c>
      <c r="G12" s="33">
        <v>808.23389999999995</v>
      </c>
      <c r="H12" s="33">
        <v>871.28189999999995</v>
      </c>
      <c r="I12" s="33">
        <v>916.6336</v>
      </c>
      <c r="J12" s="33">
        <v>920.81269999999995</v>
      </c>
      <c r="K12" s="33">
        <v>960.49440000000004</v>
      </c>
      <c r="L12" s="33">
        <v>986.41589999999997</v>
      </c>
      <c r="M12" s="33">
        <v>1005.294</v>
      </c>
      <c r="N12" s="33">
        <v>1026.03</v>
      </c>
      <c r="O12" s="33">
        <v>1039.038</v>
      </c>
      <c r="P12" s="33">
        <v>1005.705</v>
      </c>
      <c r="Q12" s="33">
        <v>1024.9269999999999</v>
      </c>
      <c r="R12" s="33">
        <v>990.53070000000002</v>
      </c>
      <c r="S12" s="33">
        <v>928.94830000000002</v>
      </c>
      <c r="T12" s="33">
        <v>947.31449999999995</v>
      </c>
      <c r="U12" s="33">
        <v>1008.881</v>
      </c>
      <c r="V12" s="33">
        <v>1067.1199999999999</v>
      </c>
      <c r="W12" s="33">
        <v>1028.1199999999999</v>
      </c>
      <c r="X12" s="33">
        <v>1067.1199999999999</v>
      </c>
      <c r="Y12" s="33">
        <v>1053.239</v>
      </c>
      <c r="Z12" s="33">
        <v>1096.327</v>
      </c>
      <c r="AA12" s="33">
        <v>980.28790000000004</v>
      </c>
      <c r="AB12" s="33">
        <v>1059.3309999999999</v>
      </c>
      <c r="AC12" s="33">
        <v>1086.0029999999999</v>
      </c>
      <c r="AD12" s="33">
        <v>1109.248</v>
      </c>
      <c r="AE12" s="33">
        <v>1098.905</v>
      </c>
      <c r="AF12" s="33">
        <v>1055.779</v>
      </c>
      <c r="AG12" s="33">
        <v>989.39449999999999</v>
      </c>
      <c r="AH12" s="33">
        <v>1007.5890000000001</v>
      </c>
      <c r="AI12" s="33">
        <v>1017.042</v>
      </c>
      <c r="AJ12" s="33">
        <v>959.46460000000002</v>
      </c>
      <c r="AK12" s="33">
        <v>921.94219999999996</v>
      </c>
      <c r="AL12" s="33">
        <v>1051.1310000000001</v>
      </c>
      <c r="AM12" s="33">
        <v>892.93430000000001</v>
      </c>
      <c r="AN12" s="33">
        <v>800.07370000000003</v>
      </c>
    </row>
    <row r="13" spans="2:40" x14ac:dyDescent="0.25">
      <c r="B13" s="1" t="s">
        <v>8</v>
      </c>
      <c r="C13" s="33">
        <v>1058.8910000000001</v>
      </c>
      <c r="D13" s="33">
        <v>1212.8050000000001</v>
      </c>
      <c r="E13" s="33">
        <v>1190.3330000000001</v>
      </c>
      <c r="F13" s="33">
        <v>1237.7439999999999</v>
      </c>
      <c r="G13" s="33">
        <v>1188.357</v>
      </c>
      <c r="H13" s="33">
        <v>1216.1990000000001</v>
      </c>
      <c r="I13" s="33">
        <v>1284.192</v>
      </c>
      <c r="J13" s="33">
        <v>1358.079</v>
      </c>
      <c r="K13" s="33">
        <v>1322.7650000000001</v>
      </c>
      <c r="L13" s="33">
        <v>1389.829</v>
      </c>
      <c r="M13" s="33">
        <v>1208.3309999999999</v>
      </c>
      <c r="N13" s="33">
        <v>1280.925</v>
      </c>
      <c r="O13" s="33">
        <v>1220.1679999999999</v>
      </c>
      <c r="P13" s="33">
        <v>1136.0509999999999</v>
      </c>
      <c r="Q13" s="33">
        <v>1060.7550000000001</v>
      </c>
      <c r="R13" s="33">
        <v>976.3673</v>
      </c>
      <c r="S13" s="33">
        <v>1031.3009999999999</v>
      </c>
      <c r="T13" s="33">
        <v>984.08050000000003</v>
      </c>
      <c r="U13" s="33">
        <v>980.0231</v>
      </c>
      <c r="V13" s="33">
        <v>963.03219999999999</v>
      </c>
      <c r="W13" s="33">
        <v>974.97659999999996</v>
      </c>
      <c r="X13" s="33">
        <v>968.47029999999995</v>
      </c>
      <c r="Y13" s="33">
        <v>967.33180000000004</v>
      </c>
      <c r="Z13" s="33">
        <v>909.28340000000003</v>
      </c>
      <c r="AA13" s="33">
        <v>978.94389999999999</v>
      </c>
      <c r="AB13" s="33">
        <v>955.26779999999997</v>
      </c>
      <c r="AC13" s="33">
        <v>946.07449999999994</v>
      </c>
      <c r="AD13" s="33">
        <v>944.97839999999997</v>
      </c>
      <c r="AE13" s="33">
        <v>966.03470000000004</v>
      </c>
      <c r="AF13" s="33">
        <v>976.48360000000002</v>
      </c>
      <c r="AG13" s="33">
        <v>954.346</v>
      </c>
      <c r="AH13" s="33">
        <v>994.44029999999998</v>
      </c>
      <c r="AI13" s="33">
        <v>957.10569999999996</v>
      </c>
      <c r="AJ13" s="33">
        <v>818.65020000000004</v>
      </c>
      <c r="AK13" s="33">
        <v>821.77290000000005</v>
      </c>
      <c r="AL13" s="33">
        <v>812.63879999999995</v>
      </c>
      <c r="AM13" s="33">
        <v>875.64469999999994</v>
      </c>
      <c r="AN13" s="33">
        <v>858.77940000000001</v>
      </c>
    </row>
    <row r="14" spans="2:40" x14ac:dyDescent="0.25">
      <c r="B14" s="1" t="s">
        <v>9</v>
      </c>
      <c r="C14" s="33">
        <v>694.53070000000002</v>
      </c>
      <c r="D14" s="33">
        <v>703.71190000000001</v>
      </c>
      <c r="E14" s="33">
        <v>740.81100000000004</v>
      </c>
      <c r="F14" s="33">
        <v>700.61900000000003</v>
      </c>
      <c r="G14" s="33">
        <v>759.38160000000005</v>
      </c>
      <c r="H14" s="33">
        <v>737.16970000000003</v>
      </c>
      <c r="I14" s="33">
        <v>764.2174</v>
      </c>
      <c r="J14" s="33">
        <v>759.06420000000003</v>
      </c>
      <c r="K14" s="33">
        <v>823.9606</v>
      </c>
      <c r="L14" s="33">
        <v>798.92550000000006</v>
      </c>
      <c r="M14" s="33">
        <v>802.50810000000001</v>
      </c>
      <c r="N14" s="33">
        <v>886.18700000000001</v>
      </c>
      <c r="O14" s="33">
        <v>855.89679999999998</v>
      </c>
      <c r="P14" s="33">
        <v>831.44579999999996</v>
      </c>
      <c r="Q14" s="33">
        <v>829.02059999999994</v>
      </c>
      <c r="R14" s="33">
        <v>829.79200000000003</v>
      </c>
      <c r="S14" s="33">
        <v>795.30669999999998</v>
      </c>
      <c r="T14" s="33">
        <v>808.15380000000005</v>
      </c>
      <c r="U14" s="33">
        <v>775.18430000000001</v>
      </c>
      <c r="V14" s="33">
        <v>773.53650000000005</v>
      </c>
      <c r="W14" s="33">
        <v>743.43089999999995</v>
      </c>
      <c r="X14" s="33">
        <v>693.52369999999996</v>
      </c>
      <c r="Y14" s="33">
        <v>679.17899999999997</v>
      </c>
      <c r="Z14" s="33">
        <v>687.78679999999997</v>
      </c>
      <c r="AA14" s="33">
        <v>682.20519999999999</v>
      </c>
      <c r="AB14" s="33">
        <v>691.43679999999995</v>
      </c>
      <c r="AC14" s="33">
        <v>681.05679999999995</v>
      </c>
      <c r="AD14" s="33">
        <v>791.45950000000005</v>
      </c>
      <c r="AE14" s="33">
        <v>778.66549999999995</v>
      </c>
      <c r="AF14" s="33">
        <v>838.23680000000002</v>
      </c>
      <c r="AG14" s="33">
        <v>778.3972</v>
      </c>
      <c r="AH14" s="33">
        <v>752.52020000000005</v>
      </c>
      <c r="AI14" s="33">
        <v>778.51819999999998</v>
      </c>
      <c r="AJ14" s="33">
        <v>625.1164</v>
      </c>
      <c r="AK14" s="33">
        <v>590.0471</v>
      </c>
      <c r="AL14" s="33">
        <v>715.63620000000003</v>
      </c>
      <c r="AM14" s="33">
        <v>704.92259999999999</v>
      </c>
      <c r="AN14" s="88">
        <v>746.1114</v>
      </c>
    </row>
    <row r="15" spans="2:40" x14ac:dyDescent="0.25">
      <c r="B15" s="1" t="s">
        <v>10</v>
      </c>
      <c r="C15" s="33">
        <v>1089.557</v>
      </c>
      <c r="D15" s="33">
        <v>1072.0060000000001</v>
      </c>
      <c r="E15" s="33">
        <v>1061.309</v>
      </c>
      <c r="F15" s="33">
        <v>1153.8979999999999</v>
      </c>
      <c r="G15" s="33">
        <v>1191.3979999999999</v>
      </c>
      <c r="H15" s="33">
        <v>1178.193</v>
      </c>
      <c r="I15" s="33">
        <v>1235.2660000000001</v>
      </c>
      <c r="J15" s="33">
        <v>1213.3430000000001</v>
      </c>
      <c r="K15" s="33">
        <v>1284.328</v>
      </c>
      <c r="L15" s="33">
        <v>1436.5740000000001</v>
      </c>
      <c r="M15" s="33">
        <v>1325.654</v>
      </c>
      <c r="N15" s="33">
        <v>1277.3630000000001</v>
      </c>
      <c r="O15" s="33">
        <v>1217.155</v>
      </c>
      <c r="P15" s="33">
        <v>1194.3430000000001</v>
      </c>
      <c r="Q15" s="33">
        <v>1184.8779999999999</v>
      </c>
      <c r="R15" s="33">
        <v>1093.5999999999999</v>
      </c>
      <c r="S15" s="33">
        <v>1077.9780000000001</v>
      </c>
      <c r="T15" s="33">
        <v>1176.999</v>
      </c>
      <c r="U15" s="33">
        <v>1127.6510000000001</v>
      </c>
      <c r="V15" s="33">
        <v>1168.57</v>
      </c>
      <c r="W15" s="33">
        <v>1118.7950000000001</v>
      </c>
      <c r="X15" s="33">
        <v>1073.3330000000001</v>
      </c>
      <c r="Y15" s="33">
        <v>1042.923</v>
      </c>
      <c r="Z15" s="33">
        <v>992.71360000000004</v>
      </c>
      <c r="AA15" s="33">
        <v>1011.944</v>
      </c>
      <c r="AB15" s="33">
        <v>941.46450000000004</v>
      </c>
      <c r="AC15" s="33">
        <v>986.81230000000005</v>
      </c>
      <c r="AD15" s="33">
        <v>1007.207</v>
      </c>
      <c r="AE15" s="33">
        <v>1021.188</v>
      </c>
      <c r="AF15" s="33">
        <v>1001.146</v>
      </c>
      <c r="AG15" s="33">
        <v>974.31269999999995</v>
      </c>
      <c r="AH15" s="33">
        <v>998.15779999999995</v>
      </c>
      <c r="AI15" s="33">
        <v>997.73820000000001</v>
      </c>
      <c r="AJ15" s="33">
        <v>898.78719999999998</v>
      </c>
      <c r="AK15" s="33">
        <v>854.75369999999998</v>
      </c>
      <c r="AL15" s="33">
        <v>936.81769999999995</v>
      </c>
      <c r="AM15" s="33">
        <v>942.66359999999997</v>
      </c>
      <c r="AN15" s="33">
        <v>1114.8869999999999</v>
      </c>
    </row>
    <row r="16" spans="2:40" x14ac:dyDescent="0.25">
      <c r="B16" s="1" t="s">
        <v>11</v>
      </c>
      <c r="C16" s="33">
        <v>1221.1320000000001</v>
      </c>
      <c r="D16" s="33">
        <v>1192.0640000000001</v>
      </c>
      <c r="E16" s="33">
        <v>1195.7860000000001</v>
      </c>
      <c r="F16" s="33">
        <v>1190.2860000000001</v>
      </c>
      <c r="G16" s="33">
        <v>1105.261</v>
      </c>
      <c r="H16" s="33">
        <v>1145.8800000000001</v>
      </c>
      <c r="I16" s="33">
        <v>1106.866</v>
      </c>
      <c r="J16" s="33">
        <v>1191.069</v>
      </c>
      <c r="K16" s="33">
        <v>1208.001</v>
      </c>
      <c r="L16" s="33">
        <v>1200.8</v>
      </c>
      <c r="M16" s="33">
        <v>1247.453</v>
      </c>
      <c r="N16" s="33">
        <v>1251.5329999999999</v>
      </c>
      <c r="O16" s="33">
        <v>1233.934</v>
      </c>
      <c r="P16" s="33">
        <v>1230.9770000000001</v>
      </c>
      <c r="Q16" s="33">
        <v>1205.171</v>
      </c>
      <c r="R16" s="33">
        <v>1159.9190000000001</v>
      </c>
      <c r="S16" s="33">
        <v>1163.99</v>
      </c>
      <c r="T16" s="33">
        <v>1020.077</v>
      </c>
      <c r="U16" s="33">
        <v>1017.936</v>
      </c>
      <c r="V16" s="33">
        <v>1060.297</v>
      </c>
      <c r="W16" s="33">
        <v>1096.963</v>
      </c>
      <c r="X16" s="33">
        <v>1136.606</v>
      </c>
      <c r="Y16" s="33">
        <v>1033.4269999999999</v>
      </c>
      <c r="Z16" s="33">
        <v>1299.8440000000001</v>
      </c>
      <c r="AA16" s="33">
        <v>1224.6510000000001</v>
      </c>
      <c r="AB16" s="33">
        <v>1179.9369999999999</v>
      </c>
      <c r="AC16" s="33">
        <v>1218.1120000000001</v>
      </c>
      <c r="AD16" s="33">
        <v>1318.8150000000001</v>
      </c>
      <c r="AE16" s="33">
        <v>1184.6020000000001</v>
      </c>
      <c r="AF16" s="33">
        <v>1174.3040000000001</v>
      </c>
      <c r="AG16" s="33">
        <v>1171.018</v>
      </c>
      <c r="AH16" s="33">
        <v>1247.482</v>
      </c>
      <c r="AI16" s="33">
        <v>1210.3689999999999</v>
      </c>
      <c r="AJ16" s="33">
        <v>1034.3620000000001</v>
      </c>
      <c r="AK16" s="33">
        <v>982.03629999999998</v>
      </c>
      <c r="AL16" s="33">
        <v>966.6395</v>
      </c>
      <c r="AM16" s="33">
        <v>945.5829</v>
      </c>
      <c r="AN16" s="33">
        <v>996.77560000000005</v>
      </c>
    </row>
    <row r="17" spans="2:40" x14ac:dyDescent="0.25">
      <c r="B17" s="1" t="s">
        <v>12</v>
      </c>
      <c r="C17" s="33">
        <v>1381.884</v>
      </c>
      <c r="D17" s="33">
        <v>1380.0730000000001</v>
      </c>
      <c r="E17" s="33">
        <v>1446.6880000000001</v>
      </c>
      <c r="F17" s="33">
        <v>1406.2739999999999</v>
      </c>
      <c r="G17" s="33">
        <v>1407.989</v>
      </c>
      <c r="H17" s="33">
        <v>1439.4010000000001</v>
      </c>
      <c r="I17" s="33">
        <v>1484.9829999999999</v>
      </c>
      <c r="J17" s="33">
        <v>1509.3489999999999</v>
      </c>
      <c r="K17" s="33">
        <v>1478.0640000000001</v>
      </c>
      <c r="L17" s="33">
        <v>1442.0940000000001</v>
      </c>
      <c r="M17" s="33">
        <v>1477.0640000000001</v>
      </c>
      <c r="N17" s="33">
        <v>1421.106</v>
      </c>
      <c r="O17" s="33">
        <v>1375.396</v>
      </c>
      <c r="P17" s="33">
        <v>1382.136</v>
      </c>
      <c r="Q17" s="33">
        <v>1427.943</v>
      </c>
      <c r="R17" s="33">
        <v>1364.4559999999999</v>
      </c>
      <c r="S17" s="33">
        <v>1329.662</v>
      </c>
      <c r="T17" s="33">
        <v>1336.018</v>
      </c>
      <c r="U17" s="33">
        <v>1325.93</v>
      </c>
      <c r="V17" s="33">
        <v>1313.673</v>
      </c>
      <c r="W17" s="33">
        <v>1249.0640000000001</v>
      </c>
      <c r="X17" s="33">
        <v>1295.069</v>
      </c>
      <c r="Y17" s="33">
        <v>1341.9690000000001</v>
      </c>
      <c r="Z17" s="33">
        <v>1387.5540000000001</v>
      </c>
      <c r="AA17" s="33">
        <v>1356.096</v>
      </c>
      <c r="AB17" s="33">
        <v>1402.4590000000001</v>
      </c>
      <c r="AC17" s="33">
        <v>1354.989</v>
      </c>
      <c r="AD17" s="33">
        <v>1356.7850000000001</v>
      </c>
      <c r="AE17" s="33">
        <v>1325.306</v>
      </c>
      <c r="AF17" s="33">
        <v>1360.9839999999999</v>
      </c>
      <c r="AG17" s="33">
        <v>1329.9190000000001</v>
      </c>
      <c r="AH17" s="33">
        <v>1340.2929999999999</v>
      </c>
      <c r="AI17" s="33">
        <v>1275.8900000000001</v>
      </c>
      <c r="AJ17" s="33">
        <v>1242.175</v>
      </c>
      <c r="AK17" s="33">
        <v>1213.7739999999999</v>
      </c>
      <c r="AL17" s="33">
        <v>1295.741</v>
      </c>
      <c r="AM17" s="33">
        <v>1290.95</v>
      </c>
      <c r="AN17" s="33">
        <v>1315.298</v>
      </c>
    </row>
    <row r="18" spans="2:40" x14ac:dyDescent="0.25">
      <c r="B18" s="1" t="s">
        <v>85</v>
      </c>
      <c r="C18" s="33">
        <v>1264.0989999999999</v>
      </c>
      <c r="D18" s="33">
        <v>1267.499</v>
      </c>
      <c r="E18" s="33">
        <v>1243.212</v>
      </c>
      <c r="F18" s="33">
        <v>1244.422</v>
      </c>
      <c r="G18" s="33">
        <v>1250.192</v>
      </c>
      <c r="H18" s="33">
        <v>1242.6120000000001</v>
      </c>
      <c r="I18" s="33">
        <v>1302.0260000000001</v>
      </c>
      <c r="J18" s="33">
        <v>1345.654</v>
      </c>
      <c r="K18" s="33">
        <v>1324.11</v>
      </c>
      <c r="L18" s="33">
        <v>1281.424</v>
      </c>
      <c r="M18" s="33">
        <v>1340.7170000000001</v>
      </c>
      <c r="N18" s="33">
        <v>1334.3889999999999</v>
      </c>
      <c r="O18" s="33">
        <v>1248.8779999999999</v>
      </c>
      <c r="P18" s="33">
        <v>1298.787</v>
      </c>
      <c r="Q18" s="33">
        <v>1254.9870000000001</v>
      </c>
      <c r="R18" s="33">
        <v>1276.271</v>
      </c>
      <c r="S18" s="33">
        <v>1265.5419999999999</v>
      </c>
      <c r="T18" s="33">
        <v>1227.4459999999999</v>
      </c>
      <c r="U18" s="33">
        <v>1199.788</v>
      </c>
      <c r="V18" s="33">
        <v>1178.665</v>
      </c>
      <c r="W18" s="33">
        <v>1199.537</v>
      </c>
      <c r="X18" s="33">
        <v>1244.4449999999999</v>
      </c>
      <c r="Y18" s="33">
        <v>1228.5540000000001</v>
      </c>
      <c r="Z18" s="33">
        <v>1281.4010000000001</v>
      </c>
      <c r="AA18" s="33">
        <v>1249.444</v>
      </c>
      <c r="AB18" s="33">
        <v>1211.357</v>
      </c>
      <c r="AC18" s="33">
        <v>1329.585</v>
      </c>
      <c r="AD18" s="33">
        <v>1358.778</v>
      </c>
      <c r="AE18" s="33">
        <v>1370.1030000000001</v>
      </c>
      <c r="AF18" s="33">
        <v>1361.2760000000001</v>
      </c>
      <c r="AG18" s="33">
        <v>1365.636</v>
      </c>
      <c r="AH18" s="33">
        <v>1343.684</v>
      </c>
      <c r="AI18" s="33">
        <v>1306.4110000000001</v>
      </c>
      <c r="AJ18" s="33">
        <v>1237.443</v>
      </c>
      <c r="AK18" s="33">
        <v>1219.153</v>
      </c>
      <c r="AL18" s="33">
        <v>1215.6210000000001</v>
      </c>
      <c r="AM18" s="33">
        <v>1260.9280000000001</v>
      </c>
      <c r="AN18" s="33">
        <v>1203.596</v>
      </c>
    </row>
    <row r="19" spans="2:40" x14ac:dyDescent="0.25">
      <c r="B19" s="1" t="s">
        <v>13</v>
      </c>
      <c r="C19" s="33">
        <v>1204.288</v>
      </c>
      <c r="D19" s="33">
        <v>1237.037</v>
      </c>
      <c r="E19" s="33">
        <v>1179.942</v>
      </c>
      <c r="F19" s="33">
        <v>1169.356</v>
      </c>
      <c r="G19" s="33">
        <v>1231.3119999999999</v>
      </c>
      <c r="H19" s="33">
        <v>1224.692</v>
      </c>
      <c r="I19" s="33">
        <v>1288.4490000000001</v>
      </c>
      <c r="J19" s="33">
        <v>1275.981</v>
      </c>
      <c r="K19" s="33">
        <v>1304.924</v>
      </c>
      <c r="L19" s="33">
        <v>1283.192</v>
      </c>
      <c r="M19" s="33">
        <v>1272.5139999999999</v>
      </c>
      <c r="N19" s="33">
        <v>1277.693</v>
      </c>
      <c r="O19" s="33">
        <v>1250.912</v>
      </c>
      <c r="P19" s="33">
        <v>1296.681</v>
      </c>
      <c r="Q19" s="33">
        <v>1303.3150000000001</v>
      </c>
      <c r="R19" s="33">
        <v>1275.797</v>
      </c>
      <c r="S19" s="33">
        <v>1326.059</v>
      </c>
      <c r="T19" s="33">
        <v>1320.692</v>
      </c>
      <c r="U19" s="33">
        <v>1270.174</v>
      </c>
      <c r="V19" s="33">
        <v>1257.6679999999999</v>
      </c>
      <c r="W19" s="33">
        <v>1252.069</v>
      </c>
      <c r="X19" s="33">
        <v>1206.481</v>
      </c>
      <c r="Y19" s="33">
        <v>1249.412</v>
      </c>
      <c r="Z19" s="33">
        <v>1243</v>
      </c>
      <c r="AA19" s="33">
        <v>1252.463</v>
      </c>
      <c r="AB19" s="33">
        <v>1329.1010000000001</v>
      </c>
      <c r="AC19" s="33">
        <v>1346.9349999999999</v>
      </c>
      <c r="AD19" s="33">
        <v>1360.66</v>
      </c>
      <c r="AE19" s="33">
        <v>1404.827</v>
      </c>
      <c r="AF19" s="33">
        <v>1391.3779999999999</v>
      </c>
      <c r="AG19" s="33">
        <v>1434.058</v>
      </c>
      <c r="AH19" s="33">
        <v>1477.3720000000001</v>
      </c>
      <c r="AI19" s="33">
        <v>1484.269</v>
      </c>
      <c r="AJ19" s="33">
        <v>1415.8330000000001</v>
      </c>
      <c r="AK19" s="33">
        <v>1400.9280000000001</v>
      </c>
      <c r="AL19" s="33">
        <v>1407.277</v>
      </c>
      <c r="AM19" s="33">
        <v>1406.316</v>
      </c>
      <c r="AN19" s="87">
        <v>1466.0719999999999</v>
      </c>
    </row>
    <row r="20" spans="2:40" x14ac:dyDescent="0.25">
      <c r="B20" s="1" t="s">
        <v>14</v>
      </c>
      <c r="C20" s="33">
        <v>1565.82</v>
      </c>
      <c r="D20" s="33">
        <v>1596.0260000000001</v>
      </c>
      <c r="E20" s="33">
        <v>1644.152</v>
      </c>
      <c r="F20" s="33">
        <v>1690.6079999999999</v>
      </c>
      <c r="G20" s="33">
        <v>1677.7380000000001</v>
      </c>
      <c r="H20" s="33">
        <v>1755.3610000000001</v>
      </c>
      <c r="I20" s="33">
        <v>1746.9</v>
      </c>
      <c r="J20" s="33">
        <v>1695.694</v>
      </c>
      <c r="K20" s="33">
        <v>1806.078</v>
      </c>
      <c r="L20" s="33">
        <v>1848.2149999999999</v>
      </c>
      <c r="M20" s="33">
        <v>1907.838</v>
      </c>
      <c r="N20" s="33">
        <v>1868.731</v>
      </c>
      <c r="O20" s="33">
        <v>1879.1990000000001</v>
      </c>
      <c r="P20" s="33">
        <v>1924.9580000000001</v>
      </c>
      <c r="Q20" s="33">
        <v>1853.78</v>
      </c>
      <c r="R20" s="33">
        <v>1820.9159999999999</v>
      </c>
      <c r="S20" s="33">
        <v>1839.8150000000001</v>
      </c>
      <c r="T20" s="33">
        <v>1764.953</v>
      </c>
      <c r="U20" s="33">
        <v>1810.306</v>
      </c>
      <c r="V20" s="33">
        <v>1866.6389999999999</v>
      </c>
      <c r="W20" s="33">
        <v>1857.9939999999999</v>
      </c>
      <c r="X20" s="33">
        <v>1797.547</v>
      </c>
      <c r="Y20" s="33">
        <v>1843.875</v>
      </c>
      <c r="Z20" s="33">
        <v>1847.7860000000001</v>
      </c>
      <c r="AA20" s="33">
        <v>1867.107</v>
      </c>
      <c r="AB20" s="33">
        <v>1848.684</v>
      </c>
      <c r="AC20" s="33">
        <v>1870.6030000000001</v>
      </c>
      <c r="AD20" s="33">
        <v>1881.748</v>
      </c>
      <c r="AE20" s="33">
        <v>1847.018</v>
      </c>
      <c r="AF20" s="33">
        <v>1841.9970000000001</v>
      </c>
      <c r="AG20" s="33">
        <v>1865.9369999999999</v>
      </c>
      <c r="AH20" s="33">
        <v>1885.415</v>
      </c>
      <c r="AI20" s="33">
        <v>1891.8579999999999</v>
      </c>
      <c r="AJ20" s="33">
        <v>1713.404</v>
      </c>
      <c r="AK20" s="33">
        <v>1775.5170000000001</v>
      </c>
      <c r="AL20" s="33">
        <v>1667.76</v>
      </c>
      <c r="AM20" s="33">
        <v>1686.0260000000001</v>
      </c>
      <c r="AN20" s="87">
        <v>1617.681</v>
      </c>
    </row>
    <row r="21" spans="2:40" x14ac:dyDescent="0.25">
      <c r="B21" s="1" t="s">
        <v>15</v>
      </c>
      <c r="C21" s="33">
        <v>1556.182</v>
      </c>
      <c r="D21" s="33">
        <v>1457.5650000000001</v>
      </c>
      <c r="E21" s="33">
        <v>1551.644</v>
      </c>
      <c r="F21" s="33">
        <v>1488.079</v>
      </c>
      <c r="G21" s="33">
        <v>1554.933</v>
      </c>
      <c r="H21" s="33">
        <v>1603.011</v>
      </c>
      <c r="I21" s="33">
        <v>1655.268</v>
      </c>
      <c r="J21" s="33">
        <v>1627.941</v>
      </c>
      <c r="K21" s="33">
        <v>1622.6210000000001</v>
      </c>
      <c r="L21" s="33">
        <v>1631.49</v>
      </c>
      <c r="M21" s="33">
        <v>1670.0640000000001</v>
      </c>
      <c r="N21" s="33">
        <v>1649.99</v>
      </c>
      <c r="O21" s="33">
        <v>1619.212</v>
      </c>
      <c r="P21" s="33">
        <v>1554.0119999999999</v>
      </c>
      <c r="Q21" s="33">
        <v>1544.8579999999999</v>
      </c>
      <c r="R21" s="33">
        <v>1534.4939999999999</v>
      </c>
      <c r="S21" s="33">
        <v>1507.4</v>
      </c>
      <c r="T21" s="33">
        <v>1489.8150000000001</v>
      </c>
      <c r="U21" s="33">
        <v>1506.789</v>
      </c>
      <c r="V21" s="33">
        <v>1577.6</v>
      </c>
      <c r="W21" s="33">
        <v>1533.1579999999999</v>
      </c>
      <c r="X21" s="33">
        <v>1537.2370000000001</v>
      </c>
      <c r="Y21" s="33">
        <v>1512.539</v>
      </c>
      <c r="Z21" s="33">
        <v>1542.076</v>
      </c>
      <c r="AA21" s="33">
        <v>1517.6859999999999</v>
      </c>
      <c r="AB21" s="33">
        <v>1517.07</v>
      </c>
      <c r="AC21" s="33">
        <v>1598.1210000000001</v>
      </c>
      <c r="AD21" s="33">
        <v>1623.3620000000001</v>
      </c>
      <c r="AE21" s="33">
        <v>1662.5229999999999</v>
      </c>
      <c r="AF21" s="33">
        <v>1632.616</v>
      </c>
      <c r="AG21" s="33">
        <v>1669.008</v>
      </c>
      <c r="AH21" s="33">
        <v>1726.4780000000001</v>
      </c>
      <c r="AI21" s="33">
        <v>1648.4739999999999</v>
      </c>
      <c r="AJ21" s="33">
        <v>1622.83</v>
      </c>
      <c r="AK21" s="33">
        <v>1561.857</v>
      </c>
      <c r="AL21" s="33">
        <v>1543.029</v>
      </c>
      <c r="AM21" s="33">
        <v>1452.086</v>
      </c>
      <c r="AN21" s="87">
        <v>1385.847</v>
      </c>
    </row>
    <row r="22" spans="2:40" x14ac:dyDescent="0.25">
      <c r="B22" s="1" t="s">
        <v>16</v>
      </c>
      <c r="C22" s="33">
        <v>1713.846</v>
      </c>
      <c r="D22" s="33">
        <v>1646.77</v>
      </c>
      <c r="E22" s="33">
        <v>1718.0519999999999</v>
      </c>
      <c r="F22" s="33">
        <v>1687.114</v>
      </c>
      <c r="G22" s="33">
        <v>1606.521</v>
      </c>
      <c r="H22" s="33">
        <v>1542.1369999999999</v>
      </c>
      <c r="I22" s="33">
        <v>1743.703</v>
      </c>
      <c r="J22" s="33">
        <v>1849.145</v>
      </c>
      <c r="K22" s="33">
        <v>1802.5260000000001</v>
      </c>
      <c r="L22" s="33">
        <v>1712.8230000000001</v>
      </c>
      <c r="M22" s="33">
        <v>1784.35</v>
      </c>
      <c r="N22" s="33">
        <v>1925.0239999999999</v>
      </c>
      <c r="O22" s="33">
        <v>1751.798</v>
      </c>
      <c r="P22" s="33">
        <v>1697.3109999999999</v>
      </c>
      <c r="Q22" s="33">
        <v>1698.1579999999999</v>
      </c>
      <c r="R22" s="33">
        <v>1696.1990000000001</v>
      </c>
      <c r="S22" s="33">
        <v>1573.655</v>
      </c>
      <c r="T22" s="33">
        <v>1571.7329999999999</v>
      </c>
      <c r="U22" s="33">
        <v>1585.338</v>
      </c>
      <c r="V22" s="33">
        <v>1587.144</v>
      </c>
      <c r="W22" s="33">
        <v>1674.405</v>
      </c>
      <c r="X22" s="33">
        <v>1678.1</v>
      </c>
      <c r="Y22" s="33">
        <v>1613.4059999999999</v>
      </c>
      <c r="Z22" s="33">
        <v>1651.13</v>
      </c>
      <c r="AA22" s="33">
        <v>1626.9870000000001</v>
      </c>
      <c r="AB22" s="33">
        <v>1684.6420000000001</v>
      </c>
      <c r="AC22" s="33">
        <v>1705.39</v>
      </c>
      <c r="AD22" s="33">
        <v>1788.3610000000001</v>
      </c>
      <c r="AE22" s="33">
        <v>1760.912</v>
      </c>
      <c r="AF22" s="33">
        <v>1762.559</v>
      </c>
      <c r="AG22" s="33">
        <v>1764.5419999999999</v>
      </c>
      <c r="AH22" s="33">
        <v>1934.5119999999999</v>
      </c>
      <c r="AI22" s="33">
        <v>1841.3320000000001</v>
      </c>
      <c r="AJ22" s="33">
        <v>2048.7669999999998</v>
      </c>
      <c r="AK22" s="33">
        <v>1907.8219999999999</v>
      </c>
      <c r="AL22" s="33">
        <v>1869.8910000000001</v>
      </c>
      <c r="AM22" s="33">
        <v>1934.0119999999999</v>
      </c>
      <c r="AN22" s="89">
        <v>2129.1959999999999</v>
      </c>
    </row>
    <row r="23" spans="2:40" x14ac:dyDescent="0.25">
      <c r="B23" s="1" t="s">
        <v>17</v>
      </c>
      <c r="C23" s="33">
        <v>1470.7370000000001</v>
      </c>
      <c r="D23" s="33">
        <v>1471.7819999999999</v>
      </c>
      <c r="E23" s="33">
        <v>1519.973</v>
      </c>
      <c r="F23" s="33">
        <v>1497.1420000000001</v>
      </c>
      <c r="G23" s="33">
        <v>1535.4290000000001</v>
      </c>
      <c r="H23" s="33">
        <v>1510.0509999999999</v>
      </c>
      <c r="I23" s="33">
        <v>1632.6120000000001</v>
      </c>
      <c r="J23" s="33">
        <v>1609.365</v>
      </c>
      <c r="K23" s="33">
        <v>1603.836</v>
      </c>
      <c r="L23" s="33">
        <v>1506.326</v>
      </c>
      <c r="M23" s="33">
        <v>1493.808</v>
      </c>
      <c r="N23" s="33">
        <v>1528.626</v>
      </c>
      <c r="O23" s="33">
        <v>1520.519</v>
      </c>
      <c r="P23" s="33">
        <v>1404.0340000000001</v>
      </c>
      <c r="Q23" s="33">
        <v>1403.635</v>
      </c>
      <c r="R23" s="33">
        <v>1473.6320000000001</v>
      </c>
      <c r="S23" s="33">
        <v>1437.999</v>
      </c>
      <c r="T23" s="33">
        <v>1447.7470000000001</v>
      </c>
      <c r="U23" s="33">
        <v>1465.998</v>
      </c>
      <c r="V23" s="33">
        <v>1464.9860000000001</v>
      </c>
      <c r="W23" s="33">
        <v>1476.528</v>
      </c>
      <c r="X23" s="33">
        <v>1472.65</v>
      </c>
      <c r="Y23" s="33">
        <v>1539.289</v>
      </c>
      <c r="Z23" s="33">
        <v>1545.268</v>
      </c>
      <c r="AA23" s="33">
        <v>1501.702</v>
      </c>
      <c r="AB23" s="33">
        <v>1520.1569999999999</v>
      </c>
      <c r="AC23" s="33">
        <v>1513.114</v>
      </c>
      <c r="AD23" s="33">
        <v>1563.7239999999999</v>
      </c>
      <c r="AE23" s="33">
        <v>1586.518</v>
      </c>
      <c r="AF23" s="33">
        <v>1586.857</v>
      </c>
      <c r="AG23" s="33">
        <v>1583.268</v>
      </c>
      <c r="AH23" s="33">
        <v>1657.307</v>
      </c>
      <c r="AI23" s="33">
        <v>1534.7850000000001</v>
      </c>
      <c r="AJ23" s="33">
        <v>1343.0239999999999</v>
      </c>
      <c r="AK23" s="33">
        <v>1413.453</v>
      </c>
      <c r="AL23" s="33">
        <v>1400.105</v>
      </c>
      <c r="AM23" s="33">
        <v>1419.875</v>
      </c>
      <c r="AN23" s="87">
        <v>1463.711</v>
      </c>
    </row>
    <row r="24" spans="2:40" x14ac:dyDescent="0.25">
      <c r="B24" s="1" t="s">
        <v>20</v>
      </c>
      <c r="C24" s="33">
        <v>1438.0509999999999</v>
      </c>
      <c r="D24" s="33">
        <v>1349.252</v>
      </c>
      <c r="E24" s="33">
        <v>1367.8530000000001</v>
      </c>
      <c r="F24" s="33">
        <v>1320.846</v>
      </c>
      <c r="G24" s="33">
        <v>1259.6859999999999</v>
      </c>
      <c r="H24" s="33">
        <v>1403.7460000000001</v>
      </c>
      <c r="I24" s="33">
        <v>1367.9690000000001</v>
      </c>
      <c r="J24" s="33">
        <v>1378.3130000000001</v>
      </c>
      <c r="K24" s="33">
        <v>1305.6310000000001</v>
      </c>
      <c r="L24" s="33">
        <v>1336.605</v>
      </c>
      <c r="M24" s="33">
        <v>1292.095</v>
      </c>
      <c r="N24" s="33">
        <v>1317.952</v>
      </c>
      <c r="O24" s="33">
        <v>1341.5530000000001</v>
      </c>
      <c r="P24" s="33">
        <v>1290.912</v>
      </c>
      <c r="Q24" s="33">
        <v>1205.558</v>
      </c>
      <c r="R24" s="33">
        <v>1202.8009999999999</v>
      </c>
      <c r="S24" s="33">
        <v>1228.164</v>
      </c>
      <c r="T24" s="33">
        <v>1170.79</v>
      </c>
      <c r="U24" s="33">
        <v>1228.2239999999999</v>
      </c>
      <c r="V24" s="33">
        <v>1193.9659999999999</v>
      </c>
      <c r="W24" s="33">
        <v>1296.434</v>
      </c>
      <c r="X24" s="33">
        <v>1247.7339999999999</v>
      </c>
      <c r="Y24" s="33">
        <v>1358.2760000000001</v>
      </c>
      <c r="Z24" s="33">
        <v>1234.671</v>
      </c>
      <c r="AA24" s="33">
        <v>1265.194</v>
      </c>
      <c r="AB24" s="33">
        <v>1278.325</v>
      </c>
      <c r="AC24" s="33">
        <v>1493.5340000000001</v>
      </c>
      <c r="AD24" s="33">
        <v>1423.722</v>
      </c>
      <c r="AE24" s="33">
        <v>1372.6089999999999</v>
      </c>
      <c r="AF24" s="33">
        <v>1432.972</v>
      </c>
      <c r="AG24" s="33">
        <v>1370.2049999999999</v>
      </c>
      <c r="AH24" s="33">
        <v>1413.682</v>
      </c>
      <c r="AI24" s="33">
        <v>1372.46</v>
      </c>
      <c r="AJ24" s="33">
        <v>1316.1030000000001</v>
      </c>
      <c r="AK24" s="33">
        <v>1370.848</v>
      </c>
      <c r="AL24" s="33">
        <v>1374.0740000000001</v>
      </c>
      <c r="AM24" s="33">
        <v>1075.2090000000001</v>
      </c>
      <c r="AN24" s="33">
        <v>1111.617</v>
      </c>
    </row>
    <row r="25" spans="2:40" x14ac:dyDescent="0.25">
      <c r="B25" s="1" t="s">
        <v>18</v>
      </c>
      <c r="C25" s="33">
        <v>1496.144</v>
      </c>
      <c r="D25" s="33">
        <v>1405.644</v>
      </c>
      <c r="E25" s="33">
        <v>1444.751</v>
      </c>
      <c r="F25" s="33">
        <v>1434.424</v>
      </c>
      <c r="G25" s="33">
        <v>1395.6990000000001</v>
      </c>
      <c r="H25" s="33">
        <v>1415.588</v>
      </c>
      <c r="I25" s="33">
        <v>1472.3920000000001</v>
      </c>
      <c r="J25" s="33">
        <v>1462.0129999999999</v>
      </c>
      <c r="K25" s="33">
        <v>1415.7470000000001</v>
      </c>
      <c r="L25" s="33">
        <v>1445.57</v>
      </c>
      <c r="M25" s="33">
        <v>1443.5039999999999</v>
      </c>
      <c r="N25" s="33">
        <v>1460.712</v>
      </c>
      <c r="O25" s="33">
        <v>1374.749</v>
      </c>
      <c r="P25" s="33">
        <v>1374.144</v>
      </c>
      <c r="Q25" s="33">
        <v>1363.662</v>
      </c>
      <c r="R25" s="33">
        <v>1291.6320000000001</v>
      </c>
      <c r="S25" s="33">
        <v>1287.011</v>
      </c>
      <c r="T25" s="33">
        <v>1334.058</v>
      </c>
      <c r="U25" s="33">
        <v>1298.9749999999999</v>
      </c>
      <c r="V25" s="33">
        <v>1292.819</v>
      </c>
      <c r="W25" s="33">
        <v>1317.83</v>
      </c>
      <c r="X25" s="33">
        <v>1382.6859999999999</v>
      </c>
      <c r="Y25" s="33">
        <v>1386.8810000000001</v>
      </c>
      <c r="Z25" s="33">
        <v>1418.4639999999999</v>
      </c>
      <c r="AA25" s="33">
        <v>1401.97</v>
      </c>
      <c r="AB25" s="33">
        <v>1444.31</v>
      </c>
      <c r="AC25" s="33">
        <v>1398.4649999999999</v>
      </c>
      <c r="AD25" s="33">
        <v>1417.519</v>
      </c>
      <c r="AE25" s="33">
        <v>1431.5830000000001</v>
      </c>
      <c r="AF25" s="33">
        <v>1321.1120000000001</v>
      </c>
      <c r="AG25" s="33">
        <v>1349.336</v>
      </c>
      <c r="AH25" s="33">
        <v>1365.288</v>
      </c>
      <c r="AI25" s="33">
        <v>1296.1020000000001</v>
      </c>
      <c r="AJ25" s="33">
        <v>1176.7760000000001</v>
      </c>
      <c r="AK25" s="33">
        <v>1180.3810000000001</v>
      </c>
      <c r="AL25" s="33">
        <v>1153.5070000000001</v>
      </c>
      <c r="AM25" s="33">
        <v>1218.9739999999999</v>
      </c>
      <c r="AN25" s="33">
        <v>1240.896</v>
      </c>
    </row>
    <row r="26" spans="2:40" x14ac:dyDescent="0.25">
      <c r="B26" s="1" t="s">
        <v>19</v>
      </c>
      <c r="C26" s="33">
        <v>2224.2570000000001</v>
      </c>
      <c r="D26" s="33">
        <v>2214.8229999999999</v>
      </c>
      <c r="E26" s="33">
        <v>2210.1779999999999</v>
      </c>
      <c r="F26" s="33">
        <v>2294.52</v>
      </c>
      <c r="G26" s="33">
        <v>2236.6849999999999</v>
      </c>
      <c r="H26" s="33">
        <v>2321.7890000000002</v>
      </c>
      <c r="I26" s="33">
        <v>2298.7559999999999</v>
      </c>
      <c r="J26" s="33">
        <v>2356.4989999999998</v>
      </c>
      <c r="K26" s="33">
        <v>2144.6019999999999</v>
      </c>
      <c r="L26" s="33">
        <v>2119.846</v>
      </c>
      <c r="M26" s="33">
        <v>2073.8539999999998</v>
      </c>
      <c r="N26" s="33">
        <v>2104.7849999999999</v>
      </c>
      <c r="O26" s="33">
        <v>2154.674</v>
      </c>
      <c r="P26" s="33">
        <v>2219.6219999999998</v>
      </c>
      <c r="Q26" s="33">
        <v>2136.7049999999999</v>
      </c>
      <c r="R26" s="33">
        <v>2158.8220000000001</v>
      </c>
      <c r="S26" s="33">
        <v>2079.3150000000001</v>
      </c>
      <c r="T26" s="33">
        <v>2097.3820000000001</v>
      </c>
      <c r="U26" s="33">
        <v>2108.8069999999998</v>
      </c>
      <c r="V26" s="33">
        <v>2038.6489999999999</v>
      </c>
      <c r="W26" s="33">
        <v>1967.144</v>
      </c>
      <c r="X26" s="33">
        <v>2038.18</v>
      </c>
      <c r="Y26" s="33">
        <v>2023.079</v>
      </c>
      <c r="Z26" s="33">
        <v>2078.3870000000002</v>
      </c>
      <c r="AA26" s="33">
        <v>2118.66</v>
      </c>
      <c r="AB26" s="33">
        <v>2086.4</v>
      </c>
      <c r="AC26" s="33">
        <v>2073.4789999999998</v>
      </c>
      <c r="AD26" s="33">
        <v>2143.0839999999998</v>
      </c>
      <c r="AE26" s="33">
        <v>2124.11</v>
      </c>
      <c r="AF26" s="33">
        <v>2056.2449999999999</v>
      </c>
      <c r="AG26" s="33">
        <v>2025.356</v>
      </c>
      <c r="AH26" s="33">
        <v>2088.81</v>
      </c>
      <c r="AI26" s="33">
        <v>1957.3019999999999</v>
      </c>
      <c r="AJ26" s="33">
        <v>1814.6369999999999</v>
      </c>
      <c r="AK26" s="33">
        <v>1928.04</v>
      </c>
      <c r="AL26" s="33">
        <v>2010.223</v>
      </c>
      <c r="AM26" s="33">
        <v>1989.761</v>
      </c>
      <c r="AN26" s="89">
        <v>2008.5039999999999</v>
      </c>
    </row>
    <row r="27" spans="2:40" x14ac:dyDescent="0.25">
      <c r="B27" s="1" t="s">
        <v>58</v>
      </c>
      <c r="C27" s="33">
        <v>1323.2370000000001</v>
      </c>
      <c r="D27" s="33">
        <v>1331.857</v>
      </c>
      <c r="E27" s="33">
        <v>1345.9949999999999</v>
      </c>
      <c r="F27" s="33">
        <v>1355.8820000000001</v>
      </c>
      <c r="G27" s="33">
        <v>1360.6420000000001</v>
      </c>
      <c r="H27" s="33">
        <v>1396.2929999999999</v>
      </c>
      <c r="I27" s="33">
        <v>1429.6880000000001</v>
      </c>
      <c r="J27" s="33">
        <v>1423.923</v>
      </c>
      <c r="K27" s="33">
        <v>1448.308</v>
      </c>
      <c r="L27" s="33">
        <v>1447.7550000000001</v>
      </c>
      <c r="M27" s="33">
        <v>1457.433</v>
      </c>
      <c r="N27" s="33">
        <v>1449.655</v>
      </c>
      <c r="O27" s="33">
        <v>1431.165</v>
      </c>
      <c r="P27" s="33">
        <v>1436.127</v>
      </c>
      <c r="Q27" s="33">
        <v>1414.126</v>
      </c>
      <c r="R27" s="33">
        <v>1391.8869999999999</v>
      </c>
      <c r="S27" s="33">
        <v>1390.6559999999999</v>
      </c>
      <c r="T27" s="33">
        <v>1367.7329999999999</v>
      </c>
      <c r="U27" s="33">
        <v>1363.6189999999999</v>
      </c>
      <c r="V27" s="33">
        <v>1380.8779999999999</v>
      </c>
      <c r="W27" s="33">
        <v>1376.548</v>
      </c>
      <c r="X27" s="33">
        <v>1363.6969999999999</v>
      </c>
      <c r="Y27" s="33">
        <v>1386.64</v>
      </c>
      <c r="Z27" s="33">
        <v>1408.1420000000001</v>
      </c>
      <c r="AA27" s="33">
        <v>1402.357</v>
      </c>
      <c r="AB27" s="33">
        <v>1413.829</v>
      </c>
      <c r="AC27" s="33">
        <v>1431.01</v>
      </c>
      <c r="AD27" s="33">
        <v>1450.191</v>
      </c>
      <c r="AE27" s="33">
        <v>1443.2650000000001</v>
      </c>
      <c r="AF27" s="33">
        <v>1437.8779999999999</v>
      </c>
      <c r="AG27" s="33">
        <v>1447.2670000000001</v>
      </c>
      <c r="AH27" s="33">
        <v>1482.9490000000001</v>
      </c>
      <c r="AI27" s="33">
        <v>1451.1679999999999</v>
      </c>
      <c r="AJ27" s="33">
        <v>1347.4829999999999</v>
      </c>
      <c r="AK27" s="33">
        <v>1346.1990000000001</v>
      </c>
      <c r="AL27" s="33">
        <v>1333.25</v>
      </c>
      <c r="AM27" s="33">
        <v>1327.701</v>
      </c>
      <c r="AN27" s="33">
        <v>1326.348</v>
      </c>
    </row>
    <row r="28" spans="2:40" x14ac:dyDescent="0.25">
      <c r="AI28" s="35"/>
      <c r="AJ28" s="35"/>
      <c r="AK28" s="35"/>
      <c r="AL28" s="35"/>
      <c r="AM28" s="35"/>
      <c r="AN28" s="35"/>
    </row>
    <row r="29" spans="2:40" x14ac:dyDescent="0.25">
      <c r="AI29" s="35"/>
      <c r="AJ29" s="35"/>
      <c r="AK29" s="35"/>
      <c r="AL29" s="35"/>
      <c r="AM29" s="35"/>
      <c r="AN29" s="35"/>
    </row>
    <row r="30" spans="2:40" x14ac:dyDescent="0.25">
      <c r="AM30" s="35"/>
      <c r="AN30" s="35"/>
    </row>
    <row r="32" spans="2:40" x14ac:dyDescent="0.25">
      <c r="B32" s="9" t="s">
        <v>86</v>
      </c>
      <c r="C32" s="9"/>
      <c r="D32" s="9"/>
      <c r="E32" s="9"/>
      <c r="F32" s="9"/>
      <c r="G32" s="9"/>
    </row>
    <row r="34" spans="2:37" ht="30" x14ac:dyDescent="0.25">
      <c r="B34" s="16"/>
      <c r="C34" s="17" t="s">
        <v>24</v>
      </c>
      <c r="D34" s="17" t="s">
        <v>25</v>
      </c>
      <c r="E34" s="17" t="s">
        <v>26</v>
      </c>
      <c r="F34" s="17" t="s">
        <v>27</v>
      </c>
      <c r="G34" s="17" t="s">
        <v>28</v>
      </c>
      <c r="H34" s="17" t="s">
        <v>29</v>
      </c>
      <c r="I34" s="17" t="s">
        <v>30</v>
      </c>
      <c r="J34" s="17" t="s">
        <v>31</v>
      </c>
      <c r="K34" s="17" t="s">
        <v>32</v>
      </c>
      <c r="L34" s="17" t="s">
        <v>33</v>
      </c>
      <c r="M34" s="17" t="s">
        <v>34</v>
      </c>
      <c r="N34" s="17" t="s">
        <v>35</v>
      </c>
      <c r="O34" s="17" t="s">
        <v>36</v>
      </c>
      <c r="P34" s="17" t="s">
        <v>37</v>
      </c>
      <c r="Q34" s="17" t="s">
        <v>38</v>
      </c>
      <c r="R34" s="17" t="s">
        <v>39</v>
      </c>
      <c r="S34" s="17" t="s">
        <v>40</v>
      </c>
      <c r="T34" s="17" t="s">
        <v>41</v>
      </c>
      <c r="U34" s="17" t="s">
        <v>42</v>
      </c>
      <c r="V34" s="17" t="s">
        <v>43</v>
      </c>
      <c r="W34" s="17" t="s">
        <v>44</v>
      </c>
      <c r="X34" s="17" t="s">
        <v>45</v>
      </c>
      <c r="Y34" s="17" t="s">
        <v>46</v>
      </c>
      <c r="Z34" s="17" t="s">
        <v>47</v>
      </c>
      <c r="AA34" s="17" t="s">
        <v>48</v>
      </c>
      <c r="AB34" s="17" t="s">
        <v>49</v>
      </c>
      <c r="AC34" s="17" t="s">
        <v>50</v>
      </c>
      <c r="AD34" s="17" t="s">
        <v>51</v>
      </c>
      <c r="AE34" s="17" t="s">
        <v>52</v>
      </c>
      <c r="AF34" s="17" t="s">
        <v>53</v>
      </c>
      <c r="AG34" s="17" t="s">
        <v>54</v>
      </c>
      <c r="AH34" s="17" t="s">
        <v>91</v>
      </c>
      <c r="AI34" s="17" t="s">
        <v>92</v>
      </c>
      <c r="AJ34" s="17" t="s">
        <v>94</v>
      </c>
      <c r="AK34" s="17" t="s">
        <v>98</v>
      </c>
    </row>
    <row r="35" spans="2:37" x14ac:dyDescent="0.25">
      <c r="B35" s="15" t="s">
        <v>0</v>
      </c>
      <c r="C35" s="34">
        <f>SUM(C5:F5)/4</f>
        <v>1057.78925</v>
      </c>
      <c r="D35" s="34">
        <f t="shared" ref="D35:AK35" si="0">SUM(D5:G5)/4</f>
        <v>1054.8085000000001</v>
      </c>
      <c r="E35" s="34">
        <f t="shared" si="0"/>
        <v>1054.7645</v>
      </c>
      <c r="F35" s="34">
        <f t="shared" si="0"/>
        <v>1053.96425</v>
      </c>
      <c r="G35" s="34">
        <f t="shared" si="0"/>
        <v>1073.0065</v>
      </c>
      <c r="H35" s="34">
        <f t="shared" si="0"/>
        <v>1070.90525</v>
      </c>
      <c r="I35" s="34">
        <f t="shared" si="0"/>
        <v>1081.3520000000001</v>
      </c>
      <c r="J35" s="34">
        <f t="shared" si="0"/>
        <v>1095.27925</v>
      </c>
      <c r="K35" s="34">
        <f t="shared" si="0"/>
        <v>1075.8340000000001</v>
      </c>
      <c r="L35" s="34">
        <f t="shared" si="0"/>
        <v>1066.7370000000001</v>
      </c>
      <c r="M35" s="34">
        <f t="shared" si="0"/>
        <v>1038.5130999999999</v>
      </c>
      <c r="N35" s="34">
        <f t="shared" si="0"/>
        <v>1008.3371749999999</v>
      </c>
      <c r="O35" s="34">
        <f t="shared" si="0"/>
        <v>994.78452500000003</v>
      </c>
      <c r="P35" s="34">
        <f t="shared" si="0"/>
        <v>974.25372499999992</v>
      </c>
      <c r="Q35" s="34">
        <f t="shared" si="0"/>
        <v>969.27417500000001</v>
      </c>
      <c r="R35" s="34">
        <f t="shared" si="0"/>
        <v>946.91760000000011</v>
      </c>
      <c r="S35" s="34">
        <f t="shared" si="0"/>
        <v>908.38452500000005</v>
      </c>
      <c r="T35" s="34">
        <f t="shared" si="0"/>
        <v>898.68280000000004</v>
      </c>
      <c r="U35" s="34">
        <f t="shared" si="0"/>
        <v>895.70282499999996</v>
      </c>
      <c r="V35" s="34">
        <f t="shared" si="0"/>
        <v>911.15160000000003</v>
      </c>
      <c r="W35" s="34">
        <f t="shared" si="0"/>
        <v>959.00482499999998</v>
      </c>
      <c r="X35" s="34">
        <f t="shared" si="0"/>
        <v>964.09272499999997</v>
      </c>
      <c r="Y35" s="34">
        <f t="shared" si="0"/>
        <v>954.23742500000014</v>
      </c>
      <c r="Z35" s="34">
        <f t="shared" si="0"/>
        <v>938.47647500000005</v>
      </c>
      <c r="AA35" s="34">
        <f t="shared" si="0"/>
        <v>893.53812500000004</v>
      </c>
      <c r="AB35" s="34">
        <f t="shared" si="0"/>
        <v>884.60267500000009</v>
      </c>
      <c r="AC35" s="34">
        <f t="shared" si="0"/>
        <v>879.65904999999998</v>
      </c>
      <c r="AD35" s="34">
        <f t="shared" si="0"/>
        <v>891.87072499999999</v>
      </c>
      <c r="AE35" s="34">
        <f t="shared" si="0"/>
        <v>907.53572500000007</v>
      </c>
      <c r="AF35" s="34">
        <f t="shared" si="0"/>
        <v>916.0317</v>
      </c>
      <c r="AG35" s="34">
        <f t="shared" si="0"/>
        <v>923.68867499999999</v>
      </c>
      <c r="AH35" s="34">
        <f t="shared" si="0"/>
        <v>912.73079999999993</v>
      </c>
      <c r="AI35" s="34">
        <f t="shared" si="0"/>
        <v>905.1677249999999</v>
      </c>
      <c r="AJ35" s="34">
        <f t="shared" si="0"/>
        <v>867.07179999999994</v>
      </c>
      <c r="AK35" s="34">
        <f t="shared" si="0"/>
        <v>840.29989999999998</v>
      </c>
    </row>
    <row r="36" spans="2:37" x14ac:dyDescent="0.25">
      <c r="B36" s="15" t="s">
        <v>1</v>
      </c>
      <c r="C36" s="34">
        <f t="shared" ref="C36:AK36" si="1">SUM(C6:F6)/4</f>
        <v>862.91219999999998</v>
      </c>
      <c r="D36" s="34">
        <f t="shared" si="1"/>
        <v>871.02627499999994</v>
      </c>
      <c r="E36" s="34">
        <f t="shared" si="1"/>
        <v>896.43807499999991</v>
      </c>
      <c r="F36" s="34">
        <f t="shared" si="1"/>
        <v>926.47812499999998</v>
      </c>
      <c r="G36" s="34">
        <f t="shared" si="1"/>
        <v>954.87482499999999</v>
      </c>
      <c r="H36" s="34">
        <f t="shared" si="1"/>
        <v>988.00069999999994</v>
      </c>
      <c r="I36" s="34">
        <f t="shared" si="1"/>
        <v>992.1267499999999</v>
      </c>
      <c r="J36" s="34">
        <f t="shared" si="1"/>
        <v>972.61237499999993</v>
      </c>
      <c r="K36" s="34">
        <f t="shared" si="1"/>
        <v>956.94815000000006</v>
      </c>
      <c r="L36" s="34">
        <f t="shared" si="1"/>
        <v>914.52787499999999</v>
      </c>
      <c r="M36" s="34">
        <f t="shared" si="1"/>
        <v>869.74495000000002</v>
      </c>
      <c r="N36" s="34">
        <f t="shared" si="1"/>
        <v>854.76647500000001</v>
      </c>
      <c r="O36" s="34">
        <f t="shared" si="1"/>
        <v>839.20180000000005</v>
      </c>
      <c r="P36" s="34">
        <f t="shared" si="1"/>
        <v>841.44462499999997</v>
      </c>
      <c r="Q36" s="34">
        <f t="shared" si="1"/>
        <v>859.75255000000004</v>
      </c>
      <c r="R36" s="34">
        <f t="shared" si="1"/>
        <v>864.935025</v>
      </c>
      <c r="S36" s="34">
        <f t="shared" si="1"/>
        <v>866.37182499999994</v>
      </c>
      <c r="T36" s="34">
        <f t="shared" si="1"/>
        <v>869.6267499999999</v>
      </c>
      <c r="U36" s="34">
        <f t="shared" si="1"/>
        <v>865.4982</v>
      </c>
      <c r="V36" s="34">
        <f t="shared" si="1"/>
        <v>882.62975000000006</v>
      </c>
      <c r="W36" s="34">
        <f t="shared" si="1"/>
        <v>905.94422500000007</v>
      </c>
      <c r="X36" s="34">
        <f t="shared" si="1"/>
        <v>941.98</v>
      </c>
      <c r="Y36" s="34">
        <f t="shared" si="1"/>
        <v>986.327225</v>
      </c>
      <c r="Z36" s="34">
        <f t="shared" si="1"/>
        <v>1013.0321</v>
      </c>
      <c r="AA36" s="34">
        <f t="shared" si="1"/>
        <v>1044.9735000000001</v>
      </c>
      <c r="AB36" s="34">
        <f t="shared" si="1"/>
        <v>1048.5440000000001</v>
      </c>
      <c r="AC36" s="34">
        <f t="shared" si="1"/>
        <v>1040.8132499999999</v>
      </c>
      <c r="AD36" s="34">
        <f t="shared" si="1"/>
        <v>1032.2917500000001</v>
      </c>
      <c r="AE36" s="34">
        <f t="shared" si="1"/>
        <v>1042.771</v>
      </c>
      <c r="AF36" s="34">
        <f t="shared" si="1"/>
        <v>1038.21075</v>
      </c>
      <c r="AG36" s="34">
        <f t="shared" si="1"/>
        <v>1060.36275</v>
      </c>
      <c r="AH36" s="34">
        <f t="shared" si="1"/>
        <v>1053.045975</v>
      </c>
      <c r="AI36" s="34">
        <f t="shared" si="1"/>
        <v>1037.289475</v>
      </c>
      <c r="AJ36" s="34">
        <f t="shared" si="1"/>
        <v>1047.7677249999999</v>
      </c>
      <c r="AK36" s="34">
        <f t="shared" si="1"/>
        <v>1039.737725</v>
      </c>
    </row>
    <row r="37" spans="2:37" x14ac:dyDescent="0.25">
      <c r="B37" s="15" t="s">
        <v>2</v>
      </c>
      <c r="C37" s="34">
        <f t="shared" ref="C37:AK37" si="2">SUM(C7:F7)/4</f>
        <v>908.37220000000002</v>
      </c>
      <c r="D37" s="34">
        <f t="shared" si="2"/>
        <v>902.188625</v>
      </c>
      <c r="E37" s="34">
        <f t="shared" si="2"/>
        <v>902.34465</v>
      </c>
      <c r="F37" s="34">
        <f t="shared" si="2"/>
        <v>925.88135</v>
      </c>
      <c r="G37" s="34">
        <f t="shared" si="2"/>
        <v>951.74517500000002</v>
      </c>
      <c r="H37" s="34">
        <f t="shared" si="2"/>
        <v>1000.220425</v>
      </c>
      <c r="I37" s="34">
        <f t="shared" si="2"/>
        <v>1044.8296250000001</v>
      </c>
      <c r="J37" s="34">
        <f t="shared" si="2"/>
        <v>1082.9512500000001</v>
      </c>
      <c r="K37" s="34">
        <f t="shared" si="2"/>
        <v>1084.3917500000002</v>
      </c>
      <c r="L37" s="34">
        <f t="shared" si="2"/>
        <v>1078.48875</v>
      </c>
      <c r="M37" s="34">
        <f t="shared" si="2"/>
        <v>1056.2406000000001</v>
      </c>
      <c r="N37" s="34">
        <f t="shared" si="2"/>
        <v>1015.2255249999999</v>
      </c>
      <c r="O37" s="34">
        <f t="shared" si="2"/>
        <v>1003.076775</v>
      </c>
      <c r="P37" s="34">
        <f t="shared" si="2"/>
        <v>984.87887499999988</v>
      </c>
      <c r="Q37" s="34">
        <f t="shared" si="2"/>
        <v>1009.0190250000001</v>
      </c>
      <c r="R37" s="34">
        <f t="shared" si="2"/>
        <v>1016.6846</v>
      </c>
      <c r="S37" s="34">
        <f t="shared" si="2"/>
        <v>1020.60885</v>
      </c>
      <c r="T37" s="34">
        <f t="shared" si="2"/>
        <v>1052.55675</v>
      </c>
      <c r="U37" s="34">
        <f t="shared" si="2"/>
        <v>1063.7502499999998</v>
      </c>
      <c r="V37" s="34">
        <f t="shared" si="2"/>
        <v>1085.5994999999998</v>
      </c>
      <c r="W37" s="34">
        <f t="shared" si="2"/>
        <v>1064.2129</v>
      </c>
      <c r="X37" s="34">
        <f t="shared" si="2"/>
        <v>1034.68255</v>
      </c>
      <c r="Y37" s="34">
        <f t="shared" si="2"/>
        <v>978.05492500000014</v>
      </c>
      <c r="Z37" s="34">
        <f t="shared" si="2"/>
        <v>930.89437499999997</v>
      </c>
      <c r="AA37" s="34">
        <f t="shared" si="2"/>
        <v>908.56910000000005</v>
      </c>
      <c r="AB37" s="34">
        <f t="shared" si="2"/>
        <v>884.13722499999994</v>
      </c>
      <c r="AC37" s="34">
        <f t="shared" si="2"/>
        <v>894.47092499999997</v>
      </c>
      <c r="AD37" s="34">
        <f t="shared" si="2"/>
        <v>889.42499999999995</v>
      </c>
      <c r="AE37" s="34">
        <f t="shared" si="2"/>
        <v>898.18975</v>
      </c>
      <c r="AF37" s="34">
        <f t="shared" si="2"/>
        <v>900.05462499999999</v>
      </c>
      <c r="AG37" s="34">
        <f t="shared" si="2"/>
        <v>888.55082500000003</v>
      </c>
      <c r="AH37" s="34">
        <f t="shared" si="2"/>
        <v>889.51670000000001</v>
      </c>
      <c r="AI37" s="34">
        <f t="shared" si="2"/>
        <v>893.25892499999998</v>
      </c>
      <c r="AJ37" s="34">
        <f t="shared" si="2"/>
        <v>910.72502500000007</v>
      </c>
      <c r="AK37" s="34">
        <f t="shared" si="2"/>
        <v>937.25725000000011</v>
      </c>
    </row>
    <row r="38" spans="2:37" x14ac:dyDescent="0.25">
      <c r="B38" s="15" t="s">
        <v>3</v>
      </c>
      <c r="C38" s="34">
        <f t="shared" ref="C38:AK38" si="3">SUM(C8:F8)/4</f>
        <v>781.45282500000008</v>
      </c>
      <c r="D38" s="34">
        <f t="shared" si="3"/>
        <v>769.25585000000001</v>
      </c>
      <c r="E38" s="34">
        <f t="shared" si="3"/>
        <v>749.88077499999997</v>
      </c>
      <c r="F38" s="34">
        <f t="shared" si="3"/>
        <v>731.905125</v>
      </c>
      <c r="G38" s="34">
        <f t="shared" si="3"/>
        <v>705.59215000000006</v>
      </c>
      <c r="H38" s="34">
        <f t="shared" si="3"/>
        <v>696.35117500000001</v>
      </c>
      <c r="I38" s="34">
        <f t="shared" si="3"/>
        <v>666.38155000000006</v>
      </c>
      <c r="J38" s="34">
        <f t="shared" si="3"/>
        <v>661.24447499999997</v>
      </c>
      <c r="K38" s="34">
        <f t="shared" si="3"/>
        <v>687.73067500000002</v>
      </c>
      <c r="L38" s="34">
        <f t="shared" si="3"/>
        <v>697.51047500000004</v>
      </c>
      <c r="M38" s="34">
        <f t="shared" si="3"/>
        <v>718.54882499999997</v>
      </c>
      <c r="N38" s="34">
        <f t="shared" si="3"/>
        <v>738.28077500000006</v>
      </c>
      <c r="O38" s="34">
        <f t="shared" si="3"/>
        <v>754.30804999999998</v>
      </c>
      <c r="P38" s="34">
        <f t="shared" si="3"/>
        <v>760.56402500000002</v>
      </c>
      <c r="Q38" s="34">
        <f t="shared" si="3"/>
        <v>781.61432500000001</v>
      </c>
      <c r="R38" s="34">
        <f t="shared" si="3"/>
        <v>781.47042499999998</v>
      </c>
      <c r="S38" s="34">
        <f t="shared" si="3"/>
        <v>779.75307499999997</v>
      </c>
      <c r="T38" s="34">
        <f t="shared" si="3"/>
        <v>794.3783249999999</v>
      </c>
      <c r="U38" s="34">
        <f t="shared" si="3"/>
        <v>813.9745999999999</v>
      </c>
      <c r="V38" s="34">
        <f t="shared" si="3"/>
        <v>845.62945000000002</v>
      </c>
      <c r="W38" s="34">
        <f t="shared" si="3"/>
        <v>840.32997499999988</v>
      </c>
      <c r="X38" s="34">
        <f t="shared" si="3"/>
        <v>812.5942</v>
      </c>
      <c r="Y38" s="34">
        <f t="shared" si="3"/>
        <v>793.54852500000004</v>
      </c>
      <c r="Z38" s="34">
        <f t="shared" si="3"/>
        <v>774.11852500000009</v>
      </c>
      <c r="AA38" s="34">
        <f t="shared" si="3"/>
        <v>798.86422499999992</v>
      </c>
      <c r="AB38" s="34">
        <f t="shared" si="3"/>
        <v>838.14685000000009</v>
      </c>
      <c r="AC38" s="34">
        <f t="shared" si="3"/>
        <v>834.15227499999992</v>
      </c>
      <c r="AD38" s="34">
        <f t="shared" si="3"/>
        <v>833.94137499999999</v>
      </c>
      <c r="AE38" s="34">
        <f t="shared" si="3"/>
        <v>819.32145000000003</v>
      </c>
      <c r="AF38" s="34">
        <f t="shared" si="3"/>
        <v>812.85304999999994</v>
      </c>
      <c r="AG38" s="34">
        <f t="shared" si="3"/>
        <v>813.19839999999999</v>
      </c>
      <c r="AH38" s="34">
        <f t="shared" si="3"/>
        <v>797.49712499999998</v>
      </c>
      <c r="AI38" s="34">
        <f t="shared" si="3"/>
        <v>774.91402499999992</v>
      </c>
      <c r="AJ38" s="34">
        <f t="shared" si="3"/>
        <v>741.33365000000003</v>
      </c>
      <c r="AK38" s="34">
        <f t="shared" si="3"/>
        <v>723.70547499999998</v>
      </c>
    </row>
    <row r="39" spans="2:37" x14ac:dyDescent="0.25">
      <c r="B39" s="15" t="s">
        <v>4</v>
      </c>
      <c r="C39" s="34">
        <f t="shared" ref="C39:AK39" si="4">SUM(C9:F9)/4</f>
        <v>760.63422500000001</v>
      </c>
      <c r="D39" s="34">
        <f t="shared" si="4"/>
        <v>759.4245249999999</v>
      </c>
      <c r="E39" s="34">
        <f t="shared" si="4"/>
        <v>785.076775</v>
      </c>
      <c r="F39" s="34">
        <f t="shared" si="4"/>
        <v>833.2192</v>
      </c>
      <c r="G39" s="34">
        <f t="shared" si="4"/>
        <v>883.70920000000001</v>
      </c>
      <c r="H39" s="34">
        <f t="shared" si="4"/>
        <v>929.03952500000003</v>
      </c>
      <c r="I39" s="34">
        <f t="shared" si="4"/>
        <v>954.59212500000001</v>
      </c>
      <c r="J39" s="34">
        <f t="shared" si="4"/>
        <v>949.58840000000009</v>
      </c>
      <c r="K39" s="34">
        <f t="shared" si="4"/>
        <v>941.41869999999994</v>
      </c>
      <c r="L39" s="34">
        <f t="shared" si="4"/>
        <v>922.60882500000002</v>
      </c>
      <c r="M39" s="34">
        <f t="shared" si="4"/>
        <v>895.40597500000001</v>
      </c>
      <c r="N39" s="34">
        <f t="shared" si="4"/>
        <v>879.118875</v>
      </c>
      <c r="O39" s="34">
        <f t="shared" si="4"/>
        <v>874.15595000000008</v>
      </c>
      <c r="P39" s="34">
        <f t="shared" si="4"/>
        <v>880.56912499999999</v>
      </c>
      <c r="Q39" s="34">
        <f t="shared" si="4"/>
        <v>894.69167500000003</v>
      </c>
      <c r="R39" s="34">
        <f t="shared" si="4"/>
        <v>895.75644999999997</v>
      </c>
      <c r="S39" s="34">
        <f t="shared" si="4"/>
        <v>878.20994999999994</v>
      </c>
      <c r="T39" s="34">
        <f t="shared" si="4"/>
        <v>871.03829999999994</v>
      </c>
      <c r="U39" s="34">
        <f t="shared" si="4"/>
        <v>862.49525000000006</v>
      </c>
      <c r="V39" s="34">
        <f t="shared" si="4"/>
        <v>855.65930000000003</v>
      </c>
      <c r="W39" s="34">
        <f t="shared" si="4"/>
        <v>864.93827499999998</v>
      </c>
      <c r="X39" s="34">
        <f t="shared" si="4"/>
        <v>845.71855000000005</v>
      </c>
      <c r="Y39" s="34">
        <f t="shared" si="4"/>
        <v>827.44329999999991</v>
      </c>
      <c r="Z39" s="34">
        <f t="shared" si="4"/>
        <v>811.21992499999999</v>
      </c>
      <c r="AA39" s="34">
        <f t="shared" si="4"/>
        <v>801.82392500000003</v>
      </c>
      <c r="AB39" s="34">
        <f t="shared" si="4"/>
        <v>804.44259999999997</v>
      </c>
      <c r="AC39" s="34">
        <f t="shared" si="4"/>
        <v>814.67532499999993</v>
      </c>
      <c r="AD39" s="34">
        <f t="shared" si="4"/>
        <v>819.37499999999989</v>
      </c>
      <c r="AE39" s="34">
        <f t="shared" si="4"/>
        <v>801.81730000000005</v>
      </c>
      <c r="AF39" s="34">
        <f t="shared" si="4"/>
        <v>784.87555000000009</v>
      </c>
      <c r="AG39" s="34">
        <f t="shared" si="4"/>
        <v>748.63007500000003</v>
      </c>
      <c r="AH39" s="34">
        <f t="shared" si="4"/>
        <v>718.40079999999989</v>
      </c>
      <c r="AI39" s="34">
        <f t="shared" si="4"/>
        <v>725.85552499999994</v>
      </c>
      <c r="AJ39" s="34">
        <f t="shared" si="4"/>
        <v>727.8588749999999</v>
      </c>
      <c r="AK39" s="34">
        <f t="shared" si="4"/>
        <v>736.48644999999999</v>
      </c>
    </row>
    <row r="40" spans="2:37" x14ac:dyDescent="0.25">
      <c r="B40" s="15" t="s">
        <v>5</v>
      </c>
      <c r="C40" s="34">
        <f t="shared" ref="C40:AK40" si="5">SUM(C10:F10)/4</f>
        <v>894.85707500000012</v>
      </c>
      <c r="D40" s="34">
        <f t="shared" si="5"/>
        <v>902.1384250000001</v>
      </c>
      <c r="E40" s="34">
        <f t="shared" si="5"/>
        <v>920.38557500000002</v>
      </c>
      <c r="F40" s="34">
        <f t="shared" si="5"/>
        <v>961.07285000000013</v>
      </c>
      <c r="G40" s="34">
        <f t="shared" si="5"/>
        <v>977.1019</v>
      </c>
      <c r="H40" s="34">
        <f t="shared" si="5"/>
        <v>988.11372499999993</v>
      </c>
      <c r="I40" s="34">
        <f t="shared" si="5"/>
        <v>988.03077499999995</v>
      </c>
      <c r="J40" s="34">
        <f t="shared" si="5"/>
        <v>970.17629999999997</v>
      </c>
      <c r="K40" s="34">
        <f t="shared" si="5"/>
        <v>960.03295000000003</v>
      </c>
      <c r="L40" s="34">
        <f t="shared" si="5"/>
        <v>941.78895</v>
      </c>
      <c r="M40" s="34">
        <f t="shared" si="5"/>
        <v>935.43979999999999</v>
      </c>
      <c r="N40" s="34">
        <f t="shared" si="5"/>
        <v>924.53514999999993</v>
      </c>
      <c r="O40" s="34">
        <f t="shared" si="5"/>
        <v>917.04232500000001</v>
      </c>
      <c r="P40" s="34">
        <f t="shared" si="5"/>
        <v>912.1454</v>
      </c>
      <c r="Q40" s="34">
        <f t="shared" si="5"/>
        <v>906.96612500000003</v>
      </c>
      <c r="R40" s="34">
        <f t="shared" si="5"/>
        <v>882.12300000000005</v>
      </c>
      <c r="S40" s="34">
        <f t="shared" si="5"/>
        <v>880.11144999999999</v>
      </c>
      <c r="T40" s="34">
        <f t="shared" si="5"/>
        <v>877.87045000000001</v>
      </c>
      <c r="U40" s="34">
        <f t="shared" si="5"/>
        <v>870.87805000000003</v>
      </c>
      <c r="V40" s="34">
        <f t="shared" si="5"/>
        <v>900.19147500000008</v>
      </c>
      <c r="W40" s="34">
        <f t="shared" si="5"/>
        <v>934.520625</v>
      </c>
      <c r="X40" s="34">
        <f t="shared" si="5"/>
        <v>954.11105000000009</v>
      </c>
      <c r="Y40" s="34">
        <f t="shared" si="5"/>
        <v>983.58397500000001</v>
      </c>
      <c r="Z40" s="34">
        <f t="shared" si="5"/>
        <v>1015.7905499999999</v>
      </c>
      <c r="AA40" s="34">
        <f t="shared" si="5"/>
        <v>1018.3003000000001</v>
      </c>
      <c r="AB40" s="34">
        <f t="shared" si="5"/>
        <v>1039.7750000000001</v>
      </c>
      <c r="AC40" s="34">
        <f t="shared" si="5"/>
        <v>1067.6085</v>
      </c>
      <c r="AD40" s="34">
        <f t="shared" si="5"/>
        <v>1073.94625</v>
      </c>
      <c r="AE40" s="34">
        <f t="shared" si="5"/>
        <v>1102.5262499999999</v>
      </c>
      <c r="AF40" s="34">
        <f t="shared" si="5"/>
        <v>1101.463</v>
      </c>
      <c r="AG40" s="34">
        <f t="shared" si="5"/>
        <v>1067.855225</v>
      </c>
      <c r="AH40" s="34">
        <f t="shared" si="5"/>
        <v>1002.1288999999999</v>
      </c>
      <c r="AI40" s="34">
        <f t="shared" si="5"/>
        <v>936.08560000000011</v>
      </c>
      <c r="AJ40" s="34">
        <f t="shared" si="5"/>
        <v>894.91379999999992</v>
      </c>
      <c r="AK40" s="34">
        <f t="shared" si="5"/>
        <v>853.01004999999998</v>
      </c>
    </row>
    <row r="41" spans="2:37" x14ac:dyDescent="0.25">
      <c r="B41" s="15" t="s">
        <v>6</v>
      </c>
      <c r="C41" s="34">
        <f t="shared" ref="C41:AK41" si="6">SUM(C11:F11)/4</f>
        <v>812.12217499999997</v>
      </c>
      <c r="D41" s="34">
        <f t="shared" si="6"/>
        <v>834.35927500000003</v>
      </c>
      <c r="E41" s="34">
        <f t="shared" si="6"/>
        <v>863.15302499999996</v>
      </c>
      <c r="F41" s="34">
        <f t="shared" si="6"/>
        <v>895.64492499999994</v>
      </c>
      <c r="G41" s="34">
        <f t="shared" si="6"/>
        <v>931.90174999999999</v>
      </c>
      <c r="H41" s="34">
        <f t="shared" si="6"/>
        <v>982.32517499999994</v>
      </c>
      <c r="I41" s="34">
        <f t="shared" si="6"/>
        <v>996.43847500000004</v>
      </c>
      <c r="J41" s="34">
        <f t="shared" si="6"/>
        <v>1003.198175</v>
      </c>
      <c r="K41" s="34">
        <f t="shared" si="6"/>
        <v>984.25382500000001</v>
      </c>
      <c r="L41" s="34">
        <f t="shared" si="6"/>
        <v>967.14182500000004</v>
      </c>
      <c r="M41" s="34">
        <f t="shared" si="6"/>
        <v>977.68254999999999</v>
      </c>
      <c r="N41" s="34">
        <f t="shared" si="6"/>
        <v>1004.5454</v>
      </c>
      <c r="O41" s="34">
        <f t="shared" si="6"/>
        <v>1039.1605</v>
      </c>
      <c r="P41" s="34">
        <f t="shared" si="6"/>
        <v>1019.200375</v>
      </c>
      <c r="Q41" s="34">
        <f t="shared" si="6"/>
        <v>1010.3085749999999</v>
      </c>
      <c r="R41" s="34">
        <f t="shared" si="6"/>
        <v>980.86464999999998</v>
      </c>
      <c r="S41" s="34">
        <f t="shared" si="6"/>
        <v>976.80565000000001</v>
      </c>
      <c r="T41" s="34">
        <f t="shared" si="6"/>
        <v>999.42877499999986</v>
      </c>
      <c r="U41" s="34">
        <f t="shared" si="6"/>
        <v>992.66425000000004</v>
      </c>
      <c r="V41" s="34">
        <f t="shared" si="6"/>
        <v>988.99025000000006</v>
      </c>
      <c r="W41" s="34">
        <f t="shared" si="6"/>
        <v>953.86829999999998</v>
      </c>
      <c r="X41" s="34">
        <f t="shared" si="6"/>
        <v>947.13619999999992</v>
      </c>
      <c r="Y41" s="34">
        <f t="shared" si="6"/>
        <v>955.254775</v>
      </c>
      <c r="Z41" s="34">
        <f t="shared" si="6"/>
        <v>961.91615000000002</v>
      </c>
      <c r="AA41" s="34">
        <f t="shared" si="6"/>
        <v>970.46465000000001</v>
      </c>
      <c r="AB41" s="34">
        <f t="shared" si="6"/>
        <v>976.63800000000003</v>
      </c>
      <c r="AC41" s="34">
        <f t="shared" si="6"/>
        <v>988.44600000000003</v>
      </c>
      <c r="AD41" s="34">
        <f t="shared" si="6"/>
        <v>1018.1663</v>
      </c>
      <c r="AE41" s="34">
        <f t="shared" si="6"/>
        <v>1076.3107500000001</v>
      </c>
      <c r="AF41" s="34">
        <f t="shared" si="6"/>
        <v>1119.0284999999999</v>
      </c>
      <c r="AG41" s="34">
        <f t="shared" si="6"/>
        <v>1126.8364999999999</v>
      </c>
      <c r="AH41" s="34">
        <f t="shared" si="6"/>
        <v>1101.8872749999998</v>
      </c>
      <c r="AI41" s="34">
        <f t="shared" si="6"/>
        <v>1048.9295500000001</v>
      </c>
      <c r="AJ41" s="34">
        <f t="shared" si="6"/>
        <v>975.64800000000002</v>
      </c>
      <c r="AK41" s="34">
        <f t="shared" si="6"/>
        <v>962.25450000000001</v>
      </c>
    </row>
    <row r="42" spans="2:37" x14ac:dyDescent="0.25">
      <c r="B42" s="15" t="s">
        <v>7</v>
      </c>
      <c r="C42" s="34">
        <f t="shared" ref="C42:AK42" si="7">SUM(C12:F12)/4</f>
        <v>822.92</v>
      </c>
      <c r="D42" s="34">
        <f t="shared" si="7"/>
        <v>803.59967499999993</v>
      </c>
      <c r="E42" s="34">
        <f t="shared" si="7"/>
        <v>811.46497499999987</v>
      </c>
      <c r="F42" s="34">
        <f t="shared" si="7"/>
        <v>842.83167500000002</v>
      </c>
      <c r="G42" s="34">
        <f t="shared" si="7"/>
        <v>879.24052499999993</v>
      </c>
      <c r="H42" s="34">
        <f t="shared" si="7"/>
        <v>917.30565000000001</v>
      </c>
      <c r="I42" s="34">
        <f t="shared" si="7"/>
        <v>946.08915000000002</v>
      </c>
      <c r="J42" s="34">
        <f t="shared" si="7"/>
        <v>968.25424999999996</v>
      </c>
      <c r="K42" s="34">
        <f t="shared" si="7"/>
        <v>994.55857500000002</v>
      </c>
      <c r="L42" s="34">
        <f t="shared" si="7"/>
        <v>1014.1944749999999</v>
      </c>
      <c r="M42" s="34">
        <f t="shared" si="7"/>
        <v>1019.01675</v>
      </c>
      <c r="N42" s="34">
        <f t="shared" si="7"/>
        <v>1023.925</v>
      </c>
      <c r="O42" s="34">
        <f t="shared" si="7"/>
        <v>1015.0501750000001</v>
      </c>
      <c r="P42" s="34">
        <f t="shared" si="7"/>
        <v>987.52774999999997</v>
      </c>
      <c r="Q42" s="34">
        <f t="shared" si="7"/>
        <v>972.93012499999998</v>
      </c>
      <c r="R42" s="34">
        <f t="shared" si="7"/>
        <v>968.91862499999991</v>
      </c>
      <c r="S42" s="34">
        <f t="shared" si="7"/>
        <v>988.06594999999993</v>
      </c>
      <c r="T42" s="34">
        <f t="shared" si="7"/>
        <v>1012.8588749999999</v>
      </c>
      <c r="U42" s="34">
        <f t="shared" si="7"/>
        <v>1042.81025</v>
      </c>
      <c r="V42" s="34">
        <f t="shared" si="7"/>
        <v>1053.89975</v>
      </c>
      <c r="W42" s="34">
        <f t="shared" si="7"/>
        <v>1061.2014999999999</v>
      </c>
      <c r="X42" s="34">
        <f t="shared" si="7"/>
        <v>1049.243475</v>
      </c>
      <c r="Y42" s="34">
        <f t="shared" si="7"/>
        <v>1047.296225</v>
      </c>
      <c r="Z42" s="34">
        <f t="shared" si="7"/>
        <v>1055.4872249999999</v>
      </c>
      <c r="AA42" s="34">
        <f t="shared" si="7"/>
        <v>1058.7174749999999</v>
      </c>
      <c r="AB42" s="34">
        <f t="shared" si="7"/>
        <v>1088.37175</v>
      </c>
      <c r="AC42" s="34">
        <f t="shared" si="7"/>
        <v>1087.4837499999999</v>
      </c>
      <c r="AD42" s="34">
        <f t="shared" si="7"/>
        <v>1063.331625</v>
      </c>
      <c r="AE42" s="34">
        <f t="shared" si="7"/>
        <v>1037.9168750000001</v>
      </c>
      <c r="AF42" s="34">
        <f t="shared" si="7"/>
        <v>1017.4511249999999</v>
      </c>
      <c r="AG42" s="34">
        <f t="shared" si="7"/>
        <v>993.372525</v>
      </c>
      <c r="AH42" s="34">
        <f t="shared" si="7"/>
        <v>976.50945000000002</v>
      </c>
      <c r="AI42" s="34">
        <f t="shared" si="7"/>
        <v>987.39495000000011</v>
      </c>
      <c r="AJ42" s="34">
        <f t="shared" si="7"/>
        <v>956.36802499999999</v>
      </c>
      <c r="AK42" s="34">
        <f t="shared" si="7"/>
        <v>916.52030000000002</v>
      </c>
    </row>
    <row r="43" spans="2:37" x14ac:dyDescent="0.25">
      <c r="B43" s="15" t="s">
        <v>8</v>
      </c>
      <c r="C43" s="34">
        <f t="shared" ref="C43:AK43" si="8">SUM(C13:F13)/4</f>
        <v>1174.94325</v>
      </c>
      <c r="D43" s="34">
        <f t="shared" si="8"/>
        <v>1207.3097499999999</v>
      </c>
      <c r="E43" s="34">
        <f t="shared" si="8"/>
        <v>1208.15825</v>
      </c>
      <c r="F43" s="34">
        <f t="shared" si="8"/>
        <v>1231.623</v>
      </c>
      <c r="G43" s="34">
        <f t="shared" si="8"/>
        <v>1261.7067500000001</v>
      </c>
      <c r="H43" s="34">
        <f t="shared" si="8"/>
        <v>1295.3087500000001</v>
      </c>
      <c r="I43" s="34">
        <f t="shared" si="8"/>
        <v>1338.7162499999999</v>
      </c>
      <c r="J43" s="34">
        <f t="shared" si="8"/>
        <v>1319.751</v>
      </c>
      <c r="K43" s="34">
        <f t="shared" si="8"/>
        <v>1300.4625000000001</v>
      </c>
      <c r="L43" s="34">
        <f t="shared" si="8"/>
        <v>1274.8132499999999</v>
      </c>
      <c r="M43" s="34">
        <f t="shared" si="8"/>
        <v>1211.3687500000001</v>
      </c>
      <c r="N43" s="34">
        <f t="shared" si="8"/>
        <v>1174.4747499999999</v>
      </c>
      <c r="O43" s="34">
        <f t="shared" si="8"/>
        <v>1098.335325</v>
      </c>
      <c r="P43" s="34">
        <f t="shared" si="8"/>
        <v>1051.118575</v>
      </c>
      <c r="Q43" s="34">
        <f t="shared" si="8"/>
        <v>1013.12595</v>
      </c>
      <c r="R43" s="34">
        <f t="shared" si="8"/>
        <v>992.94297499999993</v>
      </c>
      <c r="S43" s="34">
        <f t="shared" si="8"/>
        <v>989.60919999999999</v>
      </c>
      <c r="T43" s="34">
        <f t="shared" si="8"/>
        <v>975.52809999999999</v>
      </c>
      <c r="U43" s="34">
        <f t="shared" si="8"/>
        <v>971.62554999999998</v>
      </c>
      <c r="V43" s="34">
        <f t="shared" si="8"/>
        <v>968.45272499999999</v>
      </c>
      <c r="W43" s="34">
        <f t="shared" si="8"/>
        <v>955.01552500000003</v>
      </c>
      <c r="X43" s="34">
        <f t="shared" si="8"/>
        <v>956.00735000000009</v>
      </c>
      <c r="Y43" s="34">
        <f t="shared" si="8"/>
        <v>952.70672500000012</v>
      </c>
      <c r="Z43" s="34">
        <f t="shared" si="8"/>
        <v>947.39239999999995</v>
      </c>
      <c r="AA43" s="34">
        <f t="shared" si="8"/>
        <v>956.31614999999988</v>
      </c>
      <c r="AB43" s="34">
        <f t="shared" si="8"/>
        <v>953.08884999999998</v>
      </c>
      <c r="AC43" s="34">
        <f t="shared" si="8"/>
        <v>958.39279999999997</v>
      </c>
      <c r="AD43" s="34">
        <f t="shared" si="8"/>
        <v>960.46067500000004</v>
      </c>
      <c r="AE43" s="34">
        <f t="shared" si="8"/>
        <v>972.8261500000001</v>
      </c>
      <c r="AF43" s="34">
        <f t="shared" si="8"/>
        <v>970.59390000000008</v>
      </c>
      <c r="AG43" s="34">
        <f t="shared" si="8"/>
        <v>931.13554999999997</v>
      </c>
      <c r="AH43" s="34">
        <f t="shared" si="8"/>
        <v>897.99227499999995</v>
      </c>
      <c r="AI43" s="34">
        <f t="shared" si="8"/>
        <v>852.54189999999994</v>
      </c>
      <c r="AJ43" s="34">
        <f t="shared" si="8"/>
        <v>832.17664999999988</v>
      </c>
      <c r="AK43" s="34">
        <f t="shared" si="8"/>
        <v>842.20894999999996</v>
      </c>
    </row>
    <row r="44" spans="2:37" x14ac:dyDescent="0.25">
      <c r="B44" s="15" t="s">
        <v>9</v>
      </c>
      <c r="C44" s="34">
        <f t="shared" ref="C44:AK44" si="9">SUM(C14:F14)/4</f>
        <v>709.91815000000008</v>
      </c>
      <c r="D44" s="34">
        <f t="shared" si="9"/>
        <v>726.13087500000006</v>
      </c>
      <c r="E44" s="34">
        <f t="shared" si="9"/>
        <v>734.49532499999998</v>
      </c>
      <c r="F44" s="34">
        <f t="shared" si="9"/>
        <v>740.34692500000006</v>
      </c>
      <c r="G44" s="34">
        <f t="shared" si="9"/>
        <v>754.95822500000008</v>
      </c>
      <c r="H44" s="34">
        <f t="shared" si="9"/>
        <v>771.1029749999999</v>
      </c>
      <c r="I44" s="34">
        <f t="shared" si="9"/>
        <v>786.54192499999999</v>
      </c>
      <c r="J44" s="34">
        <f t="shared" si="9"/>
        <v>796.11460000000011</v>
      </c>
      <c r="K44" s="34">
        <f t="shared" si="9"/>
        <v>827.89530000000002</v>
      </c>
      <c r="L44" s="34">
        <f t="shared" si="9"/>
        <v>835.87935000000004</v>
      </c>
      <c r="M44" s="34">
        <f t="shared" si="9"/>
        <v>844.00942499999996</v>
      </c>
      <c r="N44" s="34">
        <f t="shared" si="9"/>
        <v>850.63754999999992</v>
      </c>
      <c r="O44" s="34">
        <f t="shared" si="9"/>
        <v>836.53879999999992</v>
      </c>
      <c r="P44" s="34">
        <f t="shared" si="9"/>
        <v>821.39127499999995</v>
      </c>
      <c r="Q44" s="34">
        <f t="shared" si="9"/>
        <v>815.56827499999997</v>
      </c>
      <c r="R44" s="34">
        <f t="shared" si="9"/>
        <v>802.10919999999999</v>
      </c>
      <c r="S44" s="34">
        <f t="shared" si="9"/>
        <v>788.04532500000005</v>
      </c>
      <c r="T44" s="34">
        <f t="shared" si="9"/>
        <v>775.07637499999998</v>
      </c>
      <c r="U44" s="34">
        <f t="shared" si="9"/>
        <v>746.41885000000002</v>
      </c>
      <c r="V44" s="34">
        <f t="shared" si="9"/>
        <v>722.41752500000007</v>
      </c>
      <c r="W44" s="34">
        <f t="shared" si="9"/>
        <v>700.98009999999999</v>
      </c>
      <c r="X44" s="34">
        <f t="shared" si="9"/>
        <v>685.67367499999989</v>
      </c>
      <c r="Y44" s="34">
        <f t="shared" si="9"/>
        <v>685.15194999999994</v>
      </c>
      <c r="Z44" s="34">
        <f t="shared" si="9"/>
        <v>685.62139999999988</v>
      </c>
      <c r="AA44" s="34">
        <f t="shared" si="9"/>
        <v>711.5395749999999</v>
      </c>
      <c r="AB44" s="34">
        <f t="shared" si="9"/>
        <v>735.65464999999995</v>
      </c>
      <c r="AC44" s="34">
        <f t="shared" si="9"/>
        <v>772.35464999999999</v>
      </c>
      <c r="AD44" s="34">
        <f t="shared" si="9"/>
        <v>796.68975</v>
      </c>
      <c r="AE44" s="34">
        <f t="shared" si="9"/>
        <v>786.954925</v>
      </c>
      <c r="AF44" s="34">
        <f t="shared" si="9"/>
        <v>786.91809999999998</v>
      </c>
      <c r="AG44" s="34">
        <f t="shared" si="9"/>
        <v>733.63799999999992</v>
      </c>
      <c r="AH44" s="34">
        <f t="shared" si="9"/>
        <v>686.55047500000001</v>
      </c>
      <c r="AI44" s="34">
        <f t="shared" si="9"/>
        <v>677.329475</v>
      </c>
      <c r="AJ44" s="34">
        <f t="shared" si="9"/>
        <v>658.93057499999998</v>
      </c>
      <c r="AK44" s="34">
        <f t="shared" si="9"/>
        <v>689.17932500000006</v>
      </c>
    </row>
    <row r="45" spans="2:37" x14ac:dyDescent="0.25">
      <c r="B45" s="15" t="s">
        <v>10</v>
      </c>
      <c r="C45" s="34">
        <f t="shared" ref="C45:AK45" si="10">SUM(C15:F15)/4</f>
        <v>1094.1925000000001</v>
      </c>
      <c r="D45" s="34">
        <f t="shared" si="10"/>
        <v>1119.65275</v>
      </c>
      <c r="E45" s="34">
        <f t="shared" si="10"/>
        <v>1146.1994999999999</v>
      </c>
      <c r="F45" s="34">
        <f t="shared" si="10"/>
        <v>1189.6887499999998</v>
      </c>
      <c r="G45" s="34">
        <f t="shared" si="10"/>
        <v>1204.55</v>
      </c>
      <c r="H45" s="34">
        <f t="shared" si="10"/>
        <v>1227.7824999999998</v>
      </c>
      <c r="I45" s="34">
        <f t="shared" si="10"/>
        <v>1292.3777500000001</v>
      </c>
      <c r="J45" s="34">
        <f t="shared" si="10"/>
        <v>1314.9747500000001</v>
      </c>
      <c r="K45" s="34">
        <f t="shared" si="10"/>
        <v>1330.97975</v>
      </c>
      <c r="L45" s="34">
        <f t="shared" si="10"/>
        <v>1314.1865</v>
      </c>
      <c r="M45" s="34">
        <f t="shared" si="10"/>
        <v>1253.6287499999999</v>
      </c>
      <c r="N45" s="34">
        <f t="shared" si="10"/>
        <v>1218.4347499999999</v>
      </c>
      <c r="O45" s="34">
        <f t="shared" si="10"/>
        <v>1172.4940000000001</v>
      </c>
      <c r="P45" s="34">
        <f t="shared" si="10"/>
        <v>1137.69975</v>
      </c>
      <c r="Q45" s="34">
        <f t="shared" si="10"/>
        <v>1133.36375</v>
      </c>
      <c r="R45" s="34">
        <f t="shared" si="10"/>
        <v>1119.057</v>
      </c>
      <c r="S45" s="34">
        <f t="shared" si="10"/>
        <v>1137.7994999999999</v>
      </c>
      <c r="T45" s="34">
        <f t="shared" si="10"/>
        <v>1148.0037500000001</v>
      </c>
      <c r="U45" s="34">
        <f t="shared" si="10"/>
        <v>1122.08725</v>
      </c>
      <c r="V45" s="34">
        <f t="shared" si="10"/>
        <v>1100.90525</v>
      </c>
      <c r="W45" s="34">
        <f t="shared" si="10"/>
        <v>1056.9411500000001</v>
      </c>
      <c r="X45" s="34">
        <f t="shared" si="10"/>
        <v>1030.2284</v>
      </c>
      <c r="Y45" s="34">
        <f t="shared" si="10"/>
        <v>997.26127500000007</v>
      </c>
      <c r="Z45" s="34">
        <f t="shared" si="10"/>
        <v>983.23360000000002</v>
      </c>
      <c r="AA45" s="34">
        <f t="shared" si="10"/>
        <v>986.85694999999998</v>
      </c>
      <c r="AB45" s="34">
        <f t="shared" si="10"/>
        <v>989.16795000000002</v>
      </c>
      <c r="AC45" s="34">
        <f t="shared" si="10"/>
        <v>1004.0883249999999</v>
      </c>
      <c r="AD45" s="34">
        <f t="shared" si="10"/>
        <v>1000.963425</v>
      </c>
      <c r="AE45" s="34">
        <f t="shared" si="10"/>
        <v>998.70112499999993</v>
      </c>
      <c r="AF45" s="34">
        <f t="shared" si="10"/>
        <v>992.83867499999997</v>
      </c>
      <c r="AG45" s="34">
        <f t="shared" si="10"/>
        <v>967.24897499999997</v>
      </c>
      <c r="AH45" s="34">
        <f t="shared" si="10"/>
        <v>937.35922499999992</v>
      </c>
      <c r="AI45" s="34">
        <f t="shared" si="10"/>
        <v>922.02419999999995</v>
      </c>
      <c r="AJ45" s="34">
        <f t="shared" si="10"/>
        <v>908.25554999999997</v>
      </c>
      <c r="AK45" s="34">
        <f t="shared" si="10"/>
        <v>962.28049999999985</v>
      </c>
    </row>
    <row r="46" spans="2:37" x14ac:dyDescent="0.25">
      <c r="B46" s="15" t="s">
        <v>11</v>
      </c>
      <c r="C46" s="34">
        <f t="shared" ref="C46:AK46" si="11">SUM(C16:F16)/4</f>
        <v>1199.817</v>
      </c>
      <c r="D46" s="34">
        <f t="shared" si="11"/>
        <v>1170.8492500000002</v>
      </c>
      <c r="E46" s="34">
        <f t="shared" si="11"/>
        <v>1159.3032499999999</v>
      </c>
      <c r="F46" s="34">
        <f t="shared" si="11"/>
        <v>1137.0732499999999</v>
      </c>
      <c r="G46" s="34">
        <f t="shared" si="11"/>
        <v>1137.269</v>
      </c>
      <c r="H46" s="34">
        <f t="shared" si="11"/>
        <v>1162.954</v>
      </c>
      <c r="I46" s="34">
        <f t="shared" si="11"/>
        <v>1176.684</v>
      </c>
      <c r="J46" s="34">
        <f t="shared" si="11"/>
        <v>1211.8307500000001</v>
      </c>
      <c r="K46" s="34">
        <f t="shared" si="11"/>
        <v>1226.9467500000001</v>
      </c>
      <c r="L46" s="34">
        <f t="shared" si="11"/>
        <v>1233.4299999999998</v>
      </c>
      <c r="M46" s="34">
        <f t="shared" si="11"/>
        <v>1240.97425</v>
      </c>
      <c r="N46" s="34">
        <f t="shared" si="11"/>
        <v>1230.4037499999999</v>
      </c>
      <c r="O46" s="34">
        <f t="shared" si="11"/>
        <v>1207.5002500000001</v>
      </c>
      <c r="P46" s="34">
        <f t="shared" si="11"/>
        <v>1190.0142499999999</v>
      </c>
      <c r="Q46" s="34">
        <f t="shared" si="11"/>
        <v>1137.28925</v>
      </c>
      <c r="R46" s="34">
        <f t="shared" si="11"/>
        <v>1090.4804999999999</v>
      </c>
      <c r="S46" s="34">
        <f t="shared" si="11"/>
        <v>1065.575</v>
      </c>
      <c r="T46" s="34">
        <f t="shared" si="11"/>
        <v>1048.81825</v>
      </c>
      <c r="U46" s="34">
        <f t="shared" si="11"/>
        <v>1077.9504999999999</v>
      </c>
      <c r="V46" s="34">
        <f t="shared" si="11"/>
        <v>1081.8232499999999</v>
      </c>
      <c r="W46" s="34">
        <f t="shared" si="11"/>
        <v>1141.71</v>
      </c>
      <c r="X46" s="34">
        <f t="shared" si="11"/>
        <v>1173.6320000000001</v>
      </c>
      <c r="Y46" s="34">
        <f t="shared" si="11"/>
        <v>1184.4647499999999</v>
      </c>
      <c r="Z46" s="34">
        <f t="shared" si="11"/>
        <v>1230.636</v>
      </c>
      <c r="AA46" s="34">
        <f t="shared" si="11"/>
        <v>1235.3787499999999</v>
      </c>
      <c r="AB46" s="34">
        <f t="shared" si="11"/>
        <v>1225.3665000000001</v>
      </c>
      <c r="AC46" s="34">
        <f t="shared" si="11"/>
        <v>1223.9582500000001</v>
      </c>
      <c r="AD46" s="34">
        <f t="shared" si="11"/>
        <v>1212.1847500000001</v>
      </c>
      <c r="AE46" s="34">
        <f t="shared" si="11"/>
        <v>1194.3515</v>
      </c>
      <c r="AF46" s="34">
        <f t="shared" si="11"/>
        <v>1200.7932499999999</v>
      </c>
      <c r="AG46" s="34">
        <f t="shared" si="11"/>
        <v>1165.8077499999999</v>
      </c>
      <c r="AH46" s="34">
        <f t="shared" si="11"/>
        <v>1118.5623249999999</v>
      </c>
      <c r="AI46" s="34">
        <f t="shared" si="11"/>
        <v>1048.3516999999999</v>
      </c>
      <c r="AJ46" s="34">
        <f t="shared" si="11"/>
        <v>982.15517499999999</v>
      </c>
      <c r="AK46" s="34">
        <f t="shared" si="11"/>
        <v>972.75857499999995</v>
      </c>
    </row>
    <row r="47" spans="2:37" x14ac:dyDescent="0.25">
      <c r="B47" s="15" t="s">
        <v>12</v>
      </c>
      <c r="C47" s="34">
        <f t="shared" ref="C47:AK47" si="12">SUM(C17:F17)/4</f>
        <v>1403.72975</v>
      </c>
      <c r="D47" s="34">
        <f t="shared" si="12"/>
        <v>1410.2559999999999</v>
      </c>
      <c r="E47" s="34">
        <f t="shared" si="12"/>
        <v>1425.088</v>
      </c>
      <c r="F47" s="34">
        <f t="shared" si="12"/>
        <v>1434.66175</v>
      </c>
      <c r="G47" s="34">
        <f t="shared" si="12"/>
        <v>1460.4305000000002</v>
      </c>
      <c r="H47" s="34">
        <f t="shared" si="12"/>
        <v>1477.9492500000001</v>
      </c>
      <c r="I47" s="34">
        <f t="shared" si="12"/>
        <v>1478.6224999999999</v>
      </c>
      <c r="J47" s="34">
        <f t="shared" si="12"/>
        <v>1476.64275</v>
      </c>
      <c r="K47" s="34">
        <f t="shared" si="12"/>
        <v>1454.5820000000001</v>
      </c>
      <c r="L47" s="34">
        <f t="shared" si="12"/>
        <v>1428.915</v>
      </c>
      <c r="M47" s="34">
        <f t="shared" si="12"/>
        <v>1413.9254999999998</v>
      </c>
      <c r="N47" s="34">
        <f t="shared" si="12"/>
        <v>1401.64525</v>
      </c>
      <c r="O47" s="34">
        <f t="shared" si="12"/>
        <v>1387.4827500000001</v>
      </c>
      <c r="P47" s="34">
        <f t="shared" si="12"/>
        <v>1376.04925</v>
      </c>
      <c r="Q47" s="34">
        <f t="shared" si="12"/>
        <v>1364.5197499999999</v>
      </c>
      <c r="R47" s="34">
        <f t="shared" si="12"/>
        <v>1339.0165</v>
      </c>
      <c r="S47" s="34">
        <f t="shared" si="12"/>
        <v>1326.3207500000001</v>
      </c>
      <c r="T47" s="34">
        <f t="shared" si="12"/>
        <v>1306.1712500000001</v>
      </c>
      <c r="U47" s="34">
        <f t="shared" si="12"/>
        <v>1295.9340000000002</v>
      </c>
      <c r="V47" s="34">
        <f t="shared" si="12"/>
        <v>1299.9437499999999</v>
      </c>
      <c r="W47" s="34">
        <f t="shared" si="12"/>
        <v>1318.414</v>
      </c>
      <c r="X47" s="34">
        <f t="shared" si="12"/>
        <v>1345.172</v>
      </c>
      <c r="Y47" s="34">
        <f t="shared" si="12"/>
        <v>1372.0195000000001</v>
      </c>
      <c r="Z47" s="34">
        <f t="shared" si="12"/>
        <v>1375.2745</v>
      </c>
      <c r="AA47" s="34">
        <f t="shared" si="12"/>
        <v>1367.5822499999999</v>
      </c>
      <c r="AB47" s="34">
        <f t="shared" si="12"/>
        <v>1359.8847500000002</v>
      </c>
      <c r="AC47" s="34">
        <f t="shared" si="12"/>
        <v>1349.5160000000001</v>
      </c>
      <c r="AD47" s="34">
        <f t="shared" si="12"/>
        <v>1343.2485000000001</v>
      </c>
      <c r="AE47" s="34">
        <f t="shared" si="12"/>
        <v>1339.1254999999999</v>
      </c>
      <c r="AF47" s="34">
        <f t="shared" si="12"/>
        <v>1326.7715000000001</v>
      </c>
      <c r="AG47" s="34">
        <f t="shared" si="12"/>
        <v>1297.06925</v>
      </c>
      <c r="AH47" s="34">
        <f t="shared" si="12"/>
        <v>1268.0329999999999</v>
      </c>
      <c r="AI47" s="34">
        <f t="shared" si="12"/>
        <v>1256.895</v>
      </c>
      <c r="AJ47" s="34">
        <f t="shared" si="12"/>
        <v>1260.6599999999999</v>
      </c>
      <c r="AK47" s="34">
        <f t="shared" si="12"/>
        <v>1278.94075</v>
      </c>
    </row>
    <row r="48" spans="2:37" x14ac:dyDescent="0.25">
      <c r="B48" s="15" t="s">
        <v>85</v>
      </c>
      <c r="C48" s="34">
        <f t="shared" ref="C48:AK48" si="13">SUM(C18:F18)/4</f>
        <v>1254.808</v>
      </c>
      <c r="D48" s="34">
        <f t="shared" si="13"/>
        <v>1251.3312500000002</v>
      </c>
      <c r="E48" s="34">
        <f t="shared" si="13"/>
        <v>1245.1095</v>
      </c>
      <c r="F48" s="34">
        <f t="shared" si="13"/>
        <v>1259.8130000000001</v>
      </c>
      <c r="G48" s="34">
        <f t="shared" si="13"/>
        <v>1285.1210000000001</v>
      </c>
      <c r="H48" s="34">
        <f t="shared" si="13"/>
        <v>1303.6005</v>
      </c>
      <c r="I48" s="34">
        <f t="shared" si="13"/>
        <v>1313.3035</v>
      </c>
      <c r="J48" s="34">
        <f t="shared" si="13"/>
        <v>1322.9762500000002</v>
      </c>
      <c r="K48" s="34">
        <f t="shared" si="13"/>
        <v>1320.1599999999999</v>
      </c>
      <c r="L48" s="34">
        <f t="shared" si="13"/>
        <v>1301.3519999999999</v>
      </c>
      <c r="M48" s="34">
        <f t="shared" si="13"/>
        <v>1305.6927499999999</v>
      </c>
      <c r="N48" s="34">
        <f t="shared" si="13"/>
        <v>1284.26025</v>
      </c>
      <c r="O48" s="34">
        <f t="shared" si="13"/>
        <v>1269.7307499999999</v>
      </c>
      <c r="P48" s="34">
        <f t="shared" si="13"/>
        <v>1273.8967499999999</v>
      </c>
      <c r="Q48" s="34">
        <f t="shared" si="13"/>
        <v>1256.0614999999998</v>
      </c>
      <c r="R48" s="34">
        <f t="shared" si="13"/>
        <v>1242.2617500000001</v>
      </c>
      <c r="S48" s="34">
        <f t="shared" si="13"/>
        <v>1217.86025</v>
      </c>
      <c r="T48" s="34">
        <f t="shared" si="13"/>
        <v>1201.3589999999999</v>
      </c>
      <c r="U48" s="34">
        <f t="shared" si="13"/>
        <v>1205.6087499999999</v>
      </c>
      <c r="V48" s="34">
        <f t="shared" si="13"/>
        <v>1212.80025</v>
      </c>
      <c r="W48" s="34">
        <f t="shared" si="13"/>
        <v>1238.48425</v>
      </c>
      <c r="X48" s="34">
        <f t="shared" si="13"/>
        <v>1250.9609999999998</v>
      </c>
      <c r="Y48" s="34">
        <f t="shared" si="13"/>
        <v>1242.6889999999999</v>
      </c>
      <c r="Z48" s="34">
        <f t="shared" si="13"/>
        <v>1267.9467500000001</v>
      </c>
      <c r="AA48" s="34">
        <f t="shared" si="13"/>
        <v>1287.2909999999999</v>
      </c>
      <c r="AB48" s="34">
        <f t="shared" si="13"/>
        <v>1317.4557500000001</v>
      </c>
      <c r="AC48" s="34">
        <f t="shared" si="13"/>
        <v>1354.9355</v>
      </c>
      <c r="AD48" s="34">
        <f t="shared" si="13"/>
        <v>1363.9482499999999</v>
      </c>
      <c r="AE48" s="34">
        <f t="shared" si="13"/>
        <v>1360.1747499999999</v>
      </c>
      <c r="AF48" s="34">
        <f t="shared" si="13"/>
        <v>1344.2517500000001</v>
      </c>
      <c r="AG48" s="34">
        <f t="shared" si="13"/>
        <v>1313.2935</v>
      </c>
      <c r="AH48" s="34">
        <f t="shared" si="13"/>
        <v>1276.6727500000002</v>
      </c>
      <c r="AI48" s="34">
        <f t="shared" si="13"/>
        <v>1244.6570000000002</v>
      </c>
      <c r="AJ48" s="34">
        <f t="shared" si="13"/>
        <v>1233.2862500000001</v>
      </c>
      <c r="AK48" s="34">
        <f t="shared" si="13"/>
        <v>1224.8245000000002</v>
      </c>
    </row>
    <row r="49" spans="2:37" x14ac:dyDescent="0.25">
      <c r="B49" s="15" t="s">
        <v>13</v>
      </c>
      <c r="C49" s="34">
        <f t="shared" ref="C49:AK49" si="14">SUM(C19:F19)/4</f>
        <v>1197.6557499999999</v>
      </c>
      <c r="D49" s="34">
        <f t="shared" si="14"/>
        <v>1204.41175</v>
      </c>
      <c r="E49" s="34">
        <f t="shared" si="14"/>
        <v>1201.3254999999999</v>
      </c>
      <c r="F49" s="34">
        <f t="shared" si="14"/>
        <v>1228.4522499999998</v>
      </c>
      <c r="G49" s="34">
        <f t="shared" si="14"/>
        <v>1255.1085</v>
      </c>
      <c r="H49" s="34">
        <f t="shared" si="14"/>
        <v>1273.5115000000001</v>
      </c>
      <c r="I49" s="34">
        <f t="shared" si="14"/>
        <v>1288.1365000000001</v>
      </c>
      <c r="J49" s="34">
        <f t="shared" si="14"/>
        <v>1284.15275</v>
      </c>
      <c r="K49" s="34">
        <f t="shared" si="14"/>
        <v>1284.5807500000001</v>
      </c>
      <c r="L49" s="34">
        <f t="shared" si="14"/>
        <v>1271.0777500000002</v>
      </c>
      <c r="M49" s="34">
        <f t="shared" si="14"/>
        <v>1274.4499999999998</v>
      </c>
      <c r="N49" s="34">
        <f t="shared" si="14"/>
        <v>1282.1502500000001</v>
      </c>
      <c r="O49" s="34">
        <f t="shared" si="14"/>
        <v>1281.67625</v>
      </c>
      <c r="P49" s="34">
        <f t="shared" si="14"/>
        <v>1300.463</v>
      </c>
      <c r="Q49" s="34">
        <f t="shared" si="14"/>
        <v>1306.4657500000001</v>
      </c>
      <c r="R49" s="34">
        <f t="shared" si="14"/>
        <v>1298.1804999999999</v>
      </c>
      <c r="S49" s="34">
        <f t="shared" si="14"/>
        <v>1293.64825</v>
      </c>
      <c r="T49" s="34">
        <f t="shared" si="14"/>
        <v>1275.1507499999998</v>
      </c>
      <c r="U49" s="34">
        <f t="shared" si="14"/>
        <v>1246.598</v>
      </c>
      <c r="V49" s="34">
        <f t="shared" si="14"/>
        <v>1241.4075</v>
      </c>
      <c r="W49" s="34">
        <f t="shared" si="14"/>
        <v>1237.7405000000001</v>
      </c>
      <c r="X49" s="34">
        <f t="shared" si="14"/>
        <v>1237.8389999999999</v>
      </c>
      <c r="Y49" s="34">
        <f t="shared" si="14"/>
        <v>1268.4940000000001</v>
      </c>
      <c r="Z49" s="34">
        <f t="shared" si="14"/>
        <v>1292.8747499999999</v>
      </c>
      <c r="AA49" s="34">
        <f t="shared" si="14"/>
        <v>1322.2897500000001</v>
      </c>
      <c r="AB49" s="34">
        <f t="shared" si="14"/>
        <v>1360.38075</v>
      </c>
      <c r="AC49" s="34">
        <f t="shared" si="14"/>
        <v>1375.95</v>
      </c>
      <c r="AD49" s="34">
        <f t="shared" si="14"/>
        <v>1397.7307499999999</v>
      </c>
      <c r="AE49" s="34">
        <f t="shared" si="14"/>
        <v>1426.9087500000001</v>
      </c>
      <c r="AF49" s="34">
        <f t="shared" si="14"/>
        <v>1446.7692500000001</v>
      </c>
      <c r="AG49" s="34">
        <f t="shared" si="14"/>
        <v>1452.8830000000003</v>
      </c>
      <c r="AH49" s="34">
        <f t="shared" si="14"/>
        <v>1444.6005</v>
      </c>
      <c r="AI49" s="34">
        <f t="shared" si="14"/>
        <v>1427.0767499999999</v>
      </c>
      <c r="AJ49" s="34">
        <f t="shared" si="14"/>
        <v>1407.5885000000001</v>
      </c>
      <c r="AK49" s="34">
        <f t="shared" si="14"/>
        <v>1420.14825</v>
      </c>
    </row>
    <row r="50" spans="2:37" x14ac:dyDescent="0.25">
      <c r="B50" s="15" t="s">
        <v>14</v>
      </c>
      <c r="C50" s="34">
        <f t="shared" ref="C50:AK50" si="15">SUM(C20:F20)/4</f>
        <v>1624.1514999999999</v>
      </c>
      <c r="D50" s="34">
        <f t="shared" si="15"/>
        <v>1652.1310000000001</v>
      </c>
      <c r="E50" s="34">
        <f t="shared" si="15"/>
        <v>1691.9647500000001</v>
      </c>
      <c r="F50" s="34">
        <f t="shared" si="15"/>
        <v>1717.65175</v>
      </c>
      <c r="G50" s="34">
        <f t="shared" si="15"/>
        <v>1718.9232499999998</v>
      </c>
      <c r="H50" s="34">
        <f t="shared" si="15"/>
        <v>1751.0082499999999</v>
      </c>
      <c r="I50" s="34">
        <f t="shared" si="15"/>
        <v>1774.2217500000002</v>
      </c>
      <c r="J50" s="34">
        <f t="shared" si="15"/>
        <v>1814.45625</v>
      </c>
      <c r="K50" s="34">
        <f t="shared" si="15"/>
        <v>1857.7154999999998</v>
      </c>
      <c r="L50" s="34">
        <f t="shared" si="15"/>
        <v>1875.99575</v>
      </c>
      <c r="M50" s="34">
        <f t="shared" si="15"/>
        <v>1895.1815000000001</v>
      </c>
      <c r="N50" s="34">
        <f t="shared" si="15"/>
        <v>1881.6670000000001</v>
      </c>
      <c r="O50" s="34">
        <f t="shared" si="15"/>
        <v>1869.71325</v>
      </c>
      <c r="P50" s="34">
        <f t="shared" si="15"/>
        <v>1859.8672500000002</v>
      </c>
      <c r="Q50" s="34">
        <f t="shared" si="15"/>
        <v>1819.866</v>
      </c>
      <c r="R50" s="34">
        <f t="shared" si="15"/>
        <v>1808.9974999999999</v>
      </c>
      <c r="S50" s="34">
        <f t="shared" si="15"/>
        <v>1820.4282500000002</v>
      </c>
      <c r="T50" s="34">
        <f t="shared" si="15"/>
        <v>1824.973</v>
      </c>
      <c r="U50" s="34">
        <f t="shared" si="15"/>
        <v>1833.1214999999997</v>
      </c>
      <c r="V50" s="34">
        <f t="shared" si="15"/>
        <v>1841.5137500000001</v>
      </c>
      <c r="W50" s="34">
        <f t="shared" si="15"/>
        <v>1836.8005000000001</v>
      </c>
      <c r="X50" s="34">
        <f t="shared" si="15"/>
        <v>1839.0787500000001</v>
      </c>
      <c r="Y50" s="34">
        <f t="shared" si="15"/>
        <v>1851.8630000000001</v>
      </c>
      <c r="Z50" s="34">
        <f t="shared" si="15"/>
        <v>1858.5450000000001</v>
      </c>
      <c r="AA50" s="34">
        <f t="shared" si="15"/>
        <v>1867.0355</v>
      </c>
      <c r="AB50" s="34">
        <f t="shared" si="15"/>
        <v>1862.01325</v>
      </c>
      <c r="AC50" s="34">
        <f t="shared" si="15"/>
        <v>1860.3415000000002</v>
      </c>
      <c r="AD50" s="34">
        <f t="shared" si="15"/>
        <v>1859.175</v>
      </c>
      <c r="AE50" s="34">
        <f t="shared" si="15"/>
        <v>1860.09175</v>
      </c>
      <c r="AF50" s="34">
        <f t="shared" si="15"/>
        <v>1871.3017500000001</v>
      </c>
      <c r="AG50" s="34">
        <f t="shared" si="15"/>
        <v>1839.1534999999999</v>
      </c>
      <c r="AH50" s="34">
        <f t="shared" si="15"/>
        <v>1816.5484999999999</v>
      </c>
      <c r="AI50" s="34">
        <f t="shared" si="15"/>
        <v>1762.1347499999999</v>
      </c>
      <c r="AJ50" s="34">
        <f t="shared" si="15"/>
        <v>1710.6767500000001</v>
      </c>
      <c r="AK50" s="34">
        <f t="shared" si="15"/>
        <v>1686.7460000000001</v>
      </c>
    </row>
    <row r="51" spans="2:37" x14ac:dyDescent="0.25">
      <c r="B51" s="15" t="s">
        <v>15</v>
      </c>
      <c r="C51" s="34">
        <f t="shared" ref="C51:AK51" si="16">SUM(C21:F21)/4</f>
        <v>1513.3675000000001</v>
      </c>
      <c r="D51" s="34">
        <f t="shared" si="16"/>
        <v>1513.0552499999999</v>
      </c>
      <c r="E51" s="34">
        <f t="shared" si="16"/>
        <v>1549.4167499999999</v>
      </c>
      <c r="F51" s="34">
        <f t="shared" si="16"/>
        <v>1575.3227499999998</v>
      </c>
      <c r="G51" s="34">
        <f t="shared" si="16"/>
        <v>1610.2882499999998</v>
      </c>
      <c r="H51" s="34">
        <f t="shared" si="16"/>
        <v>1627.2102500000001</v>
      </c>
      <c r="I51" s="34">
        <f t="shared" si="16"/>
        <v>1634.33</v>
      </c>
      <c r="J51" s="34">
        <f t="shared" si="16"/>
        <v>1638.029</v>
      </c>
      <c r="K51" s="34">
        <f t="shared" si="16"/>
        <v>1643.54125</v>
      </c>
      <c r="L51" s="34">
        <f t="shared" si="16"/>
        <v>1642.6889999999999</v>
      </c>
      <c r="M51" s="34">
        <f t="shared" si="16"/>
        <v>1623.3194999999998</v>
      </c>
      <c r="N51" s="34">
        <f t="shared" si="16"/>
        <v>1592.018</v>
      </c>
      <c r="O51" s="34">
        <f t="shared" si="16"/>
        <v>1563.144</v>
      </c>
      <c r="P51" s="34">
        <f t="shared" si="16"/>
        <v>1535.1909999999998</v>
      </c>
      <c r="Q51" s="34">
        <f t="shared" si="16"/>
        <v>1519.1417500000002</v>
      </c>
      <c r="R51" s="34">
        <f t="shared" si="16"/>
        <v>1509.6245000000001</v>
      </c>
      <c r="S51" s="34">
        <f t="shared" si="16"/>
        <v>1520.4009999999998</v>
      </c>
      <c r="T51" s="34">
        <f t="shared" si="16"/>
        <v>1526.8404999999998</v>
      </c>
      <c r="U51" s="34">
        <f t="shared" si="16"/>
        <v>1538.6960000000001</v>
      </c>
      <c r="V51" s="34">
        <f t="shared" si="16"/>
        <v>1540.1334999999999</v>
      </c>
      <c r="W51" s="34">
        <f t="shared" si="16"/>
        <v>1531.2525000000001</v>
      </c>
      <c r="X51" s="34">
        <f t="shared" si="16"/>
        <v>1527.3844999999999</v>
      </c>
      <c r="Y51" s="34">
        <f t="shared" si="16"/>
        <v>1522.3427499999998</v>
      </c>
      <c r="Z51" s="34">
        <f t="shared" si="16"/>
        <v>1543.7382499999999</v>
      </c>
      <c r="AA51" s="34">
        <f t="shared" si="16"/>
        <v>1564.0597500000001</v>
      </c>
      <c r="AB51" s="34">
        <f t="shared" si="16"/>
        <v>1600.269</v>
      </c>
      <c r="AC51" s="34">
        <f t="shared" si="16"/>
        <v>1629.1555000000001</v>
      </c>
      <c r="AD51" s="34">
        <f t="shared" si="16"/>
        <v>1646.87725</v>
      </c>
      <c r="AE51" s="34">
        <f t="shared" si="16"/>
        <v>1672.65625</v>
      </c>
      <c r="AF51" s="34">
        <f t="shared" si="16"/>
        <v>1669.144</v>
      </c>
      <c r="AG51" s="34">
        <f t="shared" si="16"/>
        <v>1666.6975</v>
      </c>
      <c r="AH51" s="34">
        <f t="shared" si="16"/>
        <v>1639.90975</v>
      </c>
      <c r="AI51" s="34">
        <f t="shared" si="16"/>
        <v>1594.0475000000001</v>
      </c>
      <c r="AJ51" s="34">
        <f t="shared" si="16"/>
        <v>1544.9505000000001</v>
      </c>
      <c r="AK51" s="34">
        <f t="shared" si="16"/>
        <v>1485.7047499999999</v>
      </c>
    </row>
    <row r="52" spans="2:37" x14ac:dyDescent="0.25">
      <c r="B52" s="15" t="s">
        <v>16</v>
      </c>
      <c r="C52" s="34">
        <f t="shared" ref="C52:AK52" si="17">SUM(C22:F22)/4</f>
        <v>1691.4454999999998</v>
      </c>
      <c r="D52" s="34">
        <f t="shared" si="17"/>
        <v>1664.6142499999999</v>
      </c>
      <c r="E52" s="34">
        <f t="shared" si="17"/>
        <v>1638.4559999999999</v>
      </c>
      <c r="F52" s="34">
        <f t="shared" si="17"/>
        <v>1644.8687500000001</v>
      </c>
      <c r="G52" s="34">
        <f t="shared" si="17"/>
        <v>1685.3764999999999</v>
      </c>
      <c r="H52" s="34">
        <f t="shared" si="17"/>
        <v>1734.3777500000001</v>
      </c>
      <c r="I52" s="34">
        <f t="shared" si="17"/>
        <v>1777.04925</v>
      </c>
      <c r="J52" s="34">
        <f t="shared" si="17"/>
        <v>1787.2110000000002</v>
      </c>
      <c r="K52" s="34">
        <f t="shared" si="17"/>
        <v>1806.18075</v>
      </c>
      <c r="L52" s="34">
        <f t="shared" si="17"/>
        <v>1793.49875</v>
      </c>
      <c r="M52" s="34">
        <f t="shared" si="17"/>
        <v>1789.6207499999998</v>
      </c>
      <c r="N52" s="34">
        <f t="shared" si="17"/>
        <v>1768.0727499999998</v>
      </c>
      <c r="O52" s="34">
        <f t="shared" si="17"/>
        <v>1710.8665000000001</v>
      </c>
      <c r="P52" s="34">
        <f t="shared" si="17"/>
        <v>1666.3307499999999</v>
      </c>
      <c r="Q52" s="34">
        <f t="shared" si="17"/>
        <v>1634.93625</v>
      </c>
      <c r="R52" s="34">
        <f t="shared" si="17"/>
        <v>1606.73125</v>
      </c>
      <c r="S52" s="34">
        <f t="shared" si="17"/>
        <v>1579.4675</v>
      </c>
      <c r="T52" s="34">
        <f t="shared" si="17"/>
        <v>1604.655</v>
      </c>
      <c r="U52" s="34">
        <f t="shared" si="17"/>
        <v>1631.2467499999998</v>
      </c>
      <c r="V52" s="34">
        <f t="shared" si="17"/>
        <v>1638.2637499999998</v>
      </c>
      <c r="W52" s="34">
        <f t="shared" si="17"/>
        <v>1654.26025</v>
      </c>
      <c r="X52" s="34">
        <f t="shared" si="17"/>
        <v>1642.4057500000001</v>
      </c>
      <c r="Y52" s="34">
        <f t="shared" si="17"/>
        <v>1644.04125</v>
      </c>
      <c r="Z52" s="34">
        <f t="shared" si="17"/>
        <v>1667.0372500000001</v>
      </c>
      <c r="AA52" s="34">
        <f t="shared" si="17"/>
        <v>1701.345</v>
      </c>
      <c r="AB52" s="34">
        <f t="shared" si="17"/>
        <v>1734.8262500000001</v>
      </c>
      <c r="AC52" s="34">
        <f t="shared" si="17"/>
        <v>1754.3055000000002</v>
      </c>
      <c r="AD52" s="34">
        <f t="shared" si="17"/>
        <v>1769.0934999999999</v>
      </c>
      <c r="AE52" s="34">
        <f t="shared" si="17"/>
        <v>1805.6312499999999</v>
      </c>
      <c r="AF52" s="34">
        <f t="shared" si="17"/>
        <v>1825.7362499999999</v>
      </c>
      <c r="AG52" s="34">
        <f t="shared" si="17"/>
        <v>1897.2882500000001</v>
      </c>
      <c r="AH52" s="34">
        <f t="shared" si="17"/>
        <v>1933.10825</v>
      </c>
      <c r="AI52" s="34">
        <f t="shared" si="17"/>
        <v>1916.953</v>
      </c>
      <c r="AJ52" s="34">
        <f t="shared" si="17"/>
        <v>1940.1229999999998</v>
      </c>
      <c r="AK52" s="34">
        <f t="shared" si="17"/>
        <v>1960.2302499999998</v>
      </c>
    </row>
    <row r="53" spans="2:37" x14ac:dyDescent="0.25">
      <c r="B53" s="15" t="s">
        <v>17</v>
      </c>
      <c r="C53" s="34">
        <f t="shared" ref="C53:AK53" si="18">SUM(C23:F23)/4</f>
        <v>1489.9085</v>
      </c>
      <c r="D53" s="34">
        <f t="shared" si="18"/>
        <v>1506.0815</v>
      </c>
      <c r="E53" s="34">
        <f t="shared" si="18"/>
        <v>1515.6487499999998</v>
      </c>
      <c r="F53" s="34">
        <f t="shared" si="18"/>
        <v>1543.8084999999999</v>
      </c>
      <c r="G53" s="34">
        <f t="shared" si="18"/>
        <v>1571.8642500000001</v>
      </c>
      <c r="H53" s="34">
        <f t="shared" si="18"/>
        <v>1588.9660000000001</v>
      </c>
      <c r="I53" s="34">
        <f t="shared" si="18"/>
        <v>1588.03475</v>
      </c>
      <c r="J53" s="34">
        <f t="shared" si="18"/>
        <v>1553.33375</v>
      </c>
      <c r="K53" s="34">
        <f t="shared" si="18"/>
        <v>1533.1490000000001</v>
      </c>
      <c r="L53" s="34">
        <f t="shared" si="18"/>
        <v>1512.3197500000001</v>
      </c>
      <c r="M53" s="34">
        <f t="shared" si="18"/>
        <v>1486.7467500000002</v>
      </c>
      <c r="N53" s="34">
        <f t="shared" si="18"/>
        <v>1464.2035000000001</v>
      </c>
      <c r="O53" s="34">
        <f t="shared" si="18"/>
        <v>1450.4549999999999</v>
      </c>
      <c r="P53" s="34">
        <f t="shared" si="18"/>
        <v>1429.8249999999998</v>
      </c>
      <c r="Q53" s="34">
        <f t="shared" si="18"/>
        <v>1440.75325</v>
      </c>
      <c r="R53" s="34">
        <f t="shared" si="18"/>
        <v>1456.3440000000001</v>
      </c>
      <c r="S53" s="34">
        <f t="shared" si="18"/>
        <v>1454.1825000000001</v>
      </c>
      <c r="T53" s="34">
        <f t="shared" si="18"/>
        <v>1463.81475</v>
      </c>
      <c r="U53" s="34">
        <f t="shared" si="18"/>
        <v>1470.0405000000001</v>
      </c>
      <c r="V53" s="34">
        <f t="shared" si="18"/>
        <v>1488.3632500000001</v>
      </c>
      <c r="W53" s="34">
        <f t="shared" si="18"/>
        <v>1508.4337499999999</v>
      </c>
      <c r="X53" s="34">
        <f t="shared" si="18"/>
        <v>1514.7272500000001</v>
      </c>
      <c r="Y53" s="34">
        <f t="shared" si="18"/>
        <v>1526.604</v>
      </c>
      <c r="Z53" s="34">
        <f t="shared" si="18"/>
        <v>1520.06025</v>
      </c>
      <c r="AA53" s="34">
        <f t="shared" si="18"/>
        <v>1524.67425</v>
      </c>
      <c r="AB53" s="34">
        <f t="shared" si="18"/>
        <v>1545.87825</v>
      </c>
      <c r="AC53" s="34">
        <f t="shared" si="18"/>
        <v>1562.5532499999999</v>
      </c>
      <c r="AD53" s="34">
        <f t="shared" si="18"/>
        <v>1580.09175</v>
      </c>
      <c r="AE53" s="34">
        <f t="shared" si="18"/>
        <v>1603.4875</v>
      </c>
      <c r="AF53" s="34">
        <f t="shared" si="18"/>
        <v>1590.5542499999999</v>
      </c>
      <c r="AG53" s="34">
        <f t="shared" si="18"/>
        <v>1529.596</v>
      </c>
      <c r="AH53" s="34">
        <f t="shared" si="18"/>
        <v>1487.1422499999999</v>
      </c>
      <c r="AI53" s="34">
        <f t="shared" si="18"/>
        <v>1422.84175</v>
      </c>
      <c r="AJ53" s="34">
        <f t="shared" si="18"/>
        <v>1394.1142500000001</v>
      </c>
      <c r="AK53" s="34">
        <f t="shared" si="18"/>
        <v>1424.2860000000001</v>
      </c>
    </row>
    <row r="54" spans="2:37" x14ac:dyDescent="0.25">
      <c r="B54" s="15" t="s">
        <v>20</v>
      </c>
      <c r="C54" s="34">
        <f t="shared" ref="C54:AK54" si="19">SUM(C24:F24)/4</f>
        <v>1369.0005000000001</v>
      </c>
      <c r="D54" s="34">
        <f t="shared" si="19"/>
        <v>1324.4092499999999</v>
      </c>
      <c r="E54" s="34">
        <f t="shared" si="19"/>
        <v>1338.0327500000001</v>
      </c>
      <c r="F54" s="34">
        <f t="shared" si="19"/>
        <v>1338.0617500000001</v>
      </c>
      <c r="G54" s="34">
        <f t="shared" si="19"/>
        <v>1352.4285</v>
      </c>
      <c r="H54" s="34">
        <f t="shared" si="19"/>
        <v>1363.9147500000001</v>
      </c>
      <c r="I54" s="34">
        <f t="shared" si="19"/>
        <v>1347.1295</v>
      </c>
      <c r="J54" s="34">
        <f t="shared" si="19"/>
        <v>1328.1610000000001</v>
      </c>
      <c r="K54" s="34">
        <f t="shared" si="19"/>
        <v>1313.0707500000001</v>
      </c>
      <c r="L54" s="34">
        <f t="shared" si="19"/>
        <v>1322.05125</v>
      </c>
      <c r="M54" s="34">
        <f t="shared" si="19"/>
        <v>1310.6280000000002</v>
      </c>
      <c r="N54" s="34">
        <f t="shared" si="19"/>
        <v>1288.9937500000001</v>
      </c>
      <c r="O54" s="34">
        <f t="shared" si="19"/>
        <v>1260.2060000000001</v>
      </c>
      <c r="P54" s="34">
        <f t="shared" si="19"/>
        <v>1231.8587500000001</v>
      </c>
      <c r="Q54" s="34">
        <f t="shared" si="19"/>
        <v>1201.82825</v>
      </c>
      <c r="R54" s="34">
        <f t="shared" si="19"/>
        <v>1207.4947500000001</v>
      </c>
      <c r="S54" s="34">
        <f t="shared" si="19"/>
        <v>1205.2860000000001</v>
      </c>
      <c r="T54" s="34">
        <f t="shared" si="19"/>
        <v>1222.3534999999999</v>
      </c>
      <c r="U54" s="34">
        <f t="shared" si="19"/>
        <v>1241.5895</v>
      </c>
      <c r="V54" s="34">
        <f t="shared" si="19"/>
        <v>1274.1025</v>
      </c>
      <c r="W54" s="34">
        <f t="shared" si="19"/>
        <v>1284.2787499999999</v>
      </c>
      <c r="X54" s="34">
        <f t="shared" si="19"/>
        <v>1276.46875</v>
      </c>
      <c r="Y54" s="34">
        <f t="shared" si="19"/>
        <v>1284.1165000000001</v>
      </c>
      <c r="Z54" s="34">
        <f t="shared" si="19"/>
        <v>1317.931</v>
      </c>
      <c r="AA54" s="34">
        <f t="shared" si="19"/>
        <v>1365.1937500000001</v>
      </c>
      <c r="AB54" s="34">
        <f t="shared" si="19"/>
        <v>1392.0475000000001</v>
      </c>
      <c r="AC54" s="34">
        <f t="shared" si="19"/>
        <v>1430.7092499999999</v>
      </c>
      <c r="AD54" s="34">
        <f t="shared" si="19"/>
        <v>1399.877</v>
      </c>
      <c r="AE54" s="34">
        <f t="shared" si="19"/>
        <v>1397.367</v>
      </c>
      <c r="AF54" s="34">
        <f t="shared" si="19"/>
        <v>1397.3297499999999</v>
      </c>
      <c r="AG54" s="34">
        <f t="shared" si="19"/>
        <v>1368.1125</v>
      </c>
      <c r="AH54" s="34">
        <f t="shared" si="19"/>
        <v>1368.27325</v>
      </c>
      <c r="AI54" s="34">
        <f t="shared" si="19"/>
        <v>1358.3712500000001</v>
      </c>
      <c r="AJ54" s="34">
        <f t="shared" si="19"/>
        <v>1284.0585000000001</v>
      </c>
      <c r="AK54" s="34">
        <f t="shared" si="19"/>
        <v>1232.9370000000001</v>
      </c>
    </row>
    <row r="55" spans="2:37" x14ac:dyDescent="0.25">
      <c r="B55" s="15" t="s">
        <v>18</v>
      </c>
      <c r="C55" s="34">
        <f t="shared" ref="C55:AK55" si="20">SUM(C25:F25)/4</f>
        <v>1445.2407499999999</v>
      </c>
      <c r="D55" s="34">
        <f t="shared" si="20"/>
        <v>1420.1295</v>
      </c>
      <c r="E55" s="34">
        <f t="shared" si="20"/>
        <v>1422.6154999999999</v>
      </c>
      <c r="F55" s="34">
        <f t="shared" si="20"/>
        <v>1429.52575</v>
      </c>
      <c r="G55" s="34">
        <f t="shared" si="20"/>
        <v>1436.423</v>
      </c>
      <c r="H55" s="34">
        <f t="shared" si="20"/>
        <v>1441.4350000000002</v>
      </c>
      <c r="I55" s="34">
        <f t="shared" si="20"/>
        <v>1448.9304999999999</v>
      </c>
      <c r="J55" s="34">
        <f t="shared" si="20"/>
        <v>1441.7085</v>
      </c>
      <c r="K55" s="34">
        <f t="shared" si="20"/>
        <v>1441.3832499999999</v>
      </c>
      <c r="L55" s="34">
        <f t="shared" si="20"/>
        <v>1431.13375</v>
      </c>
      <c r="M55" s="34">
        <f t="shared" si="20"/>
        <v>1413.2772500000001</v>
      </c>
      <c r="N55" s="34">
        <f t="shared" si="20"/>
        <v>1393.3167500000002</v>
      </c>
      <c r="O55" s="34">
        <f t="shared" si="20"/>
        <v>1351.04675</v>
      </c>
      <c r="P55" s="34">
        <f t="shared" si="20"/>
        <v>1329.1122500000001</v>
      </c>
      <c r="Q55" s="34">
        <f t="shared" si="20"/>
        <v>1319.0907499999998</v>
      </c>
      <c r="R55" s="34">
        <f t="shared" si="20"/>
        <v>1302.9189999999999</v>
      </c>
      <c r="S55" s="34">
        <f t="shared" si="20"/>
        <v>1303.2157499999998</v>
      </c>
      <c r="T55" s="34">
        <f t="shared" si="20"/>
        <v>1310.9204999999999</v>
      </c>
      <c r="U55" s="34">
        <f t="shared" si="20"/>
        <v>1323.0774999999999</v>
      </c>
      <c r="V55" s="34">
        <f t="shared" si="20"/>
        <v>1345.0540000000001</v>
      </c>
      <c r="W55" s="34">
        <f t="shared" si="20"/>
        <v>1376.46525</v>
      </c>
      <c r="X55" s="34">
        <f t="shared" si="20"/>
        <v>1397.5002500000001</v>
      </c>
      <c r="Y55" s="34">
        <f t="shared" si="20"/>
        <v>1412.90625</v>
      </c>
      <c r="Z55" s="34">
        <f t="shared" si="20"/>
        <v>1415.8022500000002</v>
      </c>
      <c r="AA55" s="34">
        <f t="shared" si="20"/>
        <v>1415.566</v>
      </c>
      <c r="AB55" s="34">
        <f t="shared" si="20"/>
        <v>1422.9692500000001</v>
      </c>
      <c r="AC55" s="34">
        <f t="shared" si="20"/>
        <v>1392.16975</v>
      </c>
      <c r="AD55" s="34">
        <f t="shared" si="20"/>
        <v>1379.8875</v>
      </c>
      <c r="AE55" s="34">
        <f t="shared" si="20"/>
        <v>1366.8297499999999</v>
      </c>
      <c r="AF55" s="34">
        <f t="shared" si="20"/>
        <v>1332.9595000000002</v>
      </c>
      <c r="AG55" s="34">
        <f t="shared" si="20"/>
        <v>1296.8754999999999</v>
      </c>
      <c r="AH55" s="34">
        <f t="shared" si="20"/>
        <v>1254.6367500000001</v>
      </c>
      <c r="AI55" s="34">
        <f t="shared" si="20"/>
        <v>1201.6914999999999</v>
      </c>
      <c r="AJ55" s="34">
        <f t="shared" si="20"/>
        <v>1182.4095</v>
      </c>
      <c r="AK55" s="34">
        <f t="shared" si="20"/>
        <v>1198.4395</v>
      </c>
    </row>
    <row r="56" spans="2:37" x14ac:dyDescent="0.25">
      <c r="B56" s="15" t="s">
        <v>19</v>
      </c>
      <c r="C56" s="34">
        <f t="shared" ref="C56:AK56" si="21">SUM(C26:F26)/4</f>
        <v>2235.9445000000001</v>
      </c>
      <c r="D56" s="34">
        <f t="shared" si="21"/>
        <v>2239.0515</v>
      </c>
      <c r="E56" s="34">
        <f t="shared" si="21"/>
        <v>2265.7930000000001</v>
      </c>
      <c r="F56" s="34">
        <f t="shared" si="21"/>
        <v>2287.9375</v>
      </c>
      <c r="G56" s="34">
        <f t="shared" si="21"/>
        <v>2303.4322499999998</v>
      </c>
      <c r="H56" s="34">
        <f t="shared" si="21"/>
        <v>2280.4115000000002</v>
      </c>
      <c r="I56" s="34">
        <f t="shared" si="21"/>
        <v>2229.9257499999999</v>
      </c>
      <c r="J56" s="34">
        <f t="shared" si="21"/>
        <v>2173.7002499999999</v>
      </c>
      <c r="K56" s="34">
        <f t="shared" si="21"/>
        <v>2110.7717499999999</v>
      </c>
      <c r="L56" s="34">
        <f t="shared" si="21"/>
        <v>2113.2897499999999</v>
      </c>
      <c r="M56" s="34">
        <f t="shared" si="21"/>
        <v>2138.2337499999999</v>
      </c>
      <c r="N56" s="34">
        <f t="shared" si="21"/>
        <v>2153.9465</v>
      </c>
      <c r="O56" s="34">
        <f t="shared" si="21"/>
        <v>2167.4557500000001</v>
      </c>
      <c r="P56" s="34">
        <f t="shared" si="21"/>
        <v>2148.616</v>
      </c>
      <c r="Q56" s="34">
        <f t="shared" si="21"/>
        <v>2118.056</v>
      </c>
      <c r="R56" s="34">
        <f t="shared" si="21"/>
        <v>2111.0815000000002</v>
      </c>
      <c r="S56" s="34">
        <f t="shared" si="21"/>
        <v>2081.0382500000001</v>
      </c>
      <c r="T56" s="34">
        <f t="shared" si="21"/>
        <v>2052.9955</v>
      </c>
      <c r="U56" s="34">
        <f t="shared" si="21"/>
        <v>2038.1950000000002</v>
      </c>
      <c r="V56" s="34">
        <f t="shared" si="21"/>
        <v>2016.7629999999999</v>
      </c>
      <c r="W56" s="34">
        <f t="shared" si="21"/>
        <v>2026.6975000000002</v>
      </c>
      <c r="X56" s="34">
        <f t="shared" si="21"/>
        <v>2064.5765000000001</v>
      </c>
      <c r="Y56" s="34">
        <f t="shared" si="21"/>
        <v>2076.6315</v>
      </c>
      <c r="Z56" s="34">
        <f t="shared" si="21"/>
        <v>2089.2314999999999</v>
      </c>
      <c r="AA56" s="34">
        <f t="shared" si="21"/>
        <v>2105.4057499999999</v>
      </c>
      <c r="AB56" s="34">
        <f t="shared" si="21"/>
        <v>2106.7682500000001</v>
      </c>
      <c r="AC56" s="34">
        <f t="shared" si="21"/>
        <v>2099.2295000000004</v>
      </c>
      <c r="AD56" s="34">
        <f t="shared" si="21"/>
        <v>2087.19875</v>
      </c>
      <c r="AE56" s="34">
        <f t="shared" si="21"/>
        <v>2073.6302499999997</v>
      </c>
      <c r="AF56" s="34">
        <f t="shared" si="21"/>
        <v>2031.9282499999999</v>
      </c>
      <c r="AG56" s="34">
        <f t="shared" si="21"/>
        <v>1971.5262499999999</v>
      </c>
      <c r="AH56" s="34">
        <f t="shared" si="21"/>
        <v>1947.1972499999999</v>
      </c>
      <c r="AI56" s="34">
        <f t="shared" si="21"/>
        <v>1927.5504999999998</v>
      </c>
      <c r="AJ56" s="34">
        <f t="shared" si="21"/>
        <v>1935.66525</v>
      </c>
      <c r="AK56" s="34">
        <f t="shared" si="21"/>
        <v>1984.1319999999998</v>
      </c>
    </row>
    <row r="57" spans="2:37" x14ac:dyDescent="0.25">
      <c r="B57" s="18" t="s">
        <v>58</v>
      </c>
      <c r="C57" s="34">
        <f t="shared" ref="C57:AK57" si="22">SUM(C27:F27)/4</f>
        <v>1339.2427499999999</v>
      </c>
      <c r="D57" s="34">
        <f t="shared" si="22"/>
        <v>1348.5940000000001</v>
      </c>
      <c r="E57" s="34">
        <f t="shared" si="22"/>
        <v>1364.703</v>
      </c>
      <c r="F57" s="34">
        <f t="shared" si="22"/>
        <v>1385.62625</v>
      </c>
      <c r="G57" s="34">
        <f t="shared" si="22"/>
        <v>1402.6364999999998</v>
      </c>
      <c r="H57" s="34">
        <f t="shared" si="22"/>
        <v>1424.5529999999999</v>
      </c>
      <c r="I57" s="34">
        <f t="shared" si="22"/>
        <v>1437.4185</v>
      </c>
      <c r="J57" s="34">
        <f t="shared" si="22"/>
        <v>1444.35475</v>
      </c>
      <c r="K57" s="34">
        <f t="shared" si="22"/>
        <v>1450.78775</v>
      </c>
      <c r="L57" s="34">
        <f t="shared" si="22"/>
        <v>1446.502</v>
      </c>
      <c r="M57" s="34">
        <f t="shared" si="22"/>
        <v>1443.5949999999998</v>
      </c>
      <c r="N57" s="34">
        <f t="shared" si="22"/>
        <v>1432.7682500000001</v>
      </c>
      <c r="O57" s="34">
        <f t="shared" si="22"/>
        <v>1418.3262499999998</v>
      </c>
      <c r="P57" s="34">
        <f t="shared" si="22"/>
        <v>1408.1989999999998</v>
      </c>
      <c r="Q57" s="34">
        <f t="shared" si="22"/>
        <v>1391.1005</v>
      </c>
      <c r="R57" s="34">
        <f t="shared" si="22"/>
        <v>1378.4737499999999</v>
      </c>
      <c r="S57" s="34">
        <f t="shared" si="22"/>
        <v>1375.7214999999999</v>
      </c>
      <c r="T57" s="34">
        <f t="shared" si="22"/>
        <v>1372.1944999999998</v>
      </c>
      <c r="U57" s="34">
        <f t="shared" si="22"/>
        <v>1371.1855</v>
      </c>
      <c r="V57" s="34">
        <f t="shared" si="22"/>
        <v>1376.94075</v>
      </c>
      <c r="W57" s="34">
        <f t="shared" si="22"/>
        <v>1383.75675</v>
      </c>
      <c r="X57" s="34">
        <f t="shared" si="22"/>
        <v>1390.2090000000001</v>
      </c>
      <c r="Y57" s="34">
        <f t="shared" si="22"/>
        <v>1402.742</v>
      </c>
      <c r="Z57" s="34">
        <f t="shared" si="22"/>
        <v>1413.8344999999999</v>
      </c>
      <c r="AA57" s="34">
        <f t="shared" si="22"/>
        <v>1424.3467499999999</v>
      </c>
      <c r="AB57" s="34">
        <f t="shared" si="22"/>
        <v>1434.57375</v>
      </c>
      <c r="AC57" s="34">
        <f t="shared" si="22"/>
        <v>1440.586</v>
      </c>
      <c r="AD57" s="34">
        <f t="shared" si="22"/>
        <v>1444.6502499999999</v>
      </c>
      <c r="AE57" s="34">
        <f t="shared" si="22"/>
        <v>1452.8397500000001</v>
      </c>
      <c r="AF57" s="34">
        <f t="shared" si="22"/>
        <v>1454.8154999999999</v>
      </c>
      <c r="AG57" s="34">
        <f t="shared" si="22"/>
        <v>1432.21675</v>
      </c>
      <c r="AH57" s="34">
        <f t="shared" si="22"/>
        <v>1406.9497500000002</v>
      </c>
      <c r="AI57" s="34">
        <f t="shared" si="22"/>
        <v>1369.5250000000001</v>
      </c>
      <c r="AJ57" s="34">
        <f t="shared" si="22"/>
        <v>1338.65825</v>
      </c>
      <c r="AK57" s="34">
        <f t="shared" si="22"/>
        <v>1333.3744999999999</v>
      </c>
    </row>
    <row r="60" spans="2:37" x14ac:dyDescent="0.25">
      <c r="B60" s="1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2:37" x14ac:dyDescent="0.25">
      <c r="B61" s="1"/>
    </row>
    <row r="63" spans="2:37" x14ac:dyDescent="0.25">
      <c r="B63" s="1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BO229"/>
  <sheetViews>
    <sheetView topLeftCell="AF85" zoomScaleNormal="100" workbookViewId="0">
      <selection activeCell="AP82" sqref="AP82:AS105"/>
    </sheetView>
  </sheetViews>
  <sheetFormatPr defaultRowHeight="15" x14ac:dyDescent="0.25"/>
  <cols>
    <col min="2" max="2" width="24.5703125" customWidth="1"/>
    <col min="3" max="3" width="20.42578125" style="1" customWidth="1"/>
    <col min="4" max="32" width="10.5703125" bestFit="1" customWidth="1"/>
    <col min="33" max="33" width="17.42578125" customWidth="1"/>
    <col min="34" max="34" width="10.5703125" bestFit="1" customWidth="1"/>
    <col min="35" max="37" width="9.28515625" bestFit="1" customWidth="1"/>
    <col min="38" max="38" width="11" customWidth="1"/>
    <col min="39" max="40" width="9.28515625" customWidth="1"/>
    <col min="41" max="41" width="11.5703125" customWidth="1"/>
    <col min="42" max="42" width="17.7109375" customWidth="1"/>
    <col min="43" max="43" width="10.7109375" customWidth="1"/>
    <col min="44" max="45" width="11.140625" bestFit="1" customWidth="1"/>
    <col min="46" max="46" width="11.28515625" bestFit="1" customWidth="1"/>
    <col min="47" max="48" width="9.5703125" bestFit="1" customWidth="1"/>
    <col min="50" max="50" width="21.85546875" customWidth="1"/>
    <col min="51" max="51" width="24.5703125" customWidth="1"/>
    <col min="52" max="52" width="14.5703125" customWidth="1"/>
    <col min="53" max="53" width="15.5703125" customWidth="1"/>
    <col min="69" max="69" width="18" customWidth="1"/>
  </cols>
  <sheetData>
    <row r="3" spans="2:67" x14ac:dyDescent="0.25">
      <c r="C3" s="9" t="s">
        <v>83</v>
      </c>
      <c r="D3" s="7"/>
      <c r="E3" s="7"/>
      <c r="F3" s="7"/>
      <c r="G3" s="7"/>
      <c r="H3" s="7"/>
    </row>
    <row r="4" spans="2:67" x14ac:dyDescent="0.25">
      <c r="AO4" s="23"/>
      <c r="AP4" s="23"/>
      <c r="AQ4" s="23"/>
      <c r="AR4" s="23"/>
      <c r="AS4" s="23"/>
    </row>
    <row r="5" spans="2:67" ht="41.25" customHeight="1" x14ac:dyDescent="0.25">
      <c r="D5" s="2" t="s">
        <v>21</v>
      </c>
      <c r="E5" s="2" t="s">
        <v>22</v>
      </c>
      <c r="F5" s="2" t="s">
        <v>23</v>
      </c>
      <c r="G5" s="2" t="s">
        <v>24</v>
      </c>
      <c r="H5" s="2" t="s">
        <v>25</v>
      </c>
      <c r="I5" s="2" t="s">
        <v>26</v>
      </c>
      <c r="J5" s="2" t="s">
        <v>27</v>
      </c>
      <c r="K5" s="2" t="s">
        <v>28</v>
      </c>
      <c r="L5" s="2" t="s">
        <v>29</v>
      </c>
      <c r="M5" s="2" t="s">
        <v>30</v>
      </c>
      <c r="N5" s="2" t="s">
        <v>31</v>
      </c>
      <c r="O5" s="2" t="s">
        <v>32</v>
      </c>
      <c r="P5" s="2" t="s">
        <v>33</v>
      </c>
      <c r="Q5" s="2" t="s">
        <v>34</v>
      </c>
      <c r="R5" s="2" t="s">
        <v>35</v>
      </c>
      <c r="S5" s="2" t="s">
        <v>36</v>
      </c>
      <c r="T5" s="2" t="s">
        <v>37</v>
      </c>
      <c r="U5" s="2" t="s">
        <v>38</v>
      </c>
      <c r="V5" s="2" t="s">
        <v>39</v>
      </c>
      <c r="W5" s="2" t="s">
        <v>40</v>
      </c>
      <c r="X5" s="2" t="s">
        <v>41</v>
      </c>
      <c r="Y5" s="2" t="s">
        <v>42</v>
      </c>
      <c r="Z5" s="2" t="s">
        <v>43</v>
      </c>
      <c r="AA5" s="2" t="s">
        <v>44</v>
      </c>
      <c r="AB5" s="2" t="s">
        <v>45</v>
      </c>
      <c r="AC5" s="2" t="s">
        <v>46</v>
      </c>
      <c r="AD5" s="2" t="s">
        <v>47</v>
      </c>
      <c r="AE5" s="2" t="s">
        <v>48</v>
      </c>
      <c r="AF5" s="2" t="s">
        <v>49</v>
      </c>
      <c r="AG5" s="2" t="s">
        <v>50</v>
      </c>
      <c r="AH5" s="2" t="s">
        <v>51</v>
      </c>
      <c r="AI5" s="2" t="s">
        <v>52</v>
      </c>
      <c r="AJ5" s="2" t="s">
        <v>53</v>
      </c>
      <c r="AK5" s="2" t="s">
        <v>54</v>
      </c>
      <c r="AL5" s="30" t="s">
        <v>91</v>
      </c>
      <c r="AM5" s="30" t="s">
        <v>92</v>
      </c>
      <c r="AN5" s="30" t="s">
        <v>94</v>
      </c>
      <c r="AO5" s="30" t="s">
        <v>98</v>
      </c>
      <c r="AP5" s="42" t="s">
        <v>89</v>
      </c>
      <c r="AQ5" s="42" t="s">
        <v>97</v>
      </c>
      <c r="AR5" s="41"/>
    </row>
    <row r="6" spans="2:67" x14ac:dyDescent="0.25">
      <c r="B6" s="82" t="s">
        <v>88</v>
      </c>
      <c r="C6" s="1" t="s">
        <v>80</v>
      </c>
      <c r="D6" s="33">
        <v>215.893</v>
      </c>
      <c r="E6" s="33">
        <v>211.13579999999999</v>
      </c>
      <c r="F6" s="33">
        <v>203.0994</v>
      </c>
      <c r="G6" s="33">
        <v>218.74420000000001</v>
      </c>
      <c r="H6" s="33">
        <v>214.3382</v>
      </c>
      <c r="I6" s="33">
        <v>212.97399999999999</v>
      </c>
      <c r="J6" s="33">
        <v>236.22059999999999</v>
      </c>
      <c r="K6" s="33">
        <v>237.55629999999999</v>
      </c>
      <c r="L6" s="33">
        <v>217.036</v>
      </c>
      <c r="M6" s="33">
        <v>225.85239999999999</v>
      </c>
      <c r="N6" s="33">
        <v>228.77629999999999</v>
      </c>
      <c r="O6" s="33">
        <v>227.9538</v>
      </c>
      <c r="P6" s="33">
        <v>202.48349999999999</v>
      </c>
      <c r="Q6" s="33">
        <v>196.45840000000001</v>
      </c>
      <c r="R6" s="33">
        <v>199.19239999999999</v>
      </c>
      <c r="S6" s="33">
        <v>187.32400000000001</v>
      </c>
      <c r="T6" s="33">
        <v>183.3117</v>
      </c>
      <c r="U6" s="33">
        <v>174.90389999999999</v>
      </c>
      <c r="V6" s="33">
        <v>171.33690000000001</v>
      </c>
      <c r="W6" s="33">
        <v>137.47989999999999</v>
      </c>
      <c r="X6" s="33">
        <v>126.9465</v>
      </c>
      <c r="Y6" s="33">
        <v>132.4383</v>
      </c>
      <c r="Z6" s="33">
        <v>132.13499999999999</v>
      </c>
      <c r="AA6" s="33">
        <v>131.8442</v>
      </c>
      <c r="AB6" s="33">
        <v>136.41550000000001</v>
      </c>
      <c r="AC6" s="33">
        <v>145.79140000000001</v>
      </c>
      <c r="AD6" s="33">
        <v>143.66030000000001</v>
      </c>
      <c r="AE6" s="33">
        <v>139.85470000000001</v>
      </c>
      <c r="AF6" s="33">
        <v>133.8811</v>
      </c>
      <c r="AG6" s="33">
        <v>156.65700000000001</v>
      </c>
      <c r="AH6" s="33">
        <v>165.28489999999999</v>
      </c>
      <c r="AI6" s="33">
        <v>167.6722</v>
      </c>
      <c r="AJ6" s="33">
        <v>156.166</v>
      </c>
      <c r="AK6" s="33">
        <v>101.7475</v>
      </c>
      <c r="AL6" s="33">
        <v>119.0766</v>
      </c>
      <c r="AM6" s="33">
        <v>120.38930000000001</v>
      </c>
      <c r="AN6" s="33">
        <v>109.2466</v>
      </c>
      <c r="AO6" s="33">
        <v>124.42319999999999</v>
      </c>
      <c r="AP6" s="19">
        <f>((AO6-AK6)/AK6)*100</f>
        <v>22.286247819356735</v>
      </c>
      <c r="AQ6" s="25">
        <f>((AO6-AN6)/AN6)*100</f>
        <v>13.89205705257646</v>
      </c>
      <c r="AR6" s="25"/>
      <c r="BO6" s="19"/>
    </row>
    <row r="7" spans="2:67" x14ac:dyDescent="0.25">
      <c r="B7" s="82"/>
      <c r="C7" s="1" t="s">
        <v>81</v>
      </c>
      <c r="D7" s="33">
        <v>911.57079999999996</v>
      </c>
      <c r="E7" s="33">
        <v>920.04259999999999</v>
      </c>
      <c r="F7" s="33">
        <v>904.6001</v>
      </c>
      <c r="G7" s="33">
        <v>925.37480000000005</v>
      </c>
      <c r="H7" s="33">
        <v>909.37559999999996</v>
      </c>
      <c r="I7" s="33">
        <v>921.58789999999999</v>
      </c>
      <c r="J7" s="33">
        <v>940.97500000000002</v>
      </c>
      <c r="K7" s="33">
        <v>990.31410000000005</v>
      </c>
      <c r="L7" s="33">
        <v>942.44280000000003</v>
      </c>
      <c r="M7" s="33">
        <v>961.74749999999995</v>
      </c>
      <c r="N7" s="33">
        <v>994.15060000000005</v>
      </c>
      <c r="O7" s="33">
        <v>974.71379999999999</v>
      </c>
      <c r="P7" s="33">
        <v>941.62049999999999</v>
      </c>
      <c r="Q7" s="33">
        <v>912.13739999999996</v>
      </c>
      <c r="R7" s="33">
        <v>906.43679999999995</v>
      </c>
      <c r="S7" s="33">
        <v>878.08690000000001</v>
      </c>
      <c r="T7" s="33">
        <v>849.90750000000003</v>
      </c>
      <c r="U7" s="33">
        <v>825.81380000000001</v>
      </c>
      <c r="V7" s="33">
        <v>808.5086</v>
      </c>
      <c r="W7" s="33">
        <v>742.60249999999996</v>
      </c>
      <c r="X7" s="33">
        <v>753.75350000000003</v>
      </c>
      <c r="Y7" s="33">
        <v>806.1662</v>
      </c>
      <c r="Z7" s="33">
        <v>809.33439999999996</v>
      </c>
      <c r="AA7" s="33">
        <v>845.44470000000001</v>
      </c>
      <c r="AB7" s="33">
        <v>813.97900000000004</v>
      </c>
      <c r="AC7" s="33">
        <v>841.87139999999999</v>
      </c>
      <c r="AD7" s="33">
        <v>843.61990000000003</v>
      </c>
      <c r="AE7" s="33">
        <v>835.68579999999997</v>
      </c>
      <c r="AF7" s="33">
        <v>850.30380000000002</v>
      </c>
      <c r="AG7" s="33">
        <v>858.53549999999996</v>
      </c>
      <c r="AH7" s="33">
        <v>923.5077</v>
      </c>
      <c r="AI7" s="33">
        <v>861.59690000000001</v>
      </c>
      <c r="AJ7" s="33">
        <v>853.58839999999998</v>
      </c>
      <c r="AK7" s="33">
        <v>787.69389999999999</v>
      </c>
      <c r="AL7" s="33">
        <v>860.29150000000004</v>
      </c>
      <c r="AM7" s="33">
        <v>849.87909999999999</v>
      </c>
      <c r="AN7" s="33">
        <v>732.0367</v>
      </c>
      <c r="AO7" s="33">
        <v>773.59490000000005</v>
      </c>
      <c r="AP7" s="19">
        <f t="shared" ref="AP7:AP70" si="0">((AO7-AK7)/AK7)*100</f>
        <v>-1.7899084911029441</v>
      </c>
      <c r="AQ7" s="25">
        <f t="shared" ref="AQ7:AQ70" si="1">((AO7-AN7)/AN7)*100</f>
        <v>5.6770650979657242</v>
      </c>
      <c r="AR7" s="25"/>
      <c r="BO7" s="19"/>
    </row>
    <row r="8" spans="2:67" x14ac:dyDescent="0.25">
      <c r="B8" s="82"/>
      <c r="C8" s="1" t="s">
        <v>82</v>
      </c>
      <c r="D8" s="33">
        <v>5343.61</v>
      </c>
      <c r="E8" s="33">
        <v>5220.0990000000002</v>
      </c>
      <c r="F8" s="33">
        <v>5165.4170000000004</v>
      </c>
      <c r="G8" s="33">
        <v>5076.0280000000002</v>
      </c>
      <c r="H8" s="33">
        <v>5222.549</v>
      </c>
      <c r="I8" s="33">
        <v>5136.701</v>
      </c>
      <c r="J8" s="33">
        <v>4907.9530000000004</v>
      </c>
      <c r="K8" s="33">
        <v>5428.4279999999999</v>
      </c>
      <c r="L8" s="33">
        <v>5011.9849999999997</v>
      </c>
      <c r="M8" s="33">
        <v>5379.2640000000001</v>
      </c>
      <c r="N8" s="33">
        <v>5165.0259999999998</v>
      </c>
      <c r="O8" s="33">
        <v>4777.0060000000003</v>
      </c>
      <c r="P8" s="33">
        <v>4647.2950000000001</v>
      </c>
      <c r="Q8" s="33">
        <v>4606.768</v>
      </c>
      <c r="R8" s="33">
        <v>4520.8940000000002</v>
      </c>
      <c r="S8" s="33">
        <v>4988.26</v>
      </c>
      <c r="T8" s="33">
        <v>4411.9260000000004</v>
      </c>
      <c r="U8" s="33">
        <v>4881.6210000000001</v>
      </c>
      <c r="V8" s="33">
        <v>4306.09</v>
      </c>
      <c r="W8" s="33">
        <v>4314.701</v>
      </c>
      <c r="X8" s="33">
        <v>4672.7809999999999</v>
      </c>
      <c r="Y8" s="33">
        <v>5008.2129999999997</v>
      </c>
      <c r="Z8" s="33">
        <v>4966.5330000000004</v>
      </c>
      <c r="AA8" s="33">
        <v>5617.0770000000002</v>
      </c>
      <c r="AB8" s="33">
        <v>4550.9340000000002</v>
      </c>
      <c r="AC8" s="33">
        <v>4457.6120000000001</v>
      </c>
      <c r="AD8" s="33">
        <v>4116.9399999999996</v>
      </c>
      <c r="AE8" s="33">
        <v>3840.491</v>
      </c>
      <c r="AF8" s="33">
        <v>4153.1840000000002</v>
      </c>
      <c r="AG8" s="33">
        <v>4146.2929999999997</v>
      </c>
      <c r="AH8" s="33">
        <v>4649.6639999999998</v>
      </c>
      <c r="AI8" s="33">
        <v>4184.6970000000001</v>
      </c>
      <c r="AJ8" s="33">
        <v>4254.1120000000001</v>
      </c>
      <c r="AK8" s="33">
        <v>4950.1859999999997</v>
      </c>
      <c r="AL8" s="33">
        <v>4507.058</v>
      </c>
      <c r="AM8" s="33">
        <v>4356.2889999999998</v>
      </c>
      <c r="AN8" s="33">
        <v>3523.7820000000002</v>
      </c>
      <c r="AO8" s="33">
        <v>3853.9740000000002</v>
      </c>
      <c r="AP8" s="19">
        <f t="shared" si="0"/>
        <v>-22.144864859623446</v>
      </c>
      <c r="AQ8" s="25">
        <f t="shared" si="1"/>
        <v>9.3703867038312811</v>
      </c>
      <c r="AR8" s="25"/>
      <c r="BO8" s="19"/>
    </row>
    <row r="9" spans="2:67" x14ac:dyDescent="0.25">
      <c r="B9" s="82" t="s">
        <v>1</v>
      </c>
      <c r="C9" s="1" t="s">
        <v>80</v>
      </c>
      <c r="D9" s="33">
        <v>198.6874</v>
      </c>
      <c r="E9" s="33">
        <v>205.40530000000001</v>
      </c>
      <c r="F9" s="33">
        <v>210.1515</v>
      </c>
      <c r="G9" s="33">
        <v>209.67070000000001</v>
      </c>
      <c r="H9" s="33">
        <v>212.58009999999999</v>
      </c>
      <c r="I9" s="33">
        <v>216.4546</v>
      </c>
      <c r="J9" s="33">
        <v>224.52629999999999</v>
      </c>
      <c r="K9" s="33">
        <v>234.70699999999999</v>
      </c>
      <c r="L9" s="33">
        <v>229.59460000000001</v>
      </c>
      <c r="M9" s="33">
        <v>232.51070000000001</v>
      </c>
      <c r="N9" s="33">
        <v>228.27070000000001</v>
      </c>
      <c r="O9" s="33">
        <v>228.27670000000001</v>
      </c>
      <c r="P9" s="33">
        <v>218.01920000000001</v>
      </c>
      <c r="Q9" s="33">
        <v>211.6858</v>
      </c>
      <c r="R9" s="33">
        <v>219.41390000000001</v>
      </c>
      <c r="S9" s="33">
        <v>213.83170000000001</v>
      </c>
      <c r="T9" s="33">
        <v>199.87530000000001</v>
      </c>
      <c r="U9" s="33">
        <v>198.73089999999999</v>
      </c>
      <c r="V9" s="33">
        <v>188.3612</v>
      </c>
      <c r="W9" s="33">
        <v>205.9836</v>
      </c>
      <c r="X9" s="33">
        <v>201.4761</v>
      </c>
      <c r="Y9" s="33">
        <v>195.66589999999999</v>
      </c>
      <c r="Z9" s="33">
        <v>212.01300000000001</v>
      </c>
      <c r="AA9" s="33">
        <v>201.05609999999999</v>
      </c>
      <c r="AB9" s="33">
        <v>187.21850000000001</v>
      </c>
      <c r="AC9" s="33">
        <v>181.31540000000001</v>
      </c>
      <c r="AD9" s="33">
        <v>173.76060000000001</v>
      </c>
      <c r="AE9" s="33">
        <v>173.07599999999999</v>
      </c>
      <c r="AF9" s="33">
        <v>175.0359</v>
      </c>
      <c r="AG9" s="33">
        <v>176.6309</v>
      </c>
      <c r="AH9" s="33">
        <v>189.3614</v>
      </c>
      <c r="AI9" s="33">
        <v>192.3502</v>
      </c>
      <c r="AJ9" s="33">
        <v>164.72790000000001</v>
      </c>
      <c r="AK9" s="33">
        <v>149.8775</v>
      </c>
      <c r="AL9" s="33">
        <v>148.92259999999999</v>
      </c>
      <c r="AM9" s="33">
        <v>136.94120000000001</v>
      </c>
      <c r="AN9" s="33">
        <v>133.63730000000001</v>
      </c>
      <c r="AO9" s="33">
        <v>138.52209999999999</v>
      </c>
      <c r="AP9" s="19">
        <f t="shared" si="0"/>
        <v>-7.5764541041850864</v>
      </c>
      <c r="AQ9" s="25">
        <f t="shared" si="1"/>
        <v>3.6552669052726925</v>
      </c>
      <c r="AR9" s="25"/>
      <c r="BO9" s="19"/>
    </row>
    <row r="10" spans="2:67" x14ac:dyDescent="0.25">
      <c r="B10" s="82"/>
      <c r="C10" s="1" t="s">
        <v>81</v>
      </c>
      <c r="D10" s="33">
        <v>835.62490000000003</v>
      </c>
      <c r="E10" s="33">
        <v>841.96040000000005</v>
      </c>
      <c r="F10" s="33">
        <v>864.10519999999997</v>
      </c>
      <c r="G10" s="33">
        <v>827.78899999999999</v>
      </c>
      <c r="H10" s="33">
        <v>846.98119999999994</v>
      </c>
      <c r="I10" s="33">
        <v>861.63040000000001</v>
      </c>
      <c r="J10" s="33">
        <v>888.25689999999997</v>
      </c>
      <c r="K10" s="33">
        <v>914.82439999999997</v>
      </c>
      <c r="L10" s="33">
        <v>910.15070000000003</v>
      </c>
      <c r="M10" s="33">
        <v>909.93849999999998</v>
      </c>
      <c r="N10" s="33">
        <v>891.05269999999996</v>
      </c>
      <c r="O10" s="33">
        <v>868.24839999999995</v>
      </c>
      <c r="P10" s="33">
        <v>842.81569999999999</v>
      </c>
      <c r="Q10" s="33">
        <v>811.36860000000001</v>
      </c>
      <c r="R10" s="33">
        <v>800.48599999999999</v>
      </c>
      <c r="S10" s="33">
        <v>840.26</v>
      </c>
      <c r="T10" s="33">
        <v>854.01900000000001</v>
      </c>
      <c r="U10" s="33">
        <v>836.19780000000003</v>
      </c>
      <c r="V10" s="33">
        <v>836.34910000000002</v>
      </c>
      <c r="W10" s="33">
        <v>827.9085</v>
      </c>
      <c r="X10" s="33">
        <v>834.98099999999999</v>
      </c>
      <c r="Y10" s="33">
        <v>812.58870000000002</v>
      </c>
      <c r="Z10" s="33">
        <v>870.11210000000005</v>
      </c>
      <c r="AA10" s="33">
        <v>889.5625</v>
      </c>
      <c r="AB10" s="33">
        <v>904.15409999999997</v>
      </c>
      <c r="AC10" s="33">
        <v>905.24829999999997</v>
      </c>
      <c r="AD10" s="33">
        <v>868.93579999999997</v>
      </c>
      <c r="AE10" s="33">
        <v>869.38319999999999</v>
      </c>
      <c r="AF10" s="33">
        <v>914.86</v>
      </c>
      <c r="AG10" s="33">
        <v>889.91510000000005</v>
      </c>
      <c r="AH10" s="33">
        <v>905.07370000000003</v>
      </c>
      <c r="AI10" s="33">
        <v>989.43880000000001</v>
      </c>
      <c r="AJ10" s="33">
        <v>889.60599999999999</v>
      </c>
      <c r="AK10" s="33">
        <v>964.00160000000005</v>
      </c>
      <c r="AL10" s="33">
        <v>846.10730000000001</v>
      </c>
      <c r="AM10" s="33">
        <v>886.04430000000002</v>
      </c>
      <c r="AN10" s="33">
        <v>909.61630000000002</v>
      </c>
      <c r="AO10" s="33">
        <v>905.75009999999997</v>
      </c>
      <c r="AP10" s="19">
        <f t="shared" si="0"/>
        <v>-6.0426766926528002</v>
      </c>
      <c r="AQ10" s="25">
        <f t="shared" si="1"/>
        <v>-0.42503635873720036</v>
      </c>
      <c r="AR10" s="25"/>
      <c r="BO10" s="19"/>
    </row>
    <row r="11" spans="2:67" x14ac:dyDescent="0.25">
      <c r="B11" s="82"/>
      <c r="C11" s="1" t="s">
        <v>82</v>
      </c>
      <c r="D11" s="33">
        <v>3732.9450000000002</v>
      </c>
      <c r="E11" s="33">
        <v>3609.64</v>
      </c>
      <c r="F11" s="33">
        <v>3544.03</v>
      </c>
      <c r="G11" s="33">
        <v>3648.4009999999998</v>
      </c>
      <c r="H11" s="33">
        <v>3853.9769999999999</v>
      </c>
      <c r="I11" s="33">
        <v>4483.8459999999995</v>
      </c>
      <c r="J11" s="33">
        <v>4560.8710000000001</v>
      </c>
      <c r="K11" s="33">
        <v>4286.2759999999998</v>
      </c>
      <c r="L11" s="33">
        <v>4974.134</v>
      </c>
      <c r="M11" s="33">
        <v>4332.0789999999997</v>
      </c>
      <c r="N11" s="33">
        <v>3839.2069999999999</v>
      </c>
      <c r="O11" s="33">
        <v>3915.5259999999998</v>
      </c>
      <c r="P11" s="33">
        <v>3492.3780000000002</v>
      </c>
      <c r="Q11" s="33">
        <v>3166.9070000000002</v>
      </c>
      <c r="R11" s="33">
        <v>3687.0650000000001</v>
      </c>
      <c r="S11" s="33">
        <v>3507.3890000000001</v>
      </c>
      <c r="T11" s="33">
        <v>3640.0140000000001</v>
      </c>
      <c r="U11" s="33">
        <v>3819.5540000000001</v>
      </c>
      <c r="V11" s="33">
        <v>3797.5419999999999</v>
      </c>
      <c r="W11" s="33">
        <v>3602.1129999999998</v>
      </c>
      <c r="X11" s="33">
        <v>3897.0540000000001</v>
      </c>
      <c r="Y11" s="33">
        <v>3749.0079999999998</v>
      </c>
      <c r="Z11" s="33">
        <v>4237.3289999999997</v>
      </c>
      <c r="AA11" s="33">
        <v>4248.46</v>
      </c>
      <c r="AB11" s="33">
        <v>4977.067</v>
      </c>
      <c r="AC11" s="33">
        <v>5154.7669999999998</v>
      </c>
      <c r="AD11" s="33">
        <v>5448.1670000000004</v>
      </c>
      <c r="AE11" s="33">
        <v>5801.52</v>
      </c>
      <c r="AF11" s="33">
        <v>5479.1869999999999</v>
      </c>
      <c r="AG11" s="33">
        <v>5119.4629999999997</v>
      </c>
      <c r="AH11" s="33">
        <v>4875.4859999999999</v>
      </c>
      <c r="AI11" s="33">
        <v>5568.665</v>
      </c>
      <c r="AJ11" s="33">
        <v>5147.6620000000003</v>
      </c>
      <c r="AK11" s="33">
        <v>5792.2950000000001</v>
      </c>
      <c r="AL11" s="33">
        <v>5102.027</v>
      </c>
      <c r="AM11" s="33">
        <v>5633.6149999999998</v>
      </c>
      <c r="AN11" s="33">
        <v>5662.5439999999999</v>
      </c>
      <c r="AO11" s="33">
        <v>5662.165</v>
      </c>
      <c r="AP11" s="19">
        <f t="shared" si="0"/>
        <v>-2.2466051884443057</v>
      </c>
      <c r="AQ11" s="25">
        <f t="shared" si="1"/>
        <v>-6.6931047246591895E-3</v>
      </c>
      <c r="AR11" s="25"/>
      <c r="BO11" s="19"/>
    </row>
    <row r="12" spans="2:67" x14ac:dyDescent="0.25">
      <c r="B12" s="82" t="s">
        <v>2</v>
      </c>
      <c r="C12" s="1" t="s">
        <v>80</v>
      </c>
      <c r="D12" s="33">
        <v>199.1703</v>
      </c>
      <c r="E12" s="33">
        <v>193.61879999999999</v>
      </c>
      <c r="F12" s="33">
        <v>203.054</v>
      </c>
      <c r="G12" s="33">
        <v>196.6097</v>
      </c>
      <c r="H12" s="33">
        <v>187.5275</v>
      </c>
      <c r="I12" s="33">
        <v>176.10079999999999</v>
      </c>
      <c r="J12" s="33">
        <v>215.8526</v>
      </c>
      <c r="K12" s="33">
        <v>221.05889999999999</v>
      </c>
      <c r="L12" s="33">
        <v>226.37710000000001</v>
      </c>
      <c r="M12" s="33">
        <v>246.71629999999999</v>
      </c>
      <c r="N12" s="33">
        <v>244.92070000000001</v>
      </c>
      <c r="O12" s="33">
        <v>252.1936</v>
      </c>
      <c r="P12" s="33">
        <v>229.20699999999999</v>
      </c>
      <c r="Q12" s="33">
        <v>211.90100000000001</v>
      </c>
      <c r="R12" s="33">
        <v>209.5899</v>
      </c>
      <c r="S12" s="33">
        <v>194.7501</v>
      </c>
      <c r="T12" s="33">
        <v>167.5275</v>
      </c>
      <c r="U12" s="33">
        <v>169.17580000000001</v>
      </c>
      <c r="V12" s="33">
        <v>184.465</v>
      </c>
      <c r="W12" s="33">
        <v>191.68010000000001</v>
      </c>
      <c r="X12" s="33">
        <v>179.13630000000001</v>
      </c>
      <c r="Y12" s="33">
        <v>174.30029999999999</v>
      </c>
      <c r="Z12" s="33">
        <v>169.3449</v>
      </c>
      <c r="AA12" s="33">
        <v>168.41569999999999</v>
      </c>
      <c r="AB12" s="33">
        <v>147.74420000000001</v>
      </c>
      <c r="AC12" s="33">
        <v>128.77600000000001</v>
      </c>
      <c r="AD12" s="33">
        <v>171.0034</v>
      </c>
      <c r="AE12" s="33">
        <v>158.15459999999999</v>
      </c>
      <c r="AF12" s="33">
        <v>182.57560000000001</v>
      </c>
      <c r="AG12" s="33">
        <v>181.3329</v>
      </c>
      <c r="AH12" s="33">
        <v>165.0044</v>
      </c>
      <c r="AI12" s="33">
        <v>167.50049999999999</v>
      </c>
      <c r="AJ12" s="33">
        <v>160.29509999999999</v>
      </c>
      <c r="AK12" s="33">
        <v>155.44049999999999</v>
      </c>
      <c r="AL12" s="33">
        <v>148.203</v>
      </c>
      <c r="AM12" s="33">
        <v>175.35419999999999</v>
      </c>
      <c r="AN12" s="33">
        <v>179.99850000000001</v>
      </c>
      <c r="AO12" s="33">
        <v>183.54130000000001</v>
      </c>
      <c r="AP12" s="19">
        <f t="shared" si="0"/>
        <v>18.078171390339083</v>
      </c>
      <c r="AQ12" s="25">
        <f t="shared" si="1"/>
        <v>1.968238624210757</v>
      </c>
      <c r="AR12" s="25"/>
      <c r="BO12" s="19"/>
    </row>
    <row r="13" spans="2:67" x14ac:dyDescent="0.25">
      <c r="B13" s="82"/>
      <c r="C13" s="1" t="s">
        <v>81</v>
      </c>
      <c r="D13" s="33">
        <v>841.18830000000003</v>
      </c>
      <c r="E13" s="33">
        <v>877.19659999999999</v>
      </c>
      <c r="F13" s="33">
        <v>885.00009999999997</v>
      </c>
      <c r="G13" s="33">
        <v>976.40539999999999</v>
      </c>
      <c r="H13" s="33">
        <v>905.84690000000001</v>
      </c>
      <c r="I13" s="33">
        <v>905.62900000000002</v>
      </c>
      <c r="J13" s="33">
        <v>981.19650000000001</v>
      </c>
      <c r="K13" s="33">
        <v>1061.3140000000001</v>
      </c>
      <c r="L13" s="33">
        <v>1016.482</v>
      </c>
      <c r="M13" s="33">
        <v>1047.3130000000001</v>
      </c>
      <c r="N13" s="33">
        <v>1098.2249999999999</v>
      </c>
      <c r="O13" s="33">
        <v>1057.308</v>
      </c>
      <c r="P13" s="33">
        <v>1047.7049999999999</v>
      </c>
      <c r="Q13" s="33">
        <v>995.92439999999999</v>
      </c>
      <c r="R13" s="33">
        <v>1013.785</v>
      </c>
      <c r="S13" s="33">
        <v>1037.895</v>
      </c>
      <c r="T13" s="33">
        <v>967.65589999999997</v>
      </c>
      <c r="U13" s="33">
        <v>977.27570000000003</v>
      </c>
      <c r="V13" s="33">
        <v>1011.724</v>
      </c>
      <c r="W13" s="33">
        <v>996.09799999999996</v>
      </c>
      <c r="X13" s="33">
        <v>991.28150000000005</v>
      </c>
      <c r="Y13" s="33">
        <v>979.5009</v>
      </c>
      <c r="Z13" s="33">
        <v>966.11419999999998</v>
      </c>
      <c r="AA13" s="33">
        <v>946.99350000000004</v>
      </c>
      <c r="AB13" s="33">
        <v>928.37699999999995</v>
      </c>
      <c r="AC13" s="33">
        <v>831.67049999999995</v>
      </c>
      <c r="AD13" s="33">
        <v>889.05010000000004</v>
      </c>
      <c r="AE13" s="33">
        <v>844.83600000000001</v>
      </c>
      <c r="AF13" s="33">
        <v>800.68690000000004</v>
      </c>
      <c r="AG13" s="33">
        <v>930.33169999999996</v>
      </c>
      <c r="AH13" s="33">
        <v>933.19309999999996</v>
      </c>
      <c r="AI13" s="33">
        <v>921.54010000000005</v>
      </c>
      <c r="AJ13" s="33">
        <v>903.38189999999997</v>
      </c>
      <c r="AK13" s="33">
        <v>939.42660000000001</v>
      </c>
      <c r="AL13" s="33">
        <v>938.11919999999998</v>
      </c>
      <c r="AM13" s="33">
        <v>950.19920000000002</v>
      </c>
      <c r="AN13" s="33">
        <v>956.30709999999999</v>
      </c>
      <c r="AO13" s="33">
        <v>941.74779999999998</v>
      </c>
      <c r="AP13" s="19">
        <f t="shared" si="0"/>
        <v>0.24708689321762617</v>
      </c>
      <c r="AQ13" s="25">
        <f t="shared" si="1"/>
        <v>-1.5224502672833871</v>
      </c>
      <c r="AR13" s="25"/>
      <c r="BO13" s="19"/>
    </row>
    <row r="14" spans="2:67" x14ac:dyDescent="0.25">
      <c r="B14" s="82"/>
      <c r="C14" s="1" t="s">
        <v>82</v>
      </c>
      <c r="D14" s="33">
        <v>3930.683</v>
      </c>
      <c r="E14" s="33">
        <v>3686.1419999999998</v>
      </c>
      <c r="F14" s="33">
        <v>3777.395</v>
      </c>
      <c r="G14" s="33">
        <v>4070.2820000000002</v>
      </c>
      <c r="H14" s="33">
        <v>3404.0909999999999</v>
      </c>
      <c r="I14" s="33">
        <v>3676.703</v>
      </c>
      <c r="J14" s="33">
        <v>4121.3580000000002</v>
      </c>
      <c r="K14" s="33">
        <v>4552.616</v>
      </c>
      <c r="L14" s="33">
        <v>4578.348</v>
      </c>
      <c r="M14" s="33">
        <v>4435.9059999999999</v>
      </c>
      <c r="N14" s="33">
        <v>4986.1570000000002</v>
      </c>
      <c r="O14" s="33">
        <v>4642.7070000000003</v>
      </c>
      <c r="P14" s="33">
        <v>4244.37</v>
      </c>
      <c r="Q14" s="33">
        <v>3950.66</v>
      </c>
      <c r="R14" s="33">
        <v>3939.018</v>
      </c>
      <c r="S14" s="33">
        <v>4357.34</v>
      </c>
      <c r="T14" s="33">
        <v>4250.9279999999999</v>
      </c>
      <c r="U14" s="33">
        <v>5171.9859999999999</v>
      </c>
      <c r="V14" s="33">
        <v>4674.0119999999997</v>
      </c>
      <c r="W14" s="33">
        <v>4749.7809999999999</v>
      </c>
      <c r="X14" s="33">
        <v>5301.4319999999998</v>
      </c>
      <c r="Y14" s="33">
        <v>5976.16</v>
      </c>
      <c r="Z14" s="33">
        <v>5472.7790000000005</v>
      </c>
      <c r="AA14" s="33">
        <v>4508.3029999999999</v>
      </c>
      <c r="AB14" s="33">
        <v>4671.6120000000001</v>
      </c>
      <c r="AC14" s="33">
        <v>4279.6409999999996</v>
      </c>
      <c r="AD14" s="33">
        <v>4022.19</v>
      </c>
      <c r="AE14" s="33">
        <v>3893.4720000000002</v>
      </c>
      <c r="AF14" s="33">
        <v>4069.9780000000001</v>
      </c>
      <c r="AG14" s="33">
        <v>4083.422</v>
      </c>
      <c r="AH14" s="33">
        <v>3642.2420000000002</v>
      </c>
      <c r="AI14" s="33">
        <v>3923.875</v>
      </c>
      <c r="AJ14" s="33">
        <v>3830.9360000000001</v>
      </c>
      <c r="AK14" s="33">
        <v>4015.9090000000001</v>
      </c>
      <c r="AL14" s="33">
        <v>3888.3270000000002</v>
      </c>
      <c r="AM14" s="33">
        <v>3845.7629999999999</v>
      </c>
      <c r="AN14" s="33">
        <v>4006.3409999999999</v>
      </c>
      <c r="AO14" s="33">
        <v>4531.5039999999999</v>
      </c>
      <c r="AP14" s="19">
        <f t="shared" si="0"/>
        <v>12.838811835626748</v>
      </c>
      <c r="AQ14" s="25">
        <f t="shared" si="1"/>
        <v>13.10829507523199</v>
      </c>
      <c r="AR14" s="25"/>
      <c r="BO14" s="19"/>
    </row>
    <row r="15" spans="2:67" x14ac:dyDescent="0.25">
      <c r="B15" s="82" t="s">
        <v>3</v>
      </c>
      <c r="C15" s="1" t="s">
        <v>80</v>
      </c>
      <c r="D15" s="33">
        <v>171.1592</v>
      </c>
      <c r="E15" s="33">
        <v>166.0795</v>
      </c>
      <c r="F15" s="33">
        <v>182.1651</v>
      </c>
      <c r="G15" s="33">
        <v>174.27010000000001</v>
      </c>
      <c r="H15" s="33">
        <v>173.43119999999999</v>
      </c>
      <c r="I15" s="33">
        <v>175.1815</v>
      </c>
      <c r="J15" s="33">
        <v>180.75880000000001</v>
      </c>
      <c r="K15" s="33">
        <v>186.92320000000001</v>
      </c>
      <c r="L15" s="33">
        <v>184.20259999999999</v>
      </c>
      <c r="M15" s="33">
        <v>143.20840000000001</v>
      </c>
      <c r="N15" s="33">
        <v>166.92769999999999</v>
      </c>
      <c r="O15" s="33">
        <v>196.14259999999999</v>
      </c>
      <c r="P15" s="33">
        <v>180.66200000000001</v>
      </c>
      <c r="Q15" s="33">
        <v>181.30019999999999</v>
      </c>
      <c r="R15" s="33">
        <v>175.2516</v>
      </c>
      <c r="S15" s="33">
        <v>173.22239999999999</v>
      </c>
      <c r="T15" s="33">
        <v>156.40440000000001</v>
      </c>
      <c r="U15" s="33">
        <v>182.25989999999999</v>
      </c>
      <c r="V15" s="33">
        <v>167.82</v>
      </c>
      <c r="W15" s="33">
        <v>177.35759999999999</v>
      </c>
      <c r="X15" s="33">
        <v>163.28870000000001</v>
      </c>
      <c r="Y15" s="33">
        <v>148.131</v>
      </c>
      <c r="Z15" s="33">
        <v>141.68639999999999</v>
      </c>
      <c r="AA15" s="33">
        <v>134.11240000000001</v>
      </c>
      <c r="AB15" s="33">
        <v>124.9592</v>
      </c>
      <c r="AC15" s="33">
        <v>139.5436</v>
      </c>
      <c r="AD15" s="33">
        <v>155.35830000000001</v>
      </c>
      <c r="AE15" s="33">
        <v>157.08879999999999</v>
      </c>
      <c r="AF15" s="33">
        <v>138.39500000000001</v>
      </c>
      <c r="AG15" s="33">
        <v>156.88720000000001</v>
      </c>
      <c r="AH15" s="33">
        <v>162.35249999999999</v>
      </c>
      <c r="AI15" s="33">
        <v>180.40029999999999</v>
      </c>
      <c r="AJ15" s="33">
        <v>147.7184</v>
      </c>
      <c r="AK15" s="33">
        <v>112.7003</v>
      </c>
      <c r="AL15" s="33">
        <v>104.40219999999999</v>
      </c>
      <c r="AM15" s="33">
        <v>126.6564</v>
      </c>
      <c r="AN15" s="33">
        <v>99.045379999999994</v>
      </c>
      <c r="AO15" s="33">
        <v>117.14879999999999</v>
      </c>
      <c r="AP15" s="19">
        <f t="shared" si="0"/>
        <v>3.9471944617716153</v>
      </c>
      <c r="AQ15" s="25">
        <f t="shared" si="1"/>
        <v>18.277904532245724</v>
      </c>
      <c r="AR15" s="25"/>
      <c r="BO15" s="19"/>
    </row>
    <row r="16" spans="2:67" x14ac:dyDescent="0.25">
      <c r="B16" s="82"/>
      <c r="C16" s="1" t="s">
        <v>81</v>
      </c>
      <c r="D16" s="33">
        <v>759.68799999999999</v>
      </c>
      <c r="E16" s="33">
        <v>768.75900000000001</v>
      </c>
      <c r="F16" s="33">
        <v>761.66409999999996</v>
      </c>
      <c r="G16" s="33">
        <v>757.86419999999998</v>
      </c>
      <c r="H16" s="33">
        <v>742.48910000000001</v>
      </c>
      <c r="I16" s="33">
        <v>752.27009999999996</v>
      </c>
      <c r="J16" s="33">
        <v>744.41700000000003</v>
      </c>
      <c r="K16" s="33">
        <v>758.88199999999995</v>
      </c>
      <c r="L16" s="33">
        <v>782.47969999999998</v>
      </c>
      <c r="M16" s="33">
        <v>675.78830000000005</v>
      </c>
      <c r="N16" s="33">
        <v>733.08109999999999</v>
      </c>
      <c r="O16" s="33">
        <v>800.75829999999996</v>
      </c>
      <c r="P16" s="33">
        <v>777.89279999999997</v>
      </c>
      <c r="Q16" s="33">
        <v>746.33730000000003</v>
      </c>
      <c r="R16" s="33">
        <v>783.20039999999995</v>
      </c>
      <c r="S16" s="33">
        <v>839.60400000000004</v>
      </c>
      <c r="T16" s="33">
        <v>792.66229999999996</v>
      </c>
      <c r="U16" s="33">
        <v>797.63419999999996</v>
      </c>
      <c r="V16" s="33">
        <v>758.79070000000002</v>
      </c>
      <c r="W16" s="33">
        <v>754.8623</v>
      </c>
      <c r="X16" s="33">
        <v>739.30740000000003</v>
      </c>
      <c r="Y16" s="33">
        <v>712.04430000000002</v>
      </c>
      <c r="Z16" s="33">
        <v>761.43259999999998</v>
      </c>
      <c r="AA16" s="33">
        <v>745.83820000000003</v>
      </c>
      <c r="AB16" s="33">
        <v>725.92100000000005</v>
      </c>
      <c r="AC16" s="33">
        <v>783.29369999999994</v>
      </c>
      <c r="AD16" s="33">
        <v>784.35490000000004</v>
      </c>
      <c r="AE16" s="33">
        <v>809.38930000000005</v>
      </c>
      <c r="AF16" s="33">
        <v>781.87950000000001</v>
      </c>
      <c r="AG16" s="33">
        <v>782.89160000000004</v>
      </c>
      <c r="AH16" s="33">
        <v>805.27660000000003</v>
      </c>
      <c r="AI16" s="33">
        <v>833.36410000000001</v>
      </c>
      <c r="AJ16" s="33">
        <v>785.90200000000004</v>
      </c>
      <c r="AK16" s="33">
        <v>749.55510000000004</v>
      </c>
      <c r="AL16" s="33">
        <v>733.16869999999994</v>
      </c>
      <c r="AM16" s="33">
        <v>732.43230000000005</v>
      </c>
      <c r="AN16" s="33">
        <v>667.7373</v>
      </c>
      <c r="AO16" s="33">
        <v>709.01750000000004</v>
      </c>
      <c r="AP16" s="19">
        <f t="shared" si="0"/>
        <v>-5.4082214903213917</v>
      </c>
      <c r="AQ16" s="25">
        <f t="shared" si="1"/>
        <v>6.1821018535283319</v>
      </c>
      <c r="AR16" s="25"/>
      <c r="BO16" s="19"/>
    </row>
    <row r="17" spans="2:67" x14ac:dyDescent="0.25">
      <c r="B17" s="82"/>
      <c r="C17" s="1" t="s">
        <v>82</v>
      </c>
      <c r="D17" s="33">
        <v>3421.4459999999999</v>
      </c>
      <c r="E17" s="33">
        <v>3614.096</v>
      </c>
      <c r="F17" s="33">
        <v>3254.7150000000001</v>
      </c>
      <c r="G17" s="33">
        <v>3052.0070000000001</v>
      </c>
      <c r="H17" s="33">
        <v>3102.3389999999999</v>
      </c>
      <c r="I17" s="33">
        <v>3084.1619999999998</v>
      </c>
      <c r="J17" s="33">
        <v>2653.5990000000002</v>
      </c>
      <c r="K17" s="33">
        <v>1959.6890000000001</v>
      </c>
      <c r="L17" s="33">
        <v>2400.2730000000001</v>
      </c>
      <c r="M17" s="33">
        <v>2247.732</v>
      </c>
      <c r="N17" s="33">
        <v>2570.9490000000001</v>
      </c>
      <c r="O17" s="33">
        <v>2755.8229999999999</v>
      </c>
      <c r="P17" s="33">
        <v>2827.75</v>
      </c>
      <c r="Q17" s="33">
        <v>2541.0790000000002</v>
      </c>
      <c r="R17" s="33">
        <v>3170.3470000000002</v>
      </c>
      <c r="S17" s="33">
        <v>3455.0709999999999</v>
      </c>
      <c r="T17" s="33">
        <v>3117.6019999999999</v>
      </c>
      <c r="U17" s="33">
        <v>3215.308</v>
      </c>
      <c r="V17" s="33">
        <v>3165.2</v>
      </c>
      <c r="W17" s="33">
        <v>3767.4960000000001</v>
      </c>
      <c r="X17" s="33">
        <v>3983.1689999999999</v>
      </c>
      <c r="Y17" s="33">
        <v>4538.8950000000004</v>
      </c>
      <c r="Z17" s="33">
        <v>4639.5690000000004</v>
      </c>
      <c r="AA17" s="33">
        <v>3635.62</v>
      </c>
      <c r="AB17" s="33">
        <v>3105.4580000000001</v>
      </c>
      <c r="AC17" s="33">
        <v>3512.009</v>
      </c>
      <c r="AD17" s="33">
        <v>3768.0329999999999</v>
      </c>
      <c r="AE17" s="33">
        <v>4298.7879999999996</v>
      </c>
      <c r="AF17" s="33">
        <v>4411.9570000000003</v>
      </c>
      <c r="AG17" s="33">
        <v>3330.7530000000002</v>
      </c>
      <c r="AH17" s="33">
        <v>3513.0039999999999</v>
      </c>
      <c r="AI17" s="33">
        <v>3487.4229999999998</v>
      </c>
      <c r="AJ17" s="33">
        <v>3965.1669999999999</v>
      </c>
      <c r="AK17" s="33">
        <v>3554.64</v>
      </c>
      <c r="AL17" s="33">
        <v>3477.6959999999999</v>
      </c>
      <c r="AM17" s="33">
        <v>3231.576</v>
      </c>
      <c r="AN17" s="33">
        <v>3456.2550000000001</v>
      </c>
      <c r="AO17" s="33">
        <v>3175.5039999999999</v>
      </c>
      <c r="AP17" s="19">
        <f t="shared" si="0"/>
        <v>-10.665946481218914</v>
      </c>
      <c r="AQ17" s="25">
        <f t="shared" si="1"/>
        <v>-8.1229828238946542</v>
      </c>
      <c r="AR17" s="25"/>
      <c r="BO17" s="19"/>
    </row>
    <row r="18" spans="2:67" x14ac:dyDescent="0.25">
      <c r="B18" s="82" t="s">
        <v>4</v>
      </c>
      <c r="C18" s="1" t="s">
        <v>80</v>
      </c>
      <c r="D18" s="33">
        <v>148.46109999999999</v>
      </c>
      <c r="E18" s="33">
        <v>148.92349999999999</v>
      </c>
      <c r="F18" s="33">
        <v>147.52080000000001</v>
      </c>
      <c r="G18" s="33">
        <v>158.9299</v>
      </c>
      <c r="H18" s="33">
        <v>154.1808</v>
      </c>
      <c r="I18" s="33">
        <v>163.0609</v>
      </c>
      <c r="J18" s="33">
        <v>152.91560000000001</v>
      </c>
      <c r="K18" s="33">
        <v>176.68010000000001</v>
      </c>
      <c r="L18" s="33">
        <v>176.2724</v>
      </c>
      <c r="M18" s="33">
        <v>170.0823</v>
      </c>
      <c r="N18" s="33">
        <v>178.04920000000001</v>
      </c>
      <c r="O18" s="33">
        <v>184.5284</v>
      </c>
      <c r="P18" s="33">
        <v>170.46190000000001</v>
      </c>
      <c r="Q18" s="33">
        <v>157.04040000000001</v>
      </c>
      <c r="R18" s="33">
        <v>161.2236</v>
      </c>
      <c r="S18" s="33">
        <v>165.25989999999999</v>
      </c>
      <c r="T18" s="33">
        <v>159.45660000000001</v>
      </c>
      <c r="U18" s="33">
        <v>146.68090000000001</v>
      </c>
      <c r="V18" s="33">
        <v>149.4873</v>
      </c>
      <c r="W18" s="33">
        <v>147.4256</v>
      </c>
      <c r="X18" s="33">
        <v>131.0128</v>
      </c>
      <c r="Y18" s="33">
        <v>149.03729999999999</v>
      </c>
      <c r="Z18" s="33">
        <v>154.4735</v>
      </c>
      <c r="AA18" s="33">
        <v>150.14590000000001</v>
      </c>
      <c r="AB18" s="33">
        <v>139.19630000000001</v>
      </c>
      <c r="AC18" s="33">
        <v>142.13079999999999</v>
      </c>
      <c r="AD18" s="33">
        <v>137.61609999999999</v>
      </c>
      <c r="AE18" s="33">
        <v>127.5005</v>
      </c>
      <c r="AF18" s="33">
        <v>119.27930000000001</v>
      </c>
      <c r="AG18" s="33">
        <v>122.7276</v>
      </c>
      <c r="AH18" s="33">
        <v>122.3588</v>
      </c>
      <c r="AI18" s="33">
        <v>108.8222</v>
      </c>
      <c r="AJ18" s="33">
        <v>107.29900000000001</v>
      </c>
      <c r="AK18" s="33">
        <v>63.947319999999998</v>
      </c>
      <c r="AL18" s="33">
        <v>60.947360000000003</v>
      </c>
      <c r="AM18" s="33">
        <v>83.078339999999997</v>
      </c>
      <c r="AN18" s="33">
        <v>98.491910000000004</v>
      </c>
      <c r="AO18" s="33">
        <v>117.0286</v>
      </c>
      <c r="AP18" s="19">
        <f t="shared" si="0"/>
        <v>83.007825816625314</v>
      </c>
      <c r="AQ18" s="25">
        <f t="shared" si="1"/>
        <v>18.820520385887523</v>
      </c>
      <c r="AR18" s="25"/>
      <c r="BO18" s="19"/>
    </row>
    <row r="19" spans="2:67" x14ac:dyDescent="0.25">
      <c r="B19" s="82"/>
      <c r="C19" s="1" t="s">
        <v>81</v>
      </c>
      <c r="D19" s="33">
        <v>697.18960000000004</v>
      </c>
      <c r="E19" s="33">
        <v>682.26969999999994</v>
      </c>
      <c r="F19" s="33">
        <v>682.41070000000002</v>
      </c>
      <c r="G19" s="33">
        <v>673.51099999999997</v>
      </c>
      <c r="H19" s="33">
        <v>737.95730000000003</v>
      </c>
      <c r="I19" s="33">
        <v>772.61030000000005</v>
      </c>
      <c r="J19" s="33">
        <v>839.32299999999998</v>
      </c>
      <c r="K19" s="33">
        <v>881.10260000000005</v>
      </c>
      <c r="L19" s="33">
        <v>901.67639999999994</v>
      </c>
      <c r="M19" s="33">
        <v>876.31359999999995</v>
      </c>
      <c r="N19" s="33">
        <v>875.14930000000004</v>
      </c>
      <c r="O19" s="33">
        <v>886.82809999999995</v>
      </c>
      <c r="P19" s="33">
        <v>835.58050000000003</v>
      </c>
      <c r="Q19" s="33">
        <v>812.31420000000003</v>
      </c>
      <c r="R19" s="33">
        <v>833.98469999999998</v>
      </c>
      <c r="S19" s="33">
        <v>834.03390000000002</v>
      </c>
      <c r="T19" s="33">
        <v>824.35599999999999</v>
      </c>
      <c r="U19" s="33">
        <v>831.00909999999999</v>
      </c>
      <c r="V19" s="33">
        <v>844.14440000000002</v>
      </c>
      <c r="W19" s="33">
        <v>784.45609999999999</v>
      </c>
      <c r="X19" s="33">
        <v>799.06259999999997</v>
      </c>
      <c r="Y19" s="33">
        <v>803.19640000000004</v>
      </c>
      <c r="Z19" s="33">
        <v>803.98720000000003</v>
      </c>
      <c r="AA19" s="33">
        <v>824.61339999999996</v>
      </c>
      <c r="AB19" s="33">
        <v>767.82399999999996</v>
      </c>
      <c r="AC19" s="33">
        <v>771.49540000000002</v>
      </c>
      <c r="AD19" s="33">
        <v>774.95569999999998</v>
      </c>
      <c r="AE19" s="33">
        <v>840.01649999999995</v>
      </c>
      <c r="AF19" s="33">
        <v>783.15859999999998</v>
      </c>
      <c r="AG19" s="33">
        <v>789.47919999999999</v>
      </c>
      <c r="AH19" s="33">
        <v>789.28620000000001</v>
      </c>
      <c r="AI19" s="33">
        <v>763.77760000000001</v>
      </c>
      <c r="AJ19" s="33">
        <v>787.89599999999996</v>
      </c>
      <c r="AK19" s="33">
        <v>683.33879999999999</v>
      </c>
      <c r="AL19" s="33">
        <v>741.04459999999995</v>
      </c>
      <c r="AM19" s="33">
        <v>847.24059999999997</v>
      </c>
      <c r="AN19" s="33">
        <v>765.17949999999996</v>
      </c>
      <c r="AO19" s="33">
        <v>780.91650000000004</v>
      </c>
      <c r="AP19" s="19">
        <f t="shared" si="0"/>
        <v>14.279549178240728</v>
      </c>
      <c r="AQ19" s="25">
        <f t="shared" si="1"/>
        <v>2.0566416115434456</v>
      </c>
      <c r="AR19" s="25"/>
      <c r="BO19" s="19"/>
    </row>
    <row r="20" spans="2:67" x14ac:dyDescent="0.25">
      <c r="B20" s="82"/>
      <c r="C20" s="1" t="s">
        <v>82</v>
      </c>
      <c r="D20" s="33">
        <v>3774.527</v>
      </c>
      <c r="E20" s="33">
        <v>3551.7440000000001</v>
      </c>
      <c r="F20" s="33">
        <v>3671.0430000000001</v>
      </c>
      <c r="G20" s="33">
        <v>3514.5590000000002</v>
      </c>
      <c r="H20" s="33">
        <v>3678.2370000000001</v>
      </c>
      <c r="I20" s="33">
        <v>4002.2310000000002</v>
      </c>
      <c r="J20" s="33">
        <v>4815.3440000000001</v>
      </c>
      <c r="K20" s="33">
        <v>4421.8410000000003</v>
      </c>
      <c r="L20" s="33">
        <v>4427.7139999999999</v>
      </c>
      <c r="M20" s="33">
        <v>4483.6409999999996</v>
      </c>
      <c r="N20" s="33">
        <v>4294.549</v>
      </c>
      <c r="O20" s="33">
        <v>3986.6239999999998</v>
      </c>
      <c r="P20" s="33">
        <v>4010.4639999999999</v>
      </c>
      <c r="Q20" s="33">
        <v>3786.3040000000001</v>
      </c>
      <c r="R20" s="33">
        <v>3934.1930000000002</v>
      </c>
      <c r="S20" s="33">
        <v>4144.0209999999997</v>
      </c>
      <c r="T20" s="33">
        <v>4372.4459999999999</v>
      </c>
      <c r="U20" s="33">
        <v>4314.299</v>
      </c>
      <c r="V20" s="33">
        <v>4003.1869999999999</v>
      </c>
      <c r="W20" s="33">
        <v>3780.4859999999999</v>
      </c>
      <c r="X20" s="33">
        <v>4335.3459999999995</v>
      </c>
      <c r="Y20" s="33">
        <v>4092.5230000000001</v>
      </c>
      <c r="Z20" s="33">
        <v>3883.7060000000001</v>
      </c>
      <c r="AA20" s="33">
        <v>3957.364</v>
      </c>
      <c r="AB20" s="33">
        <v>3745.2359999999999</v>
      </c>
      <c r="AC20" s="33">
        <v>3514.3139999999999</v>
      </c>
      <c r="AD20" s="33">
        <v>3484.17</v>
      </c>
      <c r="AE20" s="33">
        <v>3584.05</v>
      </c>
      <c r="AF20" s="33">
        <v>3835.8969999999999</v>
      </c>
      <c r="AG20" s="33">
        <v>3985.835</v>
      </c>
      <c r="AH20" s="33">
        <v>3621.2370000000001</v>
      </c>
      <c r="AI20" s="33">
        <v>3334.3580000000002</v>
      </c>
      <c r="AJ20" s="33">
        <v>3143.7959999999998</v>
      </c>
      <c r="AK20" s="33">
        <v>3287.24</v>
      </c>
      <c r="AL20" s="33">
        <v>2938.5839999999998</v>
      </c>
      <c r="AM20" s="33">
        <v>3971.4409999999998</v>
      </c>
      <c r="AN20" s="33">
        <v>3360.5929999999998</v>
      </c>
      <c r="AO20" s="33">
        <v>2893.5880000000002</v>
      </c>
      <c r="AP20" s="19">
        <f t="shared" si="0"/>
        <v>-11.97515240749077</v>
      </c>
      <c r="AQ20" s="25">
        <f t="shared" si="1"/>
        <v>-13.896505765500306</v>
      </c>
      <c r="AR20" s="25"/>
      <c r="BO20" s="19"/>
    </row>
    <row r="21" spans="2:67" x14ac:dyDescent="0.25">
      <c r="B21" s="82" t="s">
        <v>5</v>
      </c>
      <c r="C21" s="1" t="s">
        <v>80</v>
      </c>
      <c r="D21" s="33">
        <v>185.5</v>
      </c>
      <c r="E21" s="33">
        <v>185.72389999999999</v>
      </c>
      <c r="F21" s="33">
        <v>189.27699999999999</v>
      </c>
      <c r="G21" s="33">
        <v>191.34739999999999</v>
      </c>
      <c r="H21" s="33">
        <v>193.85810000000001</v>
      </c>
      <c r="I21" s="33">
        <v>196.08260000000001</v>
      </c>
      <c r="J21" s="33">
        <v>214.04730000000001</v>
      </c>
      <c r="K21" s="33">
        <v>194.50069999999999</v>
      </c>
      <c r="L21" s="33">
        <v>196.04929999999999</v>
      </c>
      <c r="M21" s="33">
        <v>205.57050000000001</v>
      </c>
      <c r="N21" s="33">
        <v>184.88810000000001</v>
      </c>
      <c r="O21" s="33">
        <v>192.911</v>
      </c>
      <c r="P21" s="33">
        <v>185.98560000000001</v>
      </c>
      <c r="Q21" s="33">
        <v>184.7337</v>
      </c>
      <c r="R21" s="33">
        <v>178.16679999999999</v>
      </c>
      <c r="S21" s="33">
        <v>161.94030000000001</v>
      </c>
      <c r="T21" s="33">
        <v>158.96</v>
      </c>
      <c r="U21" s="33">
        <v>162.88720000000001</v>
      </c>
      <c r="V21" s="33">
        <v>145.3526</v>
      </c>
      <c r="W21" s="33">
        <v>158.61250000000001</v>
      </c>
      <c r="X21" s="33">
        <v>165.79409999999999</v>
      </c>
      <c r="Y21" s="33">
        <v>163.2989</v>
      </c>
      <c r="Z21" s="33">
        <v>168.59229999999999</v>
      </c>
      <c r="AA21" s="33">
        <v>186.6748</v>
      </c>
      <c r="AB21" s="33">
        <v>174.54689999999999</v>
      </c>
      <c r="AC21" s="33">
        <v>181.43469999999999</v>
      </c>
      <c r="AD21" s="33">
        <v>173.84549999999999</v>
      </c>
      <c r="AE21" s="33">
        <v>170.12989999999999</v>
      </c>
      <c r="AF21" s="33">
        <v>160.4409</v>
      </c>
      <c r="AG21" s="33">
        <v>174.1249</v>
      </c>
      <c r="AH21" s="33">
        <v>175.0163</v>
      </c>
      <c r="AI21" s="33">
        <v>207.6386</v>
      </c>
      <c r="AJ21" s="33">
        <v>172.77699999999999</v>
      </c>
      <c r="AK21" s="33">
        <v>97.549819999999997</v>
      </c>
      <c r="AL21" s="33">
        <v>100.55410000000001</v>
      </c>
      <c r="AM21" s="33">
        <v>111.52670000000001</v>
      </c>
      <c r="AN21" s="33">
        <v>113.2069</v>
      </c>
      <c r="AO21" s="33">
        <v>133.74279999999999</v>
      </c>
      <c r="AP21" s="19">
        <f t="shared" si="0"/>
        <v>37.102046933556608</v>
      </c>
      <c r="AQ21" s="25">
        <f t="shared" si="1"/>
        <v>18.140148701183392</v>
      </c>
      <c r="AR21" s="25"/>
      <c r="BO21" s="19"/>
    </row>
    <row r="22" spans="2:67" x14ac:dyDescent="0.25">
      <c r="B22" s="82"/>
      <c r="C22" s="1" t="s">
        <v>81</v>
      </c>
      <c r="D22" s="33">
        <v>864.28710000000001</v>
      </c>
      <c r="E22" s="33">
        <v>837.64149999999995</v>
      </c>
      <c r="F22" s="33">
        <v>844.20759999999996</v>
      </c>
      <c r="G22" s="33">
        <v>863.83730000000003</v>
      </c>
      <c r="H22" s="33">
        <v>886.53049999999996</v>
      </c>
      <c r="I22" s="33">
        <v>910.46310000000005</v>
      </c>
      <c r="J22" s="33">
        <v>963.3895</v>
      </c>
      <c r="K22" s="33">
        <v>926.97439999999995</v>
      </c>
      <c r="L22" s="33">
        <v>914.20500000000004</v>
      </c>
      <c r="M22" s="33">
        <v>907.26530000000002</v>
      </c>
      <c r="N22" s="33">
        <v>890.54539999999997</v>
      </c>
      <c r="O22" s="33">
        <v>874.5575</v>
      </c>
      <c r="P22" s="33">
        <v>861.21810000000005</v>
      </c>
      <c r="Q22" s="33">
        <v>864.09069999999997</v>
      </c>
      <c r="R22" s="33">
        <v>866.06410000000005</v>
      </c>
      <c r="S22" s="33">
        <v>840.97670000000005</v>
      </c>
      <c r="T22" s="33">
        <v>845.51139999999998</v>
      </c>
      <c r="U22" s="33">
        <v>836.87869999999998</v>
      </c>
      <c r="V22" s="33">
        <v>791.15639999999996</v>
      </c>
      <c r="W22" s="33">
        <v>799.56</v>
      </c>
      <c r="X22" s="33">
        <v>832.26509999999996</v>
      </c>
      <c r="Y22" s="33">
        <v>810.68119999999999</v>
      </c>
      <c r="Z22" s="33">
        <v>870.41750000000002</v>
      </c>
      <c r="AA22" s="33">
        <v>930.56380000000001</v>
      </c>
      <c r="AB22" s="33">
        <v>905.19399999999996</v>
      </c>
      <c r="AC22" s="33">
        <v>923.89859999999999</v>
      </c>
      <c r="AD22" s="33">
        <v>949.21720000000005</v>
      </c>
      <c r="AE22" s="33">
        <v>888.69399999999996</v>
      </c>
      <c r="AF22" s="33">
        <v>895.65009999999995</v>
      </c>
      <c r="AG22" s="33">
        <v>933.23810000000003</v>
      </c>
      <c r="AH22" s="33">
        <v>923.41020000000003</v>
      </c>
      <c r="AI22" s="33">
        <v>997.03869999999995</v>
      </c>
      <c r="AJ22" s="33">
        <v>938.24540000000002</v>
      </c>
      <c r="AK22" s="33">
        <v>872.43029999999999</v>
      </c>
      <c r="AL22" s="33">
        <v>789.495</v>
      </c>
      <c r="AM22" s="33">
        <v>832.33900000000006</v>
      </c>
      <c r="AN22" s="33">
        <v>834.31569999999999</v>
      </c>
      <c r="AO22" s="33">
        <v>812.42629999999997</v>
      </c>
      <c r="AP22" s="19">
        <f t="shared" si="0"/>
        <v>-6.8777987192787799</v>
      </c>
      <c r="AQ22" s="25">
        <f t="shared" si="1"/>
        <v>-2.6236351539351377</v>
      </c>
      <c r="AR22" s="25"/>
      <c r="BO22" s="19"/>
    </row>
    <row r="23" spans="2:67" x14ac:dyDescent="0.25">
      <c r="B23" s="82"/>
      <c r="C23" s="1" t="s">
        <v>82</v>
      </c>
      <c r="D23" s="33">
        <v>4056.105</v>
      </c>
      <c r="E23" s="33">
        <v>3999.404</v>
      </c>
      <c r="F23" s="33">
        <v>3850.4409999999998</v>
      </c>
      <c r="G23" s="33">
        <v>3995.136</v>
      </c>
      <c r="H23" s="33">
        <v>4162.4750000000004</v>
      </c>
      <c r="I23" s="33">
        <v>4305.8609999999999</v>
      </c>
      <c r="J23" s="33">
        <v>4849.0820000000003</v>
      </c>
      <c r="K23" s="33">
        <v>4226.3469999999998</v>
      </c>
      <c r="L23" s="33">
        <v>4483.7830000000004</v>
      </c>
      <c r="M23" s="33">
        <v>4291.518</v>
      </c>
      <c r="N23" s="33">
        <v>4572.223</v>
      </c>
      <c r="O23" s="33">
        <v>4095.5549999999998</v>
      </c>
      <c r="P23" s="33">
        <v>4042.835</v>
      </c>
      <c r="Q23" s="33">
        <v>4330.7079999999996</v>
      </c>
      <c r="R23" s="33">
        <v>4283.68</v>
      </c>
      <c r="S23" s="33">
        <v>4171.0959999999995</v>
      </c>
      <c r="T23" s="33">
        <v>4294.7139999999999</v>
      </c>
      <c r="U23" s="33">
        <v>4420.7520000000004</v>
      </c>
      <c r="V23" s="33">
        <v>3831.527</v>
      </c>
      <c r="W23" s="33">
        <v>4220.9120000000003</v>
      </c>
      <c r="X23" s="33">
        <v>4104.9390000000003</v>
      </c>
      <c r="Y23" s="33">
        <v>4285.4849999999997</v>
      </c>
      <c r="Z23" s="33">
        <v>4464.34</v>
      </c>
      <c r="AA23" s="33">
        <v>4836.741</v>
      </c>
      <c r="AB23" s="33">
        <v>4369.6390000000001</v>
      </c>
      <c r="AC23" s="33">
        <v>4802.7920000000004</v>
      </c>
      <c r="AD23" s="33">
        <v>5453.8389999999999</v>
      </c>
      <c r="AE23" s="33">
        <v>5229.1019999999999</v>
      </c>
      <c r="AF23" s="33">
        <v>5322.0559999999996</v>
      </c>
      <c r="AG23" s="33">
        <v>6011.835</v>
      </c>
      <c r="AH23" s="33">
        <v>5736.6629999999996</v>
      </c>
      <c r="AI23" s="33">
        <v>5871.8360000000002</v>
      </c>
      <c r="AJ23" s="33">
        <v>5031.0410000000002</v>
      </c>
      <c r="AK23" s="33">
        <v>5246.1549999999997</v>
      </c>
      <c r="AL23" s="33">
        <v>4067.5740000000001</v>
      </c>
      <c r="AM23" s="33">
        <v>4345.4179999999997</v>
      </c>
      <c r="AN23" s="33">
        <v>4155.0240000000003</v>
      </c>
      <c r="AO23" s="33">
        <v>3682.9319999999998</v>
      </c>
      <c r="AP23" s="19">
        <f t="shared" si="0"/>
        <v>-29.797499311400443</v>
      </c>
      <c r="AQ23" s="25">
        <f t="shared" si="1"/>
        <v>-11.361956032022933</v>
      </c>
      <c r="AR23" s="25"/>
      <c r="BO23" s="19"/>
    </row>
    <row r="24" spans="2:67" x14ac:dyDescent="0.25">
      <c r="B24" s="82" t="s">
        <v>6</v>
      </c>
      <c r="C24" s="1" t="s">
        <v>80</v>
      </c>
      <c r="D24" s="33">
        <v>148.95959999999999</v>
      </c>
      <c r="E24" s="33">
        <v>145.05779999999999</v>
      </c>
      <c r="F24" s="33">
        <v>141.60329999999999</v>
      </c>
      <c r="G24" s="33">
        <v>154.1814</v>
      </c>
      <c r="H24" s="33">
        <v>154.95590000000001</v>
      </c>
      <c r="I24" s="33">
        <v>157.2799</v>
      </c>
      <c r="J24" s="33">
        <v>181.667</v>
      </c>
      <c r="K24" s="33">
        <v>187.6634</v>
      </c>
      <c r="L24" s="33">
        <v>187.92359999999999</v>
      </c>
      <c r="M24" s="33">
        <v>178.84610000000001</v>
      </c>
      <c r="N24" s="33">
        <v>175.82669999999999</v>
      </c>
      <c r="O24" s="33">
        <v>173.73990000000001</v>
      </c>
      <c r="P24" s="33">
        <v>176.0427</v>
      </c>
      <c r="Q24" s="33">
        <v>188.3468</v>
      </c>
      <c r="R24" s="33">
        <v>184.8185</v>
      </c>
      <c r="S24" s="33">
        <v>168.8674</v>
      </c>
      <c r="T24" s="33">
        <v>158.61959999999999</v>
      </c>
      <c r="U24" s="33">
        <v>156.82050000000001</v>
      </c>
      <c r="V24" s="33">
        <v>150.2552</v>
      </c>
      <c r="W24" s="33">
        <v>153.27780000000001</v>
      </c>
      <c r="X24" s="33">
        <v>150.1712</v>
      </c>
      <c r="Y24" s="33">
        <v>143.6266</v>
      </c>
      <c r="Z24" s="33">
        <v>141.48480000000001</v>
      </c>
      <c r="AA24" s="33">
        <v>137.46709999999999</v>
      </c>
      <c r="AB24" s="33">
        <v>133.68100000000001</v>
      </c>
      <c r="AC24" s="33">
        <v>128.86879999999999</v>
      </c>
      <c r="AD24" s="33">
        <v>137.80430000000001</v>
      </c>
      <c r="AE24" s="33">
        <v>133.4667</v>
      </c>
      <c r="AF24" s="33">
        <v>119.9057</v>
      </c>
      <c r="AG24" s="33">
        <v>126.5715</v>
      </c>
      <c r="AH24" s="33">
        <v>107.881</v>
      </c>
      <c r="AI24" s="33">
        <v>122.11279999999999</v>
      </c>
      <c r="AJ24" s="33">
        <v>123.2641</v>
      </c>
      <c r="AK24" s="33">
        <v>115.67740000000001</v>
      </c>
      <c r="AL24" s="33">
        <v>76.676280000000006</v>
      </c>
      <c r="AM24" s="33">
        <v>110.44</v>
      </c>
      <c r="AN24" s="33">
        <v>95.292050000000003</v>
      </c>
      <c r="AO24" s="33">
        <v>98.201830000000001</v>
      </c>
      <c r="AP24" s="19">
        <f t="shared" si="0"/>
        <v>-15.107160084856682</v>
      </c>
      <c r="AQ24" s="25">
        <f t="shared" si="1"/>
        <v>3.0535390937649023</v>
      </c>
      <c r="AR24" s="25"/>
      <c r="BO24" s="19"/>
    </row>
    <row r="25" spans="2:67" x14ac:dyDescent="0.25">
      <c r="B25" s="82"/>
      <c r="C25" s="1" t="s">
        <v>81</v>
      </c>
      <c r="D25" s="33">
        <v>744.78319999999997</v>
      </c>
      <c r="E25" s="33">
        <v>788.67610000000002</v>
      </c>
      <c r="F25" s="33">
        <v>782.42750000000001</v>
      </c>
      <c r="G25" s="33">
        <v>791.58180000000004</v>
      </c>
      <c r="H25" s="33">
        <v>801.23260000000005</v>
      </c>
      <c r="I25" s="33">
        <v>843.23609999999996</v>
      </c>
      <c r="J25" s="33">
        <v>841.8546</v>
      </c>
      <c r="K25" s="33">
        <v>921.96180000000004</v>
      </c>
      <c r="L25" s="33">
        <v>1027.355</v>
      </c>
      <c r="M25" s="33">
        <v>923.05169999999998</v>
      </c>
      <c r="N25" s="33">
        <v>923.86440000000005</v>
      </c>
      <c r="O25" s="33">
        <v>891.57950000000005</v>
      </c>
      <c r="P25" s="33">
        <v>955.26509999999996</v>
      </c>
      <c r="Q25" s="33">
        <v>1012.747</v>
      </c>
      <c r="R25" s="33">
        <v>1014.961</v>
      </c>
      <c r="S25" s="33">
        <v>981.88459999999998</v>
      </c>
      <c r="T25" s="33">
        <v>921.85879999999997</v>
      </c>
      <c r="U25" s="33">
        <v>912.58219999999994</v>
      </c>
      <c r="V25" s="33">
        <v>864.00120000000004</v>
      </c>
      <c r="W25" s="33">
        <v>896.12369999999999</v>
      </c>
      <c r="X25" s="33">
        <v>881.49609999999996</v>
      </c>
      <c r="Y25" s="33">
        <v>847.952</v>
      </c>
      <c r="Z25" s="33">
        <v>888.27459999999996</v>
      </c>
      <c r="AA25" s="33">
        <v>887.32680000000005</v>
      </c>
      <c r="AB25" s="33">
        <v>955.60119999999995</v>
      </c>
      <c r="AC25" s="33">
        <v>998.39440000000002</v>
      </c>
      <c r="AD25" s="33">
        <v>965.99519999999995</v>
      </c>
      <c r="AE25" s="33">
        <v>956.55060000000003</v>
      </c>
      <c r="AF25" s="33">
        <v>941.4538</v>
      </c>
      <c r="AG25" s="33">
        <v>1022.644</v>
      </c>
      <c r="AH25" s="33">
        <v>1021.083</v>
      </c>
      <c r="AI25" s="33">
        <v>1129.7840000000001</v>
      </c>
      <c r="AJ25" s="33">
        <v>1162.9870000000001</v>
      </c>
      <c r="AK25" s="33">
        <v>1084.5909999999999</v>
      </c>
      <c r="AL25" s="33">
        <v>985.20640000000003</v>
      </c>
      <c r="AM25" s="33">
        <v>970.9357</v>
      </c>
      <c r="AN25" s="33">
        <v>854.12159999999994</v>
      </c>
      <c r="AO25" s="33">
        <v>913.61030000000005</v>
      </c>
      <c r="AP25" s="19">
        <f t="shared" si="0"/>
        <v>-15.764532436651221</v>
      </c>
      <c r="AQ25" s="25">
        <f t="shared" si="1"/>
        <v>6.9648982065317293</v>
      </c>
      <c r="AR25" s="25"/>
      <c r="BO25" s="19"/>
    </row>
    <row r="26" spans="2:67" x14ac:dyDescent="0.25">
      <c r="B26" s="82"/>
      <c r="C26" s="1" t="s">
        <v>82</v>
      </c>
      <c r="D26" s="33">
        <v>3686.127</v>
      </c>
      <c r="E26" s="33">
        <v>3603.9450000000002</v>
      </c>
      <c r="F26" s="33">
        <v>3586.6750000000002</v>
      </c>
      <c r="G26" s="33">
        <v>4067.4929999999999</v>
      </c>
      <c r="H26" s="33">
        <v>4159.5010000000002</v>
      </c>
      <c r="I26" s="33">
        <v>4465.6679999999997</v>
      </c>
      <c r="J26" s="33">
        <v>4421.982</v>
      </c>
      <c r="K26" s="33">
        <v>4748.0050000000001</v>
      </c>
      <c r="L26" s="33">
        <v>5131.3869999999997</v>
      </c>
      <c r="M26" s="33">
        <v>4457.38</v>
      </c>
      <c r="N26" s="33">
        <v>4224.2610000000004</v>
      </c>
      <c r="O26" s="33">
        <v>4239.9809999999998</v>
      </c>
      <c r="P26" s="33">
        <v>4758.7240000000002</v>
      </c>
      <c r="Q26" s="33">
        <v>4472.9219999999996</v>
      </c>
      <c r="R26" s="33">
        <v>4912.1019999999999</v>
      </c>
      <c r="S26" s="33">
        <v>5423.1850000000004</v>
      </c>
      <c r="T26" s="33">
        <v>4117.8130000000001</v>
      </c>
      <c r="U26" s="33">
        <v>4799.0540000000001</v>
      </c>
      <c r="V26" s="33">
        <v>4566.1899999999996</v>
      </c>
      <c r="W26" s="33">
        <v>5480.7650000000003</v>
      </c>
      <c r="X26" s="33">
        <v>5287.7939999999999</v>
      </c>
      <c r="Y26" s="33">
        <v>4817</v>
      </c>
      <c r="Z26" s="33">
        <v>4309.92</v>
      </c>
      <c r="AA26" s="33">
        <v>4176.0929999999998</v>
      </c>
      <c r="AB26" s="33">
        <v>4615.6540000000005</v>
      </c>
      <c r="AC26" s="33">
        <v>4600.942</v>
      </c>
      <c r="AD26" s="33">
        <v>4346.7709999999997</v>
      </c>
      <c r="AE26" s="33">
        <v>4278.6210000000001</v>
      </c>
      <c r="AF26" s="33">
        <v>5029.0690000000004</v>
      </c>
      <c r="AG26" s="33">
        <v>5016.6930000000002</v>
      </c>
      <c r="AH26" s="33">
        <v>5364.1319999999996</v>
      </c>
      <c r="AI26" s="33">
        <v>5697.8159999999998</v>
      </c>
      <c r="AJ26" s="33">
        <v>5724.2809999999999</v>
      </c>
      <c r="AK26" s="33">
        <v>5318.04</v>
      </c>
      <c r="AL26" s="33">
        <v>4637.0690000000004</v>
      </c>
      <c r="AM26" s="33">
        <v>4468.3729999999996</v>
      </c>
      <c r="AN26" s="33">
        <v>4309.34</v>
      </c>
      <c r="AO26" s="33">
        <v>5325.2259999999997</v>
      </c>
      <c r="AP26" s="19">
        <f t="shared" si="0"/>
        <v>0.13512497085391789</v>
      </c>
      <c r="AQ26" s="25">
        <f t="shared" si="1"/>
        <v>23.574050782718455</v>
      </c>
      <c r="AR26" s="25"/>
      <c r="BO26" s="19"/>
    </row>
    <row r="27" spans="2:67" x14ac:dyDescent="0.25">
      <c r="B27" s="82" t="s">
        <v>7</v>
      </c>
      <c r="C27" s="1" t="s">
        <v>80</v>
      </c>
      <c r="D27" s="33">
        <v>155.88419999999999</v>
      </c>
      <c r="E27" s="33">
        <v>149.82640000000001</v>
      </c>
      <c r="F27" s="33">
        <v>153.4684</v>
      </c>
      <c r="G27" s="33">
        <v>146.6087</v>
      </c>
      <c r="H27" s="33">
        <v>142.9931</v>
      </c>
      <c r="I27" s="33">
        <v>134.279</v>
      </c>
      <c r="J27" s="33">
        <v>148.8339</v>
      </c>
      <c r="K27" s="33">
        <v>151.5951</v>
      </c>
      <c r="L27" s="33">
        <v>156.77690000000001</v>
      </c>
      <c r="M27" s="33">
        <v>156.7276</v>
      </c>
      <c r="N27" s="33">
        <v>152.1634</v>
      </c>
      <c r="O27" s="33">
        <v>170.53639999999999</v>
      </c>
      <c r="P27" s="33">
        <v>173.27809999999999</v>
      </c>
      <c r="Q27" s="33">
        <v>155.84010000000001</v>
      </c>
      <c r="R27" s="33">
        <v>155.3545</v>
      </c>
      <c r="S27" s="33">
        <v>150.42740000000001</v>
      </c>
      <c r="T27" s="33">
        <v>143.92169999999999</v>
      </c>
      <c r="U27" s="33">
        <v>136.65620000000001</v>
      </c>
      <c r="V27" s="33">
        <v>111.3497</v>
      </c>
      <c r="W27" s="33">
        <v>139.33449999999999</v>
      </c>
      <c r="X27" s="33">
        <v>144.0685</v>
      </c>
      <c r="Y27" s="33">
        <v>158.62780000000001</v>
      </c>
      <c r="Z27" s="33">
        <v>139.12119999999999</v>
      </c>
      <c r="AA27" s="33">
        <v>164.50569999999999</v>
      </c>
      <c r="AB27" s="33">
        <v>144.0198</v>
      </c>
      <c r="AC27" s="33">
        <v>147.34690000000001</v>
      </c>
      <c r="AD27" s="33">
        <v>140.10910000000001</v>
      </c>
      <c r="AE27" s="33">
        <v>140.6532</v>
      </c>
      <c r="AF27" s="33">
        <v>128.49379999999999</v>
      </c>
      <c r="AG27" s="33">
        <v>108.7461</v>
      </c>
      <c r="AH27" s="33">
        <v>101.9586</v>
      </c>
      <c r="AI27" s="33">
        <v>116.9522</v>
      </c>
      <c r="AJ27" s="33">
        <v>102.66370000000001</v>
      </c>
      <c r="AK27" s="33">
        <v>53.667850000000001</v>
      </c>
      <c r="AL27" s="33">
        <v>28.426020000000001</v>
      </c>
      <c r="AM27" s="33">
        <v>82.114419999999996</v>
      </c>
      <c r="AN27" s="33">
        <v>66.750039999999998</v>
      </c>
      <c r="AO27" s="33">
        <v>67.00403</v>
      </c>
      <c r="AP27" s="19">
        <f t="shared" si="0"/>
        <v>24.849476921471606</v>
      </c>
      <c r="AQ27" s="25">
        <f t="shared" si="1"/>
        <v>0.38050913527542712</v>
      </c>
      <c r="AR27" s="25"/>
      <c r="BO27" s="19"/>
    </row>
    <row r="28" spans="2:67" x14ac:dyDescent="0.25">
      <c r="B28" s="82"/>
      <c r="C28" s="1" t="s">
        <v>81</v>
      </c>
      <c r="D28" s="33">
        <v>806.76900000000001</v>
      </c>
      <c r="E28" s="33">
        <v>761.87929999999994</v>
      </c>
      <c r="F28" s="33">
        <v>754.87559999999996</v>
      </c>
      <c r="G28" s="33">
        <v>735.68960000000004</v>
      </c>
      <c r="H28" s="33">
        <v>738.34479999999996</v>
      </c>
      <c r="I28" s="33">
        <v>809.58939999999996</v>
      </c>
      <c r="J28" s="33">
        <v>832.37170000000003</v>
      </c>
      <c r="K28" s="33">
        <v>846.13909999999998</v>
      </c>
      <c r="L28" s="33">
        <v>858.89120000000003</v>
      </c>
      <c r="M28" s="33">
        <v>891.34670000000006</v>
      </c>
      <c r="N28" s="33">
        <v>861.58339999999998</v>
      </c>
      <c r="O28" s="33">
        <v>929.00400000000002</v>
      </c>
      <c r="P28" s="33">
        <v>903.92790000000002</v>
      </c>
      <c r="Q28" s="33">
        <v>905.40620000000001</v>
      </c>
      <c r="R28" s="33">
        <v>906.88170000000002</v>
      </c>
      <c r="S28" s="33">
        <v>874.83180000000004</v>
      </c>
      <c r="T28" s="33">
        <v>876.44119999999998</v>
      </c>
      <c r="U28" s="33">
        <v>890.85050000000001</v>
      </c>
      <c r="V28" s="33">
        <v>824.08780000000002</v>
      </c>
      <c r="W28" s="33">
        <v>902.6925</v>
      </c>
      <c r="X28" s="33">
        <v>890.87630000000001</v>
      </c>
      <c r="Y28" s="33">
        <v>959.07280000000003</v>
      </c>
      <c r="Z28" s="33">
        <v>889.49540000000002</v>
      </c>
      <c r="AA28" s="33">
        <v>962.28070000000002</v>
      </c>
      <c r="AB28" s="33">
        <v>839.96519999999998</v>
      </c>
      <c r="AC28" s="33">
        <v>921.27080000000001</v>
      </c>
      <c r="AD28" s="33">
        <v>953.78899999999999</v>
      </c>
      <c r="AE28" s="33">
        <v>956.63739999999996</v>
      </c>
      <c r="AF28" s="33">
        <v>937.4982</v>
      </c>
      <c r="AG28" s="33">
        <v>929.12900000000002</v>
      </c>
      <c r="AH28" s="33">
        <v>866.62210000000005</v>
      </c>
      <c r="AI28" s="33">
        <v>853.33510000000001</v>
      </c>
      <c r="AJ28" s="33">
        <v>848.87670000000003</v>
      </c>
      <c r="AK28" s="33">
        <v>753.61199999999997</v>
      </c>
      <c r="AL28" s="33">
        <v>669.93539999999996</v>
      </c>
      <c r="AM28" s="33">
        <v>768.61609999999996</v>
      </c>
      <c r="AN28" s="33">
        <v>715.68219999999997</v>
      </c>
      <c r="AO28" s="33">
        <v>664.7559</v>
      </c>
      <c r="AP28" s="19">
        <f t="shared" si="0"/>
        <v>-11.790696008025346</v>
      </c>
      <c r="AQ28" s="25">
        <f t="shared" si="1"/>
        <v>-7.1157701001925115</v>
      </c>
      <c r="AR28" s="25"/>
      <c r="BO28" s="19"/>
    </row>
    <row r="29" spans="2:67" x14ac:dyDescent="0.25">
      <c r="B29" s="82"/>
      <c r="C29" s="1" t="s">
        <v>82</v>
      </c>
      <c r="D29" s="33">
        <v>4484.9139999999998</v>
      </c>
      <c r="E29" s="33">
        <v>4032.721</v>
      </c>
      <c r="F29" s="33">
        <v>3539.1790000000001</v>
      </c>
      <c r="G29" s="33">
        <v>3691.1930000000002</v>
      </c>
      <c r="H29" s="33">
        <v>3875.0720000000001</v>
      </c>
      <c r="I29" s="33">
        <v>4177.4449999999997</v>
      </c>
      <c r="J29" s="33">
        <v>4474.4480000000003</v>
      </c>
      <c r="K29" s="33">
        <v>4414.7510000000002</v>
      </c>
      <c r="L29" s="33">
        <v>4740.6679999999997</v>
      </c>
      <c r="M29" s="33">
        <v>4990.1459999999997</v>
      </c>
      <c r="N29" s="33">
        <v>5217.4979999999996</v>
      </c>
      <c r="O29" s="33">
        <v>5023.5039999999999</v>
      </c>
      <c r="P29" s="33">
        <v>5181.7389999999996</v>
      </c>
      <c r="Q29" s="33">
        <v>4924.8950000000004</v>
      </c>
      <c r="R29" s="33">
        <v>5123.8050000000003</v>
      </c>
      <c r="S29" s="33">
        <v>4933.9780000000001</v>
      </c>
      <c r="T29" s="33">
        <v>4348.7960000000003</v>
      </c>
      <c r="U29" s="33">
        <v>4587.6229999999996</v>
      </c>
      <c r="V29" s="33">
        <v>5538.4589999999998</v>
      </c>
      <c r="W29" s="33">
        <v>5714.3739999999998</v>
      </c>
      <c r="X29" s="33">
        <v>5261.0420000000004</v>
      </c>
      <c r="Y29" s="33">
        <v>5474.9459999999999</v>
      </c>
      <c r="Z29" s="33">
        <v>5570.8029999999999</v>
      </c>
      <c r="AA29" s="33">
        <v>5794.9129999999996</v>
      </c>
      <c r="AB29" s="33">
        <v>5075.2470000000003</v>
      </c>
      <c r="AC29" s="33">
        <v>5512.893</v>
      </c>
      <c r="AD29" s="33">
        <v>5619.14</v>
      </c>
      <c r="AE29" s="33">
        <v>5818.3710000000001</v>
      </c>
      <c r="AF29" s="33">
        <v>5885.4430000000002</v>
      </c>
      <c r="AG29" s="33">
        <v>5481.8270000000002</v>
      </c>
      <c r="AH29" s="33">
        <v>5230.66</v>
      </c>
      <c r="AI29" s="33">
        <v>5405.6440000000002</v>
      </c>
      <c r="AJ29" s="33">
        <v>5614.8779999999997</v>
      </c>
      <c r="AK29" s="33">
        <v>5666.1940000000004</v>
      </c>
      <c r="AL29" s="33">
        <v>5779.9110000000001</v>
      </c>
      <c r="AM29" s="33">
        <v>6491.799</v>
      </c>
      <c r="AN29" s="33">
        <v>5115.415</v>
      </c>
      <c r="AO29" s="33">
        <v>4444.6809999999996</v>
      </c>
      <c r="AP29" s="19">
        <f t="shared" si="0"/>
        <v>-21.557909948018033</v>
      </c>
      <c r="AQ29" s="25">
        <f t="shared" si="1"/>
        <v>-13.112015349683267</v>
      </c>
      <c r="AR29" s="25"/>
    </row>
    <row r="30" spans="2:67" x14ac:dyDescent="0.25">
      <c r="B30" s="82" t="s">
        <v>8</v>
      </c>
      <c r="C30" s="1" t="s">
        <v>80</v>
      </c>
      <c r="D30" s="33">
        <v>169.24189999999999</v>
      </c>
      <c r="E30" s="33">
        <v>168.15270000000001</v>
      </c>
      <c r="F30" s="33">
        <v>169.42</v>
      </c>
      <c r="G30" s="33">
        <v>173.17869999999999</v>
      </c>
      <c r="H30" s="33">
        <v>173.83670000000001</v>
      </c>
      <c r="I30" s="33">
        <v>170.1397</v>
      </c>
      <c r="J30" s="33">
        <v>172.54329999999999</v>
      </c>
      <c r="K30" s="33">
        <v>169.2071</v>
      </c>
      <c r="L30" s="33">
        <v>151.26580000000001</v>
      </c>
      <c r="M30" s="33">
        <v>145.47370000000001</v>
      </c>
      <c r="N30" s="33">
        <v>151.69470000000001</v>
      </c>
      <c r="O30" s="33">
        <v>158.08760000000001</v>
      </c>
      <c r="P30" s="33">
        <v>162.86320000000001</v>
      </c>
      <c r="Q30" s="33">
        <v>171.21879999999999</v>
      </c>
      <c r="R30" s="33">
        <v>161.3246</v>
      </c>
      <c r="S30" s="33">
        <v>136.72499999999999</v>
      </c>
      <c r="T30" s="33">
        <v>139.89510000000001</v>
      </c>
      <c r="U30" s="33">
        <v>147.9119</v>
      </c>
      <c r="V30" s="33">
        <v>128.6388</v>
      </c>
      <c r="W30" s="33">
        <v>134.38720000000001</v>
      </c>
      <c r="X30" s="33">
        <v>116.5</v>
      </c>
      <c r="Y30" s="33">
        <v>108.0239</v>
      </c>
      <c r="Z30" s="33">
        <v>111.01349999999999</v>
      </c>
      <c r="AA30" s="33">
        <v>119.95010000000001</v>
      </c>
      <c r="AB30" s="33">
        <v>115.9547</v>
      </c>
      <c r="AC30" s="33">
        <v>118.0849</v>
      </c>
      <c r="AD30" s="33">
        <v>124.36</v>
      </c>
      <c r="AE30" s="33">
        <v>128.86670000000001</v>
      </c>
      <c r="AF30" s="33">
        <v>136.10900000000001</v>
      </c>
      <c r="AG30" s="33">
        <v>128.7148</v>
      </c>
      <c r="AH30" s="33">
        <v>126.76049999999999</v>
      </c>
      <c r="AI30" s="33">
        <v>131.23140000000001</v>
      </c>
      <c r="AJ30" s="33">
        <v>119.3434</v>
      </c>
      <c r="AK30" s="33">
        <v>72.893339999999995</v>
      </c>
      <c r="AL30" s="33">
        <v>63.813220000000001</v>
      </c>
      <c r="AM30" s="33">
        <v>76.876149999999996</v>
      </c>
      <c r="AN30" s="33">
        <v>73.987740000000002</v>
      </c>
      <c r="AO30" s="33">
        <v>73.010319999999993</v>
      </c>
      <c r="AP30" s="19">
        <f t="shared" si="0"/>
        <v>0.16048105355029429</v>
      </c>
      <c r="AQ30" s="25">
        <f t="shared" si="1"/>
        <v>-1.3210567048000241</v>
      </c>
      <c r="AR30" s="25"/>
    </row>
    <row r="31" spans="2:67" x14ac:dyDescent="0.25">
      <c r="B31" s="82"/>
      <c r="C31" s="1" t="s">
        <v>81</v>
      </c>
      <c r="D31" s="33">
        <v>952.49390000000005</v>
      </c>
      <c r="E31" s="33">
        <v>955.46</v>
      </c>
      <c r="F31" s="33">
        <v>1013.25</v>
      </c>
      <c r="G31" s="33">
        <v>1030.443</v>
      </c>
      <c r="H31" s="33">
        <v>1019.735</v>
      </c>
      <c r="I31" s="33">
        <v>1020.463</v>
      </c>
      <c r="J31" s="33">
        <v>1068.934</v>
      </c>
      <c r="K31" s="33">
        <v>1106.6130000000001</v>
      </c>
      <c r="L31" s="33">
        <v>1056.8610000000001</v>
      </c>
      <c r="M31" s="33">
        <v>1041.0260000000001</v>
      </c>
      <c r="N31" s="33">
        <v>979.86440000000005</v>
      </c>
      <c r="O31" s="33">
        <v>1053.46</v>
      </c>
      <c r="P31" s="33">
        <v>985.80380000000002</v>
      </c>
      <c r="Q31" s="33">
        <v>988.03060000000005</v>
      </c>
      <c r="R31" s="33">
        <v>921.89580000000001</v>
      </c>
      <c r="S31" s="33">
        <v>897.70420000000001</v>
      </c>
      <c r="T31" s="33">
        <v>875.65340000000003</v>
      </c>
      <c r="U31" s="33">
        <v>880.32889999999998</v>
      </c>
      <c r="V31" s="33">
        <v>860.92669999999998</v>
      </c>
      <c r="W31" s="33">
        <v>834.12180000000001</v>
      </c>
      <c r="X31" s="33">
        <v>816.76520000000005</v>
      </c>
      <c r="Y31" s="33">
        <v>797.52700000000004</v>
      </c>
      <c r="Z31" s="33">
        <v>823.76059999999995</v>
      </c>
      <c r="AA31" s="33">
        <v>811.09320000000002</v>
      </c>
      <c r="AB31" s="33">
        <v>836.11090000000002</v>
      </c>
      <c r="AC31" s="33">
        <v>863.6105</v>
      </c>
      <c r="AD31" s="33">
        <v>827.31539999999995</v>
      </c>
      <c r="AE31" s="33">
        <v>841.36689999999999</v>
      </c>
      <c r="AF31" s="33">
        <v>868.91120000000001</v>
      </c>
      <c r="AG31" s="33">
        <v>889.45809999999994</v>
      </c>
      <c r="AH31" s="33">
        <v>883.67849999999999</v>
      </c>
      <c r="AI31" s="33">
        <v>892.5444</v>
      </c>
      <c r="AJ31" s="33">
        <v>842.78409999999997</v>
      </c>
      <c r="AK31" s="33">
        <v>727.70219999999995</v>
      </c>
      <c r="AL31" s="33">
        <v>685.49519999999995</v>
      </c>
      <c r="AM31" s="33">
        <v>691.85289999999998</v>
      </c>
      <c r="AN31" s="33">
        <v>725.93820000000005</v>
      </c>
      <c r="AO31" s="33">
        <v>726.69069999999999</v>
      </c>
      <c r="AP31" s="19">
        <f t="shared" si="0"/>
        <v>-0.13899916751659613</v>
      </c>
      <c r="AQ31" s="25">
        <f t="shared" si="1"/>
        <v>0.10365896160305944</v>
      </c>
      <c r="AR31" s="25"/>
    </row>
    <row r="32" spans="2:67" x14ac:dyDescent="0.25">
      <c r="B32" s="82"/>
      <c r="C32" s="1" t="s">
        <v>82</v>
      </c>
      <c r="D32" s="33">
        <v>5283.1559999999999</v>
      </c>
      <c r="E32" s="33">
        <v>6704.6840000000002</v>
      </c>
      <c r="F32" s="33">
        <v>6265.5770000000002</v>
      </c>
      <c r="G32" s="33">
        <v>6538.701</v>
      </c>
      <c r="H32" s="33">
        <v>6141.6419999999998</v>
      </c>
      <c r="I32" s="33">
        <v>6398.0209999999997</v>
      </c>
      <c r="J32" s="33">
        <v>6857.2489999999998</v>
      </c>
      <c r="K32" s="33">
        <v>7611.0410000000002</v>
      </c>
      <c r="L32" s="33">
        <v>7368.2610000000004</v>
      </c>
      <c r="M32" s="33">
        <v>8145.9610000000002</v>
      </c>
      <c r="N32" s="33">
        <v>6922.0690000000004</v>
      </c>
      <c r="O32" s="33">
        <v>6955.875</v>
      </c>
      <c r="P32" s="33">
        <v>6860.183</v>
      </c>
      <c r="Q32" s="33">
        <v>5766.5529999999999</v>
      </c>
      <c r="R32" s="33">
        <v>5411.92</v>
      </c>
      <c r="S32" s="33">
        <v>4856.0230000000001</v>
      </c>
      <c r="T32" s="33">
        <v>5416.8159999999998</v>
      </c>
      <c r="U32" s="33">
        <v>4903.8069999999998</v>
      </c>
      <c r="V32" s="33">
        <v>4992.5349999999999</v>
      </c>
      <c r="W32" s="33">
        <v>5010.9210000000003</v>
      </c>
      <c r="X32" s="33">
        <v>5265.07</v>
      </c>
      <c r="Y32" s="33">
        <v>5343.2740000000003</v>
      </c>
      <c r="Z32" s="33">
        <v>5278.5820000000003</v>
      </c>
      <c r="AA32" s="33">
        <v>4633.7219999999998</v>
      </c>
      <c r="AB32" s="33">
        <v>5180.2340000000004</v>
      </c>
      <c r="AC32" s="33">
        <v>4855.3389999999999</v>
      </c>
      <c r="AD32" s="33">
        <v>4880.2120000000004</v>
      </c>
      <c r="AE32" s="33">
        <v>4742.7510000000002</v>
      </c>
      <c r="AF32" s="33">
        <v>4884.6109999999999</v>
      </c>
      <c r="AG32" s="33">
        <v>5461.9179999999997</v>
      </c>
      <c r="AH32" s="33">
        <v>4961.5290000000005</v>
      </c>
      <c r="AI32" s="33">
        <v>5095.5879999999997</v>
      </c>
      <c r="AJ32" s="33">
        <v>4921.9859999999999</v>
      </c>
      <c r="AK32" s="33">
        <v>4414.107</v>
      </c>
      <c r="AL32" s="33">
        <v>4568.63</v>
      </c>
      <c r="AM32" s="33">
        <v>4435.6580000000004</v>
      </c>
      <c r="AN32" s="33">
        <v>4920.0870000000004</v>
      </c>
      <c r="AO32" s="33">
        <v>4722.5190000000002</v>
      </c>
      <c r="AP32" s="19">
        <f t="shared" si="0"/>
        <v>6.9869624818791261</v>
      </c>
      <c r="AQ32" s="25">
        <f t="shared" si="1"/>
        <v>-4.0155387496196751</v>
      </c>
      <c r="AR32" s="25"/>
    </row>
    <row r="33" spans="2:56" x14ac:dyDescent="0.25">
      <c r="B33" s="82" t="s">
        <v>9</v>
      </c>
      <c r="C33" s="1" t="s">
        <v>80</v>
      </c>
      <c r="D33" s="33">
        <v>131.953</v>
      </c>
      <c r="E33" s="33">
        <v>132.54509999999999</v>
      </c>
      <c r="F33" s="33">
        <v>150.8015</v>
      </c>
      <c r="G33" s="33">
        <v>148.8674</v>
      </c>
      <c r="H33" s="33">
        <v>151.80510000000001</v>
      </c>
      <c r="I33" s="33">
        <v>157.7637</v>
      </c>
      <c r="J33" s="33">
        <v>154.8982</v>
      </c>
      <c r="K33" s="33">
        <v>136.51140000000001</v>
      </c>
      <c r="L33" s="33">
        <v>154.13319999999999</v>
      </c>
      <c r="M33" s="33">
        <v>129.18219999999999</v>
      </c>
      <c r="N33" s="33">
        <v>128.22040000000001</v>
      </c>
      <c r="O33" s="33">
        <v>155.96700000000001</v>
      </c>
      <c r="P33" s="33">
        <v>160.71270000000001</v>
      </c>
      <c r="Q33" s="33">
        <v>154.70150000000001</v>
      </c>
      <c r="R33" s="33">
        <v>147.4975</v>
      </c>
      <c r="S33" s="33">
        <v>147.2818</v>
      </c>
      <c r="T33" s="33">
        <v>132.4727</v>
      </c>
      <c r="U33" s="33">
        <v>117.51560000000001</v>
      </c>
      <c r="V33" s="33">
        <v>129.31729999999999</v>
      </c>
      <c r="W33" s="33">
        <v>115.724</v>
      </c>
      <c r="X33" s="33">
        <v>103.1756</v>
      </c>
      <c r="Y33" s="33">
        <v>99.212370000000007</v>
      </c>
      <c r="Z33" s="33">
        <v>88.179050000000004</v>
      </c>
      <c r="AA33" s="33">
        <v>83.946560000000005</v>
      </c>
      <c r="AB33" s="33">
        <v>89.948719999999994</v>
      </c>
      <c r="AC33" s="33">
        <v>77.981260000000006</v>
      </c>
      <c r="AD33" s="33">
        <v>85.855350000000001</v>
      </c>
      <c r="AE33" s="33">
        <v>88.745570000000001</v>
      </c>
      <c r="AF33" s="33">
        <v>81.267960000000002</v>
      </c>
      <c r="AG33" s="33">
        <v>92.34769</v>
      </c>
      <c r="AH33" s="33">
        <v>78.908680000000004</v>
      </c>
      <c r="AI33" s="33">
        <v>86.249250000000004</v>
      </c>
      <c r="AJ33" s="33">
        <v>91.142319999999998</v>
      </c>
      <c r="AK33" s="33">
        <v>60.735129999999998</v>
      </c>
      <c r="AL33" s="33">
        <v>36.328870000000002</v>
      </c>
      <c r="AM33" s="33">
        <v>77.755899999999997</v>
      </c>
      <c r="AN33" s="33">
        <v>70.907579999999996</v>
      </c>
      <c r="AO33" s="33">
        <v>90.039280000000005</v>
      </c>
      <c r="AP33" s="19">
        <f t="shared" si="0"/>
        <v>48.249094058084687</v>
      </c>
      <c r="AQ33" s="25">
        <f t="shared" si="1"/>
        <v>26.981177470730223</v>
      </c>
      <c r="AR33" s="25"/>
    </row>
    <row r="34" spans="2:56" x14ac:dyDescent="0.25">
      <c r="B34" s="82"/>
      <c r="C34" s="1" t="s">
        <v>81</v>
      </c>
      <c r="D34" s="33">
        <v>678.8021</v>
      </c>
      <c r="E34" s="33">
        <v>680.86339999999996</v>
      </c>
      <c r="F34" s="33">
        <v>725.35479999999995</v>
      </c>
      <c r="G34" s="33">
        <v>696.90309999999999</v>
      </c>
      <c r="H34" s="33">
        <v>711.46680000000003</v>
      </c>
      <c r="I34" s="33">
        <v>728.96280000000002</v>
      </c>
      <c r="J34" s="33">
        <v>746.32619999999997</v>
      </c>
      <c r="K34" s="33">
        <v>707.35230000000001</v>
      </c>
      <c r="L34" s="33">
        <v>773.28200000000004</v>
      </c>
      <c r="M34" s="33">
        <v>732.54089999999997</v>
      </c>
      <c r="N34" s="33">
        <v>713.90930000000003</v>
      </c>
      <c r="O34" s="33">
        <v>810.0326</v>
      </c>
      <c r="P34" s="33">
        <v>814.95460000000003</v>
      </c>
      <c r="Q34" s="33">
        <v>788.97069999999997</v>
      </c>
      <c r="R34" s="33">
        <v>775.3809</v>
      </c>
      <c r="S34" s="33">
        <v>788.05089999999996</v>
      </c>
      <c r="T34" s="33">
        <v>741.58619999999996</v>
      </c>
      <c r="U34" s="33">
        <v>742.15840000000003</v>
      </c>
      <c r="V34" s="33">
        <v>738.01120000000003</v>
      </c>
      <c r="W34" s="33">
        <v>723.46429999999998</v>
      </c>
      <c r="X34" s="33">
        <v>698.18920000000003</v>
      </c>
      <c r="Y34" s="33">
        <v>666.95090000000005</v>
      </c>
      <c r="Z34" s="33">
        <v>680.18309999999997</v>
      </c>
      <c r="AA34" s="33">
        <v>674.75840000000005</v>
      </c>
      <c r="AB34" s="33">
        <v>685.21220000000005</v>
      </c>
      <c r="AC34" s="33">
        <v>690.53710000000001</v>
      </c>
      <c r="AD34" s="33">
        <v>668.15380000000005</v>
      </c>
      <c r="AE34" s="33">
        <v>726.48299999999995</v>
      </c>
      <c r="AF34" s="33">
        <v>729.77629999999999</v>
      </c>
      <c r="AG34" s="33">
        <v>736.93719999999996</v>
      </c>
      <c r="AH34" s="33">
        <v>712.74590000000001</v>
      </c>
      <c r="AI34" s="33">
        <v>727.61410000000001</v>
      </c>
      <c r="AJ34" s="33">
        <v>728.28980000000001</v>
      </c>
      <c r="AK34" s="33">
        <v>570.48329999999999</v>
      </c>
      <c r="AL34" s="33">
        <v>557.80610000000001</v>
      </c>
      <c r="AM34" s="33">
        <v>668.91089999999997</v>
      </c>
      <c r="AN34" s="33">
        <v>643.6576</v>
      </c>
      <c r="AO34" s="33">
        <v>670.66499999999996</v>
      </c>
      <c r="AP34" s="19">
        <f t="shared" si="0"/>
        <v>17.560847092281225</v>
      </c>
      <c r="AQ34" s="25">
        <f t="shared" si="1"/>
        <v>4.1959265298817199</v>
      </c>
      <c r="AR34" s="25"/>
    </row>
    <row r="35" spans="2:56" x14ac:dyDescent="0.25">
      <c r="B35" s="82"/>
      <c r="C35" s="1" t="s">
        <v>82</v>
      </c>
      <c r="D35" s="33">
        <v>3143.422</v>
      </c>
      <c r="E35" s="33">
        <v>3140.904</v>
      </c>
      <c r="F35" s="33">
        <v>3299.08</v>
      </c>
      <c r="G35" s="33">
        <v>3026.6219999999998</v>
      </c>
      <c r="H35" s="33">
        <v>3490.723</v>
      </c>
      <c r="I35" s="33">
        <v>3350.7849999999999</v>
      </c>
      <c r="J35" s="33">
        <v>3531.8789999999999</v>
      </c>
      <c r="K35" s="33">
        <v>3536.54</v>
      </c>
      <c r="L35" s="33">
        <v>3996.297</v>
      </c>
      <c r="M35" s="33">
        <v>3854.7910000000002</v>
      </c>
      <c r="N35" s="33">
        <v>3987.4749999999999</v>
      </c>
      <c r="O35" s="33">
        <v>4249.473</v>
      </c>
      <c r="P35" s="33">
        <v>3998.03</v>
      </c>
      <c r="Q35" s="33">
        <v>3858.4009999999998</v>
      </c>
      <c r="R35" s="33">
        <v>3951.9160000000002</v>
      </c>
      <c r="S35" s="33">
        <v>3974.0070000000001</v>
      </c>
      <c r="T35" s="33">
        <v>3730.9520000000002</v>
      </c>
      <c r="U35" s="33">
        <v>3931.8209999999999</v>
      </c>
      <c r="V35" s="33">
        <v>3568.2179999999998</v>
      </c>
      <c r="W35" s="33">
        <v>3667.721</v>
      </c>
      <c r="X35" s="33">
        <v>3566.5030000000002</v>
      </c>
      <c r="Y35" s="33">
        <v>3227.3119999999999</v>
      </c>
      <c r="Z35" s="33">
        <v>3080.6979999999999</v>
      </c>
      <c r="AA35" s="33">
        <v>3177.8020000000001</v>
      </c>
      <c r="AB35" s="33">
        <v>3078.06</v>
      </c>
      <c r="AC35" s="33">
        <v>3260.9870000000001</v>
      </c>
      <c r="AD35" s="33">
        <v>3233.308</v>
      </c>
      <c r="AE35" s="33">
        <v>3959.6089999999999</v>
      </c>
      <c r="AF35" s="33">
        <v>4043.674</v>
      </c>
      <c r="AG35" s="33">
        <v>4371.0609999999997</v>
      </c>
      <c r="AH35" s="33">
        <v>3996.2</v>
      </c>
      <c r="AI35" s="33">
        <v>3584.7750000000001</v>
      </c>
      <c r="AJ35" s="33">
        <v>3800.6950000000002</v>
      </c>
      <c r="AK35" s="33">
        <v>3181.4459999999999</v>
      </c>
      <c r="AL35" s="33">
        <v>3040.7280000000001</v>
      </c>
      <c r="AM35" s="33">
        <v>3583.7179999999998</v>
      </c>
      <c r="AN35" s="33">
        <v>3581.2280000000001</v>
      </c>
      <c r="AO35" s="33">
        <v>3807.739</v>
      </c>
      <c r="AP35" s="19">
        <f t="shared" si="0"/>
        <v>19.685796961507446</v>
      </c>
      <c r="AQ35" s="25">
        <f t="shared" si="1"/>
        <v>6.3249533400274975</v>
      </c>
      <c r="AR35" s="25"/>
    </row>
    <row r="36" spans="2:56" x14ac:dyDescent="0.25">
      <c r="B36" s="82" t="s">
        <v>10</v>
      </c>
      <c r="C36" s="1" t="s">
        <v>80</v>
      </c>
      <c r="D36" s="33">
        <v>190.624</v>
      </c>
      <c r="E36" s="33">
        <v>188.94149999999999</v>
      </c>
      <c r="F36" s="33">
        <v>201.9813</v>
      </c>
      <c r="G36" s="33">
        <v>212.97370000000001</v>
      </c>
      <c r="H36" s="33">
        <v>182.309</v>
      </c>
      <c r="I36" s="33">
        <v>198.24539999999999</v>
      </c>
      <c r="J36" s="33">
        <v>206.60249999999999</v>
      </c>
      <c r="K36" s="33">
        <v>204.65520000000001</v>
      </c>
      <c r="L36" s="33">
        <v>207.68629999999999</v>
      </c>
      <c r="M36" s="33">
        <v>219.8477</v>
      </c>
      <c r="N36" s="33">
        <v>218.8364</v>
      </c>
      <c r="O36" s="33">
        <v>199.80260000000001</v>
      </c>
      <c r="P36" s="33">
        <v>211.1215</v>
      </c>
      <c r="Q36" s="33">
        <v>207.66909999999999</v>
      </c>
      <c r="R36" s="33">
        <v>193.94499999999999</v>
      </c>
      <c r="S36" s="33">
        <v>186.87219999999999</v>
      </c>
      <c r="T36" s="33">
        <v>164.19280000000001</v>
      </c>
      <c r="U36" s="33">
        <v>139.9777</v>
      </c>
      <c r="V36" s="33">
        <v>152.37100000000001</v>
      </c>
      <c r="W36" s="33">
        <v>142.5479</v>
      </c>
      <c r="X36" s="33">
        <v>126.75960000000001</v>
      </c>
      <c r="Y36" s="33">
        <v>129.8466</v>
      </c>
      <c r="Z36" s="33">
        <v>140.9342</v>
      </c>
      <c r="AA36" s="33">
        <v>131.75569999999999</v>
      </c>
      <c r="AB36" s="33">
        <v>119.8878</v>
      </c>
      <c r="AC36" s="33">
        <v>90.886430000000004</v>
      </c>
      <c r="AD36" s="33">
        <v>114.4143</v>
      </c>
      <c r="AE36" s="33">
        <v>131.49979999999999</v>
      </c>
      <c r="AF36" s="33">
        <v>131.33930000000001</v>
      </c>
      <c r="AG36" s="33">
        <v>141.7645</v>
      </c>
      <c r="AH36" s="33">
        <v>138.18020000000001</v>
      </c>
      <c r="AI36" s="33">
        <v>148.26300000000001</v>
      </c>
      <c r="AJ36" s="33">
        <v>144.74010000000001</v>
      </c>
      <c r="AK36" s="33">
        <v>80.619560000000007</v>
      </c>
      <c r="AL36" s="33">
        <v>70.462100000000007</v>
      </c>
      <c r="AM36" s="33">
        <v>75.66816</v>
      </c>
      <c r="AN36" s="33">
        <v>102.0716</v>
      </c>
      <c r="AO36" s="33">
        <v>122.2782</v>
      </c>
      <c r="AP36" s="19">
        <f t="shared" si="0"/>
        <v>51.673117541202139</v>
      </c>
      <c r="AQ36" s="25">
        <f t="shared" si="1"/>
        <v>19.796495793149116</v>
      </c>
      <c r="AR36" s="25"/>
    </row>
    <row r="37" spans="2:56" x14ac:dyDescent="0.25">
      <c r="B37" s="82"/>
      <c r="C37" s="1" t="s">
        <v>81</v>
      </c>
      <c r="D37" s="33">
        <v>1005.146</v>
      </c>
      <c r="E37" s="33">
        <v>995.83600000000001</v>
      </c>
      <c r="F37" s="33">
        <v>1050.7260000000001</v>
      </c>
      <c r="G37" s="33">
        <v>1086.944</v>
      </c>
      <c r="H37" s="33">
        <v>1123.366</v>
      </c>
      <c r="I37" s="33">
        <v>1102.7750000000001</v>
      </c>
      <c r="J37" s="33">
        <v>1116.578</v>
      </c>
      <c r="K37" s="33">
        <v>1061.0139999999999</v>
      </c>
      <c r="L37" s="33">
        <v>1104.298</v>
      </c>
      <c r="M37" s="33">
        <v>1151.1410000000001</v>
      </c>
      <c r="N37" s="33">
        <v>1121.723</v>
      </c>
      <c r="O37" s="33">
        <v>1151.723</v>
      </c>
      <c r="P37" s="33">
        <v>1097.5070000000001</v>
      </c>
      <c r="Q37" s="33">
        <v>1081.8889999999999</v>
      </c>
      <c r="R37" s="33">
        <v>1090.279</v>
      </c>
      <c r="S37" s="33">
        <v>996.00990000000002</v>
      </c>
      <c r="T37" s="33">
        <v>986.70650000000001</v>
      </c>
      <c r="U37" s="33">
        <v>1045.0170000000001</v>
      </c>
      <c r="V37" s="33">
        <v>926.73130000000003</v>
      </c>
      <c r="W37" s="33">
        <v>997.33849999999995</v>
      </c>
      <c r="X37" s="33">
        <v>1009.192</v>
      </c>
      <c r="Y37" s="33">
        <v>1006.619</v>
      </c>
      <c r="Z37" s="33">
        <v>990.28420000000006</v>
      </c>
      <c r="AA37" s="33">
        <v>974.84090000000003</v>
      </c>
      <c r="AB37" s="33">
        <v>937.88829999999996</v>
      </c>
      <c r="AC37" s="33">
        <v>840.58140000000003</v>
      </c>
      <c r="AD37" s="33">
        <v>896.5829</v>
      </c>
      <c r="AE37" s="33">
        <v>961.52009999999996</v>
      </c>
      <c r="AF37" s="33">
        <v>914.60109999999997</v>
      </c>
      <c r="AG37" s="33">
        <v>891.58190000000002</v>
      </c>
      <c r="AH37" s="33">
        <v>947.3261</v>
      </c>
      <c r="AI37" s="33">
        <v>972.43709999999999</v>
      </c>
      <c r="AJ37" s="33">
        <v>971.17330000000004</v>
      </c>
      <c r="AK37" s="33">
        <v>847.10130000000004</v>
      </c>
      <c r="AL37" s="33">
        <v>785.42790000000002</v>
      </c>
      <c r="AM37" s="33">
        <v>863.35479999999995</v>
      </c>
      <c r="AN37" s="33">
        <v>824.32600000000002</v>
      </c>
      <c r="AO37" s="33">
        <v>996.96259999999995</v>
      </c>
      <c r="AP37" s="19">
        <f t="shared" si="0"/>
        <v>17.691071894235073</v>
      </c>
      <c r="AQ37" s="25">
        <f t="shared" si="1"/>
        <v>20.942758083573722</v>
      </c>
      <c r="AR37" s="25"/>
    </row>
    <row r="38" spans="2:56" x14ac:dyDescent="0.25">
      <c r="B38" s="82"/>
      <c r="C38" s="1" t="s">
        <v>82</v>
      </c>
      <c r="D38" s="33">
        <v>5139.4530000000004</v>
      </c>
      <c r="E38" s="33">
        <v>5123.7089999999998</v>
      </c>
      <c r="F38" s="33">
        <v>4585.57</v>
      </c>
      <c r="G38" s="33">
        <v>5275.9960000000001</v>
      </c>
      <c r="H38" s="33">
        <v>5676.31</v>
      </c>
      <c r="I38" s="33">
        <v>5612.8670000000002</v>
      </c>
      <c r="J38" s="33">
        <v>5975.2089999999998</v>
      </c>
      <c r="K38" s="33">
        <v>6162.8950000000004</v>
      </c>
      <c r="L38" s="33">
        <v>6623.4859999999999</v>
      </c>
      <c r="M38" s="33">
        <v>7937.1490000000003</v>
      </c>
      <c r="N38" s="33">
        <v>7285.5209999999997</v>
      </c>
      <c r="O38" s="33">
        <v>6390.6220000000003</v>
      </c>
      <c r="P38" s="33">
        <v>5901.5330000000004</v>
      </c>
      <c r="Q38" s="33">
        <v>5736.7929999999997</v>
      </c>
      <c r="R38" s="33">
        <v>5680.9549999999999</v>
      </c>
      <c r="S38" s="33">
        <v>5303.32</v>
      </c>
      <c r="T38" s="33">
        <v>5370.03</v>
      </c>
      <c r="U38" s="33">
        <v>6081.7719999999999</v>
      </c>
      <c r="V38" s="33">
        <v>6139.0450000000001</v>
      </c>
      <c r="W38" s="33">
        <v>6198.8459999999995</v>
      </c>
      <c r="X38" s="33">
        <v>5809.7380000000003</v>
      </c>
      <c r="Y38" s="33">
        <v>5207.2719999999999</v>
      </c>
      <c r="Z38" s="33">
        <v>5081.6710000000003</v>
      </c>
      <c r="AA38" s="33">
        <v>4754.1490000000003</v>
      </c>
      <c r="AB38" s="33">
        <v>5375.2190000000001</v>
      </c>
      <c r="AC38" s="33">
        <v>4886.4520000000002</v>
      </c>
      <c r="AD38" s="33">
        <v>5102.6469999999999</v>
      </c>
      <c r="AE38" s="33">
        <v>5062.4650000000001</v>
      </c>
      <c r="AF38" s="33">
        <v>5247.6809999999996</v>
      </c>
      <c r="AG38" s="33">
        <v>5074.4709999999995</v>
      </c>
      <c r="AH38" s="33">
        <v>4586.5630000000001</v>
      </c>
      <c r="AI38" s="33">
        <v>4537.192</v>
      </c>
      <c r="AJ38" s="33">
        <v>4728.1930000000002</v>
      </c>
      <c r="AK38" s="33">
        <v>4743.5169999999998</v>
      </c>
      <c r="AL38" s="33">
        <v>4522.3689999999997</v>
      </c>
      <c r="AM38" s="33">
        <v>4900.3879999999999</v>
      </c>
      <c r="AN38" s="33">
        <v>4984.3760000000002</v>
      </c>
      <c r="AO38" s="33">
        <v>5745.6019999999999</v>
      </c>
      <c r="AP38" s="19">
        <f t="shared" si="0"/>
        <v>21.125359095371643</v>
      </c>
      <c r="AQ38" s="25">
        <f t="shared" si="1"/>
        <v>15.272242704001457</v>
      </c>
      <c r="AR38" s="25"/>
    </row>
    <row r="39" spans="2:56" x14ac:dyDescent="0.25">
      <c r="B39" s="82" t="s">
        <v>11</v>
      </c>
      <c r="C39" s="1" t="s">
        <v>80</v>
      </c>
      <c r="D39" s="33">
        <v>219.2174</v>
      </c>
      <c r="E39" s="33">
        <v>217.98580000000001</v>
      </c>
      <c r="F39" s="33">
        <v>222.30250000000001</v>
      </c>
      <c r="G39" s="33">
        <v>224.1532</v>
      </c>
      <c r="H39" s="33">
        <v>207.1388</v>
      </c>
      <c r="I39" s="33">
        <v>205.13140000000001</v>
      </c>
      <c r="J39" s="33">
        <v>203.0805</v>
      </c>
      <c r="K39" s="33">
        <v>233.88319999999999</v>
      </c>
      <c r="L39" s="33">
        <v>234.99780000000001</v>
      </c>
      <c r="M39" s="33">
        <v>230.68049999999999</v>
      </c>
      <c r="N39" s="33">
        <v>222.04859999999999</v>
      </c>
      <c r="O39" s="33">
        <v>248.00890000000001</v>
      </c>
      <c r="P39" s="33">
        <v>234.88570000000001</v>
      </c>
      <c r="Q39" s="33">
        <v>218.95769999999999</v>
      </c>
      <c r="R39" s="33">
        <v>191.73840000000001</v>
      </c>
      <c r="S39" s="33">
        <v>189.40170000000001</v>
      </c>
      <c r="T39" s="33">
        <v>173.0566</v>
      </c>
      <c r="U39" s="33">
        <v>152.9864</v>
      </c>
      <c r="V39" s="33">
        <v>144.0215</v>
      </c>
      <c r="W39" s="33">
        <v>160.2809</v>
      </c>
      <c r="X39" s="33">
        <v>157.83250000000001</v>
      </c>
      <c r="Y39" s="33">
        <v>131.49799999999999</v>
      </c>
      <c r="Z39" s="33">
        <v>145.07169999999999</v>
      </c>
      <c r="AA39" s="33">
        <v>163.42189999999999</v>
      </c>
      <c r="AB39" s="33">
        <v>158.9522</v>
      </c>
      <c r="AC39" s="33">
        <v>162.3271</v>
      </c>
      <c r="AD39" s="33">
        <v>162.69540000000001</v>
      </c>
      <c r="AE39" s="33">
        <v>182.53659999999999</v>
      </c>
      <c r="AF39" s="33">
        <v>168.8125</v>
      </c>
      <c r="AG39" s="33">
        <v>167.82769999999999</v>
      </c>
      <c r="AH39" s="33">
        <v>147.9735</v>
      </c>
      <c r="AI39" s="33">
        <v>161.21770000000001</v>
      </c>
      <c r="AJ39" s="33">
        <v>134.81219999999999</v>
      </c>
      <c r="AK39" s="33">
        <v>70.226740000000007</v>
      </c>
      <c r="AL39" s="33">
        <v>69.380579999999995</v>
      </c>
      <c r="AM39" s="33">
        <v>99.746359999999996</v>
      </c>
      <c r="AN39" s="33">
        <v>82.432400000000001</v>
      </c>
      <c r="AO39" s="33">
        <v>125.5685</v>
      </c>
      <c r="AP39" s="19">
        <f t="shared" si="0"/>
        <v>78.804398438543473</v>
      </c>
      <c r="AQ39" s="25">
        <f t="shared" si="1"/>
        <v>52.32905993274489</v>
      </c>
      <c r="AR39" s="25"/>
    </row>
    <row r="40" spans="2:56" x14ac:dyDescent="0.25">
      <c r="B40" s="82"/>
      <c r="C40" s="1" t="s">
        <v>81</v>
      </c>
      <c r="D40" s="33">
        <v>1079.039</v>
      </c>
      <c r="E40" s="33">
        <v>1056.9000000000001</v>
      </c>
      <c r="F40" s="33">
        <v>1105.972</v>
      </c>
      <c r="G40" s="33">
        <v>1084.1949999999999</v>
      </c>
      <c r="H40" s="33">
        <v>999.67830000000004</v>
      </c>
      <c r="I40" s="33">
        <v>1032.039</v>
      </c>
      <c r="J40" s="33">
        <v>1063.509</v>
      </c>
      <c r="K40" s="33">
        <v>1131.944</v>
      </c>
      <c r="L40" s="33">
        <v>1213.03</v>
      </c>
      <c r="M40" s="33">
        <v>1198.3050000000001</v>
      </c>
      <c r="N40" s="33">
        <v>1148.8009999999999</v>
      </c>
      <c r="O40" s="33">
        <v>1189.597</v>
      </c>
      <c r="P40" s="33">
        <v>1195.5640000000001</v>
      </c>
      <c r="Q40" s="33">
        <v>1181.704</v>
      </c>
      <c r="R40" s="33">
        <v>1127.22</v>
      </c>
      <c r="S40" s="33">
        <v>1096.087</v>
      </c>
      <c r="T40" s="33">
        <v>1028.1279999999999</v>
      </c>
      <c r="U40" s="33">
        <v>969.31119999999999</v>
      </c>
      <c r="V40" s="33">
        <v>957.03880000000004</v>
      </c>
      <c r="W40" s="33">
        <v>1021.438</v>
      </c>
      <c r="X40" s="33">
        <v>1027.665</v>
      </c>
      <c r="Y40" s="33">
        <v>984.11680000000001</v>
      </c>
      <c r="Z40" s="33">
        <v>967.07659999999998</v>
      </c>
      <c r="AA40" s="33">
        <v>1087.0530000000001</v>
      </c>
      <c r="AB40" s="33">
        <v>1055.701</v>
      </c>
      <c r="AC40" s="33">
        <v>1042.21</v>
      </c>
      <c r="AD40" s="33">
        <v>1064.1089999999999</v>
      </c>
      <c r="AE40" s="33">
        <v>1170.0989999999999</v>
      </c>
      <c r="AF40" s="33">
        <v>1045.0840000000001</v>
      </c>
      <c r="AG40" s="33">
        <v>1037.241</v>
      </c>
      <c r="AH40" s="33">
        <v>1065.18</v>
      </c>
      <c r="AI40" s="33">
        <v>1105.72</v>
      </c>
      <c r="AJ40" s="33">
        <v>1063.7829999999999</v>
      </c>
      <c r="AK40" s="33">
        <v>899.39850000000001</v>
      </c>
      <c r="AL40" s="33">
        <v>946.85640000000001</v>
      </c>
      <c r="AM40" s="33">
        <v>940.26430000000005</v>
      </c>
      <c r="AN40" s="33">
        <v>1006.707</v>
      </c>
      <c r="AO40" s="33">
        <v>1038.1189999999999</v>
      </c>
      <c r="AP40" s="19">
        <f t="shared" si="0"/>
        <v>15.423697059757149</v>
      </c>
      <c r="AQ40" s="25">
        <f t="shared" si="1"/>
        <v>3.1202723334594795</v>
      </c>
      <c r="AR40" s="25"/>
    </row>
    <row r="41" spans="2:56" x14ac:dyDescent="0.25">
      <c r="B41" s="82"/>
      <c r="C41" s="1" t="s">
        <v>82</v>
      </c>
      <c r="D41" s="33">
        <v>6040.5619999999999</v>
      </c>
      <c r="E41" s="33">
        <v>5789.4189999999999</v>
      </c>
      <c r="F41" s="33">
        <v>5567.4440000000004</v>
      </c>
      <c r="G41" s="33">
        <v>5684.25</v>
      </c>
      <c r="H41" s="33">
        <v>5232.0379999999996</v>
      </c>
      <c r="I41" s="33">
        <v>5496.6809999999996</v>
      </c>
      <c r="J41" s="33">
        <v>4945.6419999999998</v>
      </c>
      <c r="K41" s="33">
        <v>5493.0590000000002</v>
      </c>
      <c r="L41" s="33">
        <v>5332.1409999999996</v>
      </c>
      <c r="M41" s="33">
        <v>5501.2830000000004</v>
      </c>
      <c r="N41" s="33">
        <v>5849.8149999999996</v>
      </c>
      <c r="O41" s="33">
        <v>5653.0259999999998</v>
      </c>
      <c r="P41" s="33">
        <v>5578.9750000000004</v>
      </c>
      <c r="Q41" s="33">
        <v>5696.3159999999998</v>
      </c>
      <c r="R41" s="33">
        <v>5669.1419999999998</v>
      </c>
      <c r="S41" s="33">
        <v>5427.6319999999996</v>
      </c>
      <c r="T41" s="33">
        <v>5931.0770000000002</v>
      </c>
      <c r="U41" s="33">
        <v>4807.4210000000003</v>
      </c>
      <c r="V41" s="33">
        <v>4863.5770000000002</v>
      </c>
      <c r="W41" s="33">
        <v>4859.3249999999998</v>
      </c>
      <c r="X41" s="33">
        <v>5384.0249999999996</v>
      </c>
      <c r="Y41" s="33">
        <v>5937.9340000000002</v>
      </c>
      <c r="Z41" s="33">
        <v>5107.634</v>
      </c>
      <c r="AA41" s="33">
        <v>7207.45</v>
      </c>
      <c r="AB41" s="33">
        <v>6360.4669999999996</v>
      </c>
      <c r="AC41" s="33">
        <v>5988.9769999999999</v>
      </c>
      <c r="AD41" s="33">
        <v>6320.0609999999997</v>
      </c>
      <c r="AE41" s="33">
        <v>6831.9989999999998</v>
      </c>
      <c r="AF41" s="33">
        <v>6044.9849999999997</v>
      </c>
      <c r="AG41" s="33">
        <v>6077.741</v>
      </c>
      <c r="AH41" s="33">
        <v>5821.1390000000001</v>
      </c>
      <c r="AI41" s="33">
        <v>6451.7820000000002</v>
      </c>
      <c r="AJ41" s="33">
        <v>6253.0879999999997</v>
      </c>
      <c r="AK41" s="33">
        <v>5187.2370000000001</v>
      </c>
      <c r="AL41" s="33">
        <v>4915.62</v>
      </c>
      <c r="AM41" s="33">
        <v>4648.9070000000002</v>
      </c>
      <c r="AN41" s="33">
        <v>4536.8440000000001</v>
      </c>
      <c r="AO41" s="33">
        <v>4801.38</v>
      </c>
      <c r="AP41" s="19">
        <f t="shared" si="0"/>
        <v>-7.4385843561803711</v>
      </c>
      <c r="AQ41" s="25">
        <f t="shared" si="1"/>
        <v>5.8308374720400362</v>
      </c>
      <c r="AR41" s="25"/>
    </row>
    <row r="42" spans="2:56" x14ac:dyDescent="0.25">
      <c r="B42" s="82" t="s">
        <v>12</v>
      </c>
      <c r="C42" s="1" t="s">
        <v>80</v>
      </c>
      <c r="D42" s="33">
        <v>299.73110000000003</v>
      </c>
      <c r="E42" s="33">
        <v>321.72629999999998</v>
      </c>
      <c r="F42" s="33">
        <v>314.51949999999999</v>
      </c>
      <c r="G42" s="33">
        <v>329.27690000000001</v>
      </c>
      <c r="H42" s="33">
        <v>305.33</v>
      </c>
      <c r="I42" s="33">
        <v>313.17160000000001</v>
      </c>
      <c r="J42" s="33">
        <v>343.71280000000002</v>
      </c>
      <c r="K42" s="33">
        <v>359.9896</v>
      </c>
      <c r="L42" s="33">
        <v>350.80610000000001</v>
      </c>
      <c r="M42" s="33">
        <v>319.93700000000001</v>
      </c>
      <c r="N42" s="33">
        <v>348.44889999999998</v>
      </c>
      <c r="O42" s="33">
        <v>362.11219999999997</v>
      </c>
      <c r="P42" s="33">
        <v>336.1678</v>
      </c>
      <c r="Q42" s="33">
        <v>318.75040000000001</v>
      </c>
      <c r="R42" s="33">
        <v>312.839</v>
      </c>
      <c r="S42" s="33">
        <v>281.64580000000001</v>
      </c>
      <c r="T42" s="33">
        <v>294.43799999999999</v>
      </c>
      <c r="U42" s="33">
        <v>276.76100000000002</v>
      </c>
      <c r="V42" s="33">
        <v>287.37139999999999</v>
      </c>
      <c r="W42" s="33">
        <v>284.07909999999998</v>
      </c>
      <c r="X42" s="33">
        <v>276.10910000000001</v>
      </c>
      <c r="Y42" s="33">
        <v>255.0437</v>
      </c>
      <c r="Z42" s="33">
        <v>269.1705</v>
      </c>
      <c r="AA42" s="33">
        <v>273.911</v>
      </c>
      <c r="AB42" s="33">
        <v>253.5266</v>
      </c>
      <c r="AC42" s="33">
        <v>269.30380000000002</v>
      </c>
      <c r="AD42" s="33">
        <v>266.28919999999999</v>
      </c>
      <c r="AE42" s="33">
        <v>268.11410000000001</v>
      </c>
      <c r="AF42" s="33">
        <v>272.4178</v>
      </c>
      <c r="AG42" s="33">
        <v>256.35129999999998</v>
      </c>
      <c r="AH42" s="33">
        <v>266.20389999999998</v>
      </c>
      <c r="AI42" s="33">
        <v>285.87329999999997</v>
      </c>
      <c r="AJ42" s="33">
        <v>231.22730000000001</v>
      </c>
      <c r="AK42" s="33">
        <v>182.94569999999999</v>
      </c>
      <c r="AL42" s="33">
        <v>171.9751</v>
      </c>
      <c r="AM42" s="33">
        <v>206.6986</v>
      </c>
      <c r="AN42" s="33">
        <v>196.61519999999999</v>
      </c>
      <c r="AO42" s="33">
        <v>214.26779999999999</v>
      </c>
      <c r="AP42" s="19">
        <f t="shared" si="0"/>
        <v>17.120981799517565</v>
      </c>
      <c r="AQ42" s="25">
        <f t="shared" si="1"/>
        <v>8.9782478668994088</v>
      </c>
      <c r="AR42" s="25"/>
    </row>
    <row r="43" spans="2:56" x14ac:dyDescent="0.25">
      <c r="B43" s="82"/>
      <c r="C43" s="1" t="s">
        <v>81</v>
      </c>
      <c r="D43" s="33">
        <v>1236.1479999999999</v>
      </c>
      <c r="E43" s="33">
        <v>1273.451</v>
      </c>
      <c r="F43" s="33">
        <v>1319.7550000000001</v>
      </c>
      <c r="G43" s="33">
        <v>1339.787</v>
      </c>
      <c r="H43" s="33">
        <v>1340.1210000000001</v>
      </c>
      <c r="I43" s="33">
        <v>1366.441</v>
      </c>
      <c r="J43" s="33">
        <v>1404.7339999999999</v>
      </c>
      <c r="K43" s="33">
        <v>1395.7439999999999</v>
      </c>
      <c r="L43" s="33">
        <v>1393.4749999999999</v>
      </c>
      <c r="M43" s="33">
        <v>1344.866</v>
      </c>
      <c r="N43" s="33">
        <v>1429.614</v>
      </c>
      <c r="O43" s="33">
        <v>1383.655</v>
      </c>
      <c r="P43" s="33">
        <v>1333.325</v>
      </c>
      <c r="Q43" s="33">
        <v>1299.415</v>
      </c>
      <c r="R43" s="33">
        <v>1337.021</v>
      </c>
      <c r="S43" s="33">
        <v>1273.231</v>
      </c>
      <c r="T43" s="33">
        <v>1278.0239999999999</v>
      </c>
      <c r="U43" s="33">
        <v>1295.6690000000001</v>
      </c>
      <c r="V43" s="33">
        <v>1262.1949999999999</v>
      </c>
      <c r="W43" s="33">
        <v>1270.153</v>
      </c>
      <c r="X43" s="33">
        <v>1213.0830000000001</v>
      </c>
      <c r="Y43" s="33">
        <v>1229.1569999999999</v>
      </c>
      <c r="Z43" s="33">
        <v>1259.758</v>
      </c>
      <c r="AA43" s="33">
        <v>1294.566</v>
      </c>
      <c r="AB43" s="33">
        <v>1276.251</v>
      </c>
      <c r="AC43" s="33">
        <v>1329.316</v>
      </c>
      <c r="AD43" s="33">
        <v>1305.048</v>
      </c>
      <c r="AE43" s="33">
        <v>1316.001</v>
      </c>
      <c r="AF43" s="33">
        <v>1293.1210000000001</v>
      </c>
      <c r="AG43" s="33">
        <v>1301.098</v>
      </c>
      <c r="AH43" s="33">
        <v>1276.7619999999999</v>
      </c>
      <c r="AI43" s="33">
        <v>1299.0920000000001</v>
      </c>
      <c r="AJ43" s="33">
        <v>1230.1759999999999</v>
      </c>
      <c r="AK43" s="33">
        <v>1183.3330000000001</v>
      </c>
      <c r="AL43" s="33">
        <v>1173.7449999999999</v>
      </c>
      <c r="AM43" s="33">
        <v>1277.461</v>
      </c>
      <c r="AN43" s="33">
        <v>1246.1600000000001</v>
      </c>
      <c r="AO43" s="33">
        <v>1284.8679999999999</v>
      </c>
      <c r="AP43" s="19">
        <f>((AO43-AK43)/AK43)*100</f>
        <v>8.5804249522323683</v>
      </c>
      <c r="AQ43" s="25">
        <f t="shared" si="1"/>
        <v>3.1061821916928691</v>
      </c>
      <c r="AR43" s="25"/>
    </row>
    <row r="44" spans="2:56" x14ac:dyDescent="0.25">
      <c r="B44" s="82"/>
      <c r="C44" s="1" t="s">
        <v>82</v>
      </c>
      <c r="D44" s="33">
        <v>6502.3010000000004</v>
      </c>
      <c r="E44" s="33">
        <v>6314.8109999999997</v>
      </c>
      <c r="F44" s="33">
        <v>6662.2380000000003</v>
      </c>
      <c r="G44" s="33">
        <v>6240.1880000000001</v>
      </c>
      <c r="H44" s="33">
        <v>6409.22</v>
      </c>
      <c r="I44" s="33">
        <v>6342.8119999999999</v>
      </c>
      <c r="J44" s="33">
        <v>6469.9309999999996</v>
      </c>
      <c r="K44" s="33">
        <v>6712.99</v>
      </c>
      <c r="L44" s="33">
        <v>6437.8440000000001</v>
      </c>
      <c r="M44" s="33">
        <v>6428.2539999999999</v>
      </c>
      <c r="N44" s="33">
        <v>6411.2160000000003</v>
      </c>
      <c r="O44" s="33">
        <v>6043.1260000000002</v>
      </c>
      <c r="P44" s="33">
        <v>5987.8270000000002</v>
      </c>
      <c r="Q44" s="33">
        <v>6166.4970000000003</v>
      </c>
      <c r="R44" s="33">
        <v>6437.2280000000001</v>
      </c>
      <c r="S44" s="33">
        <v>6194.6559999999999</v>
      </c>
      <c r="T44" s="33">
        <v>6073.223</v>
      </c>
      <c r="U44" s="33">
        <v>5956.7910000000002</v>
      </c>
      <c r="V44" s="33">
        <v>5858.6840000000002</v>
      </c>
      <c r="W44" s="33">
        <v>5871.4340000000002</v>
      </c>
      <c r="X44" s="33">
        <v>5593.8190000000004</v>
      </c>
      <c r="Y44" s="33">
        <v>5859.9840000000004</v>
      </c>
      <c r="Z44" s="33">
        <v>6192.5410000000002</v>
      </c>
      <c r="AA44" s="33">
        <v>6364.17</v>
      </c>
      <c r="AB44" s="33">
        <v>6319.0529999999999</v>
      </c>
      <c r="AC44" s="33">
        <v>6306.8209999999999</v>
      </c>
      <c r="AD44" s="33">
        <v>6116.3149999999996</v>
      </c>
      <c r="AE44" s="33">
        <v>5934.8609999999999</v>
      </c>
      <c r="AF44" s="33">
        <v>5842.8069999999998</v>
      </c>
      <c r="AG44" s="33">
        <v>6099.98</v>
      </c>
      <c r="AH44" s="33">
        <v>5980.0640000000003</v>
      </c>
      <c r="AI44" s="33">
        <v>5781.9769999999999</v>
      </c>
      <c r="AJ44" s="33">
        <v>5746.9610000000002</v>
      </c>
      <c r="AK44" s="33">
        <v>5798.76</v>
      </c>
      <c r="AL44" s="33">
        <v>5590.7309999999998</v>
      </c>
      <c r="AM44" s="33">
        <v>5930.2889999999998</v>
      </c>
      <c r="AN44" s="33">
        <v>5932.1450000000004</v>
      </c>
      <c r="AO44" s="33">
        <v>6158.9210000000003</v>
      </c>
      <c r="AP44" s="19">
        <f t="shared" si="0"/>
        <v>6.2110002828190858</v>
      </c>
      <c r="AQ44" s="25">
        <f t="shared" si="1"/>
        <v>3.8228330561710786</v>
      </c>
      <c r="AR44" s="25"/>
      <c r="AW44" s="62"/>
      <c r="AX44" s="62"/>
      <c r="AY44" s="62"/>
      <c r="AZ44" s="62"/>
      <c r="BA44" s="62"/>
      <c r="BB44" s="62"/>
    </row>
    <row r="45" spans="2:56" x14ac:dyDescent="0.25">
      <c r="B45" s="82" t="s">
        <v>85</v>
      </c>
      <c r="C45" s="1" t="s">
        <v>80</v>
      </c>
      <c r="D45" s="33">
        <v>264.57709999999997</v>
      </c>
      <c r="E45" s="33">
        <v>262.0806</v>
      </c>
      <c r="F45" s="33">
        <v>285.28179999999998</v>
      </c>
      <c r="G45" s="33">
        <v>285.6653</v>
      </c>
      <c r="H45" s="33">
        <v>269.2783</v>
      </c>
      <c r="I45" s="33">
        <v>259.85270000000003</v>
      </c>
      <c r="J45" s="33">
        <v>285.13139999999999</v>
      </c>
      <c r="K45" s="33">
        <v>250.55269999999999</v>
      </c>
      <c r="L45" s="33">
        <v>271.1653</v>
      </c>
      <c r="M45" s="33">
        <v>265.75970000000001</v>
      </c>
      <c r="N45" s="33">
        <v>256.5145</v>
      </c>
      <c r="O45" s="33">
        <v>267.03519999999997</v>
      </c>
      <c r="P45" s="33">
        <v>253.63589999999999</v>
      </c>
      <c r="Q45" s="33">
        <v>254.83940000000001</v>
      </c>
      <c r="R45" s="33">
        <v>239.03919999999999</v>
      </c>
      <c r="S45" s="33">
        <v>224.3844</v>
      </c>
      <c r="T45" s="33">
        <v>219.64609999999999</v>
      </c>
      <c r="U45" s="33">
        <v>239.4323</v>
      </c>
      <c r="V45" s="33">
        <v>219.1336</v>
      </c>
      <c r="W45" s="33">
        <v>216.59889999999999</v>
      </c>
      <c r="X45" s="33">
        <v>206.5532</v>
      </c>
      <c r="Y45" s="33">
        <v>226.5932</v>
      </c>
      <c r="Z45" s="33">
        <v>231.1249</v>
      </c>
      <c r="AA45" s="33">
        <v>240.46170000000001</v>
      </c>
      <c r="AB45" s="33">
        <v>231.33080000000001</v>
      </c>
      <c r="AC45" s="33">
        <v>226.98070000000001</v>
      </c>
      <c r="AD45" s="33">
        <v>247.9331</v>
      </c>
      <c r="AE45" s="33">
        <v>248.6241</v>
      </c>
      <c r="AF45" s="33">
        <v>247.2079</v>
      </c>
      <c r="AG45" s="33">
        <v>256.07369999999997</v>
      </c>
      <c r="AH45" s="33">
        <v>257.78480000000002</v>
      </c>
      <c r="AI45" s="33">
        <v>254.2911</v>
      </c>
      <c r="AJ45" s="33">
        <v>231.53049999999999</v>
      </c>
      <c r="AK45" s="33">
        <v>175.881</v>
      </c>
      <c r="AL45" s="33">
        <v>145.714</v>
      </c>
      <c r="AM45" s="33">
        <v>167.36359999999999</v>
      </c>
      <c r="AN45" s="33">
        <v>192.69229999999999</v>
      </c>
      <c r="AO45" s="33">
        <v>168.1934</v>
      </c>
      <c r="AP45" s="19">
        <f t="shared" si="0"/>
        <v>-4.3709098765642693</v>
      </c>
      <c r="AQ45" s="25">
        <f t="shared" si="1"/>
        <v>-12.714000507544926</v>
      </c>
      <c r="AR45" s="25"/>
      <c r="AW45" s="62"/>
      <c r="AX45" s="62"/>
      <c r="AY45" s="62"/>
      <c r="AZ45" s="62"/>
      <c r="BA45" s="62"/>
      <c r="BB45" s="62"/>
    </row>
    <row r="46" spans="2:56" ht="18.75" customHeight="1" x14ac:dyDescent="0.25">
      <c r="B46" s="82"/>
      <c r="C46" s="1" t="s">
        <v>81</v>
      </c>
      <c r="D46" s="33">
        <v>1192.3499999999999</v>
      </c>
      <c r="E46" s="33">
        <v>1227.8879999999999</v>
      </c>
      <c r="F46" s="33">
        <v>1214.7059999999999</v>
      </c>
      <c r="G46" s="33">
        <v>1238.252</v>
      </c>
      <c r="H46" s="33">
        <v>1227.432</v>
      </c>
      <c r="I46" s="33">
        <v>1229.011</v>
      </c>
      <c r="J46" s="33">
        <v>1266.7149999999999</v>
      </c>
      <c r="K46" s="33">
        <v>1269.067</v>
      </c>
      <c r="L46" s="33">
        <v>1266.2449999999999</v>
      </c>
      <c r="M46" s="33">
        <v>1265.0899999999999</v>
      </c>
      <c r="N46" s="33">
        <v>1275.0650000000001</v>
      </c>
      <c r="O46" s="33">
        <v>1288.566</v>
      </c>
      <c r="P46" s="33">
        <v>1243.7829999999999</v>
      </c>
      <c r="Q46" s="33">
        <v>1265.9110000000001</v>
      </c>
      <c r="R46" s="33">
        <v>1195.991</v>
      </c>
      <c r="S46" s="33">
        <v>1196.212</v>
      </c>
      <c r="T46" s="33">
        <v>1192.0550000000001</v>
      </c>
      <c r="U46" s="33">
        <v>1201.4590000000001</v>
      </c>
      <c r="V46" s="33">
        <v>1145.7260000000001</v>
      </c>
      <c r="W46" s="33">
        <v>1172.7159999999999</v>
      </c>
      <c r="X46" s="33">
        <v>1184.3699999999999</v>
      </c>
      <c r="Y46" s="33">
        <v>1213.5039999999999</v>
      </c>
      <c r="Z46" s="33">
        <v>1201.3820000000001</v>
      </c>
      <c r="AA46" s="33">
        <v>1215.5309999999999</v>
      </c>
      <c r="AB46" s="33">
        <v>1200.3140000000001</v>
      </c>
      <c r="AC46" s="33">
        <v>1157.94</v>
      </c>
      <c r="AD46" s="33">
        <v>1252.126</v>
      </c>
      <c r="AE46" s="33">
        <v>1261.796</v>
      </c>
      <c r="AF46" s="33">
        <v>1239.414</v>
      </c>
      <c r="AG46" s="33">
        <v>1261.8320000000001</v>
      </c>
      <c r="AH46" s="33">
        <v>1285.5899999999999</v>
      </c>
      <c r="AI46" s="33">
        <v>1281.1780000000001</v>
      </c>
      <c r="AJ46" s="33">
        <v>1261.3979999999999</v>
      </c>
      <c r="AK46" s="33">
        <v>1215.1790000000001</v>
      </c>
      <c r="AL46" s="33">
        <v>1152.422</v>
      </c>
      <c r="AM46" s="33">
        <v>1161.6990000000001</v>
      </c>
      <c r="AN46" s="33">
        <v>1177.056</v>
      </c>
      <c r="AO46" s="33">
        <v>1117.6010000000001</v>
      </c>
      <c r="AP46" s="19">
        <f t="shared" si="0"/>
        <v>-8.029928101127485</v>
      </c>
      <c r="AQ46" s="25">
        <f t="shared" si="1"/>
        <v>-5.0511615420166862</v>
      </c>
      <c r="AR46" s="25"/>
      <c r="AW46" s="62"/>
      <c r="AX46" s="77"/>
      <c r="AY46" s="77"/>
      <c r="AZ46" s="78"/>
      <c r="BA46" s="78"/>
      <c r="BB46" s="62"/>
    </row>
    <row r="47" spans="2:56" x14ac:dyDescent="0.25">
      <c r="B47" s="82"/>
      <c r="C47" s="1" t="s">
        <v>82</v>
      </c>
      <c r="D47" s="33">
        <v>5624.6080000000002</v>
      </c>
      <c r="E47" s="33">
        <v>5503.518</v>
      </c>
      <c r="F47" s="33">
        <v>5267.8639999999996</v>
      </c>
      <c r="G47" s="33">
        <v>5123.51</v>
      </c>
      <c r="H47" s="33">
        <v>5451.9380000000001</v>
      </c>
      <c r="I47" s="33">
        <v>5256.4480000000003</v>
      </c>
      <c r="J47" s="33">
        <v>5793.107</v>
      </c>
      <c r="K47" s="33">
        <v>6405.0140000000001</v>
      </c>
      <c r="L47" s="33">
        <v>6092.1239999999998</v>
      </c>
      <c r="M47" s="33">
        <v>5627.9210000000003</v>
      </c>
      <c r="N47" s="33">
        <v>6106.4129999999996</v>
      </c>
      <c r="O47" s="33">
        <v>5898.9089999999997</v>
      </c>
      <c r="P47" s="33">
        <v>5300.3720000000003</v>
      </c>
      <c r="Q47" s="33">
        <v>5732.2460000000001</v>
      </c>
      <c r="R47" s="33">
        <v>5628.8010000000004</v>
      </c>
      <c r="S47" s="33">
        <v>5897.88</v>
      </c>
      <c r="T47" s="33">
        <v>5822.1149999999998</v>
      </c>
      <c r="U47" s="33">
        <v>5413.1120000000001</v>
      </c>
      <c r="V47" s="33">
        <v>5527.2939999999999</v>
      </c>
      <c r="W47" s="33">
        <v>5198.9470000000001</v>
      </c>
      <c r="X47" s="33">
        <v>5317.7139999999999</v>
      </c>
      <c r="Y47" s="33">
        <v>5603.5559999999996</v>
      </c>
      <c r="Z47" s="33">
        <v>5374.9690000000001</v>
      </c>
      <c r="AA47" s="33">
        <v>5820.5860000000002</v>
      </c>
      <c r="AB47" s="33">
        <v>5572.6059999999998</v>
      </c>
      <c r="AC47" s="33">
        <v>5466.0929999999998</v>
      </c>
      <c r="AD47" s="33">
        <v>6220.6850000000004</v>
      </c>
      <c r="AE47" s="33">
        <v>6487.357</v>
      </c>
      <c r="AF47" s="33">
        <v>6653.6689999999999</v>
      </c>
      <c r="AG47" s="33">
        <v>6293.4660000000003</v>
      </c>
      <c r="AH47" s="33">
        <v>6214.8630000000003</v>
      </c>
      <c r="AI47" s="33">
        <v>6072.9480000000003</v>
      </c>
      <c r="AJ47" s="33">
        <v>5958.9139999999998</v>
      </c>
      <c r="AK47" s="33">
        <v>5947.3239999999996</v>
      </c>
      <c r="AL47" s="33">
        <v>5904.067</v>
      </c>
      <c r="AM47" s="33">
        <v>5744.9560000000001</v>
      </c>
      <c r="AN47" s="33">
        <v>6015.0209999999997</v>
      </c>
      <c r="AO47" s="33">
        <v>5793.0770000000002</v>
      </c>
      <c r="AP47" s="19">
        <f t="shared" si="0"/>
        <v>-2.5935529996347837</v>
      </c>
      <c r="AQ47" s="25">
        <f t="shared" si="1"/>
        <v>-3.6898291793162405</v>
      </c>
      <c r="AR47" s="25"/>
      <c r="AW47" s="62"/>
      <c r="AX47" s="76"/>
      <c r="AY47" s="60"/>
      <c r="AZ47" s="61"/>
      <c r="BA47" s="61"/>
      <c r="BB47" s="62"/>
      <c r="BC47" s="39"/>
      <c r="BD47" s="39"/>
    </row>
    <row r="48" spans="2:56" x14ac:dyDescent="0.25">
      <c r="B48" s="82" t="s">
        <v>13</v>
      </c>
      <c r="C48" s="1" t="s">
        <v>80</v>
      </c>
      <c r="D48" s="33">
        <v>232.12530000000001</v>
      </c>
      <c r="E48" s="33">
        <v>236.535</v>
      </c>
      <c r="F48" s="33">
        <v>223.0719</v>
      </c>
      <c r="G48" s="33">
        <v>239.7431</v>
      </c>
      <c r="H48" s="33">
        <v>244.1551</v>
      </c>
      <c r="I48" s="33">
        <v>250.12899999999999</v>
      </c>
      <c r="J48" s="33">
        <v>252.6524</v>
      </c>
      <c r="K48" s="33">
        <v>246.0333</v>
      </c>
      <c r="L48" s="33">
        <v>257.13659999999999</v>
      </c>
      <c r="M48" s="33">
        <v>241.6721</v>
      </c>
      <c r="N48" s="33">
        <v>240.96170000000001</v>
      </c>
      <c r="O48" s="33">
        <v>238.14109999999999</v>
      </c>
      <c r="P48" s="33">
        <v>232.5059</v>
      </c>
      <c r="Q48" s="33">
        <v>242.12569999999999</v>
      </c>
      <c r="R48" s="33">
        <v>244.52879999999999</v>
      </c>
      <c r="S48" s="33">
        <v>232.72980000000001</v>
      </c>
      <c r="T48" s="33">
        <v>224.82599999999999</v>
      </c>
      <c r="U48" s="33">
        <v>220.2227</v>
      </c>
      <c r="V48" s="33">
        <v>213.48269999999999</v>
      </c>
      <c r="W48" s="33">
        <v>212.0324</v>
      </c>
      <c r="X48" s="33">
        <v>195.49870000000001</v>
      </c>
      <c r="Y48" s="33">
        <v>193.0025</v>
      </c>
      <c r="Z48" s="33">
        <v>207.9324</v>
      </c>
      <c r="AA48" s="33">
        <v>200.8725</v>
      </c>
      <c r="AB48" s="33">
        <v>196.79130000000001</v>
      </c>
      <c r="AC48" s="33">
        <v>189.37430000000001</v>
      </c>
      <c r="AD48" s="33">
        <v>196.4479</v>
      </c>
      <c r="AE48" s="33">
        <v>221.81399999999999</v>
      </c>
      <c r="AF48" s="33">
        <v>215.70920000000001</v>
      </c>
      <c r="AG48" s="33">
        <v>208.76329999999999</v>
      </c>
      <c r="AH48" s="33">
        <v>204.25190000000001</v>
      </c>
      <c r="AI48" s="33">
        <v>203.25059999999999</v>
      </c>
      <c r="AJ48" s="33">
        <v>185.24629999999999</v>
      </c>
      <c r="AK48" s="33">
        <v>108.4632</v>
      </c>
      <c r="AL48" s="33">
        <v>91.245819999999995</v>
      </c>
      <c r="AM48" s="33">
        <v>106.62139999999999</v>
      </c>
      <c r="AN48" s="33">
        <v>98.615219999999994</v>
      </c>
      <c r="AO48" s="33">
        <v>123.0801</v>
      </c>
      <c r="AP48" s="19">
        <f t="shared" si="0"/>
        <v>13.476368021596267</v>
      </c>
      <c r="AQ48" s="25">
        <f t="shared" si="1"/>
        <v>24.808422067100807</v>
      </c>
      <c r="AR48" s="25"/>
      <c r="AW48" s="62"/>
      <c r="AX48" s="76"/>
      <c r="AY48" s="60"/>
      <c r="AZ48" s="61"/>
      <c r="BA48" s="61"/>
      <c r="BB48" s="62"/>
      <c r="BC48" s="39"/>
      <c r="BD48" s="39"/>
    </row>
    <row r="49" spans="2:56" x14ac:dyDescent="0.25">
      <c r="B49" s="82"/>
      <c r="C49" s="1" t="s">
        <v>81</v>
      </c>
      <c r="D49" s="33">
        <v>1139.0309999999999</v>
      </c>
      <c r="E49" s="33">
        <v>1162.075</v>
      </c>
      <c r="F49" s="33">
        <v>1125.9549999999999</v>
      </c>
      <c r="G49" s="33">
        <v>1147.201</v>
      </c>
      <c r="H49" s="33">
        <v>1167.2819999999999</v>
      </c>
      <c r="I49" s="33">
        <v>1153.799</v>
      </c>
      <c r="J49" s="33">
        <v>1209.365</v>
      </c>
      <c r="K49" s="33">
        <v>1218.259</v>
      </c>
      <c r="L49" s="33">
        <v>1256.336</v>
      </c>
      <c r="M49" s="33">
        <v>1239.8869999999999</v>
      </c>
      <c r="N49" s="33">
        <v>1228.595</v>
      </c>
      <c r="O49" s="33">
        <v>1233.2909999999999</v>
      </c>
      <c r="P49" s="33">
        <v>1220.9860000000001</v>
      </c>
      <c r="Q49" s="33">
        <v>1259.434</v>
      </c>
      <c r="R49" s="33">
        <v>1266.1569999999999</v>
      </c>
      <c r="S49" s="33">
        <v>1236.97</v>
      </c>
      <c r="T49" s="33">
        <v>1246.5129999999999</v>
      </c>
      <c r="U49" s="33">
        <v>1250.8019999999999</v>
      </c>
      <c r="V49" s="33">
        <v>1225.827</v>
      </c>
      <c r="W49" s="33">
        <v>1203.3530000000001</v>
      </c>
      <c r="X49" s="33">
        <v>1172.912</v>
      </c>
      <c r="Y49" s="33">
        <v>1164.9829999999999</v>
      </c>
      <c r="Z49" s="33">
        <v>1180.472</v>
      </c>
      <c r="AA49" s="33">
        <v>1218.662</v>
      </c>
      <c r="AB49" s="33">
        <v>1210.5160000000001</v>
      </c>
      <c r="AC49" s="33">
        <v>1236.68</v>
      </c>
      <c r="AD49" s="33">
        <v>1243.499</v>
      </c>
      <c r="AE49" s="33">
        <v>1287.5070000000001</v>
      </c>
      <c r="AF49" s="33">
        <v>1317.3579999999999</v>
      </c>
      <c r="AG49" s="33">
        <v>1297.9649999999999</v>
      </c>
      <c r="AH49" s="33">
        <v>1350.509</v>
      </c>
      <c r="AI49" s="33">
        <v>1354.3050000000001</v>
      </c>
      <c r="AJ49" s="33">
        <v>1337.029</v>
      </c>
      <c r="AK49" s="33">
        <v>1280.5940000000001</v>
      </c>
      <c r="AL49" s="33">
        <v>1274.181</v>
      </c>
      <c r="AM49" s="33">
        <v>1285.586</v>
      </c>
      <c r="AN49" s="33">
        <v>1254.6600000000001</v>
      </c>
      <c r="AO49" s="33">
        <v>1307.2660000000001</v>
      </c>
      <c r="AP49" s="19">
        <f t="shared" si="0"/>
        <v>2.082783458301384</v>
      </c>
      <c r="AQ49" s="25">
        <f t="shared" si="1"/>
        <v>4.1928490587091316</v>
      </c>
      <c r="AR49" s="25"/>
      <c r="AW49" s="62"/>
      <c r="AX49" s="76"/>
      <c r="AY49" s="60"/>
      <c r="AZ49" s="61"/>
      <c r="BA49" s="61"/>
      <c r="BB49" s="62"/>
      <c r="BC49" s="39"/>
      <c r="BD49" s="39"/>
    </row>
    <row r="50" spans="2:56" x14ac:dyDescent="0.25">
      <c r="B50" s="82"/>
      <c r="C50" s="1" t="s">
        <v>82</v>
      </c>
      <c r="D50" s="33">
        <v>5422.09</v>
      </c>
      <c r="E50" s="33">
        <v>5639.8469999999998</v>
      </c>
      <c r="F50" s="33">
        <v>5446.6819999999998</v>
      </c>
      <c r="G50" s="33">
        <v>5267.9920000000002</v>
      </c>
      <c r="H50" s="33">
        <v>5555.6149999999998</v>
      </c>
      <c r="I50" s="33">
        <v>5523.6790000000001</v>
      </c>
      <c r="J50" s="33">
        <v>5834.9769999999999</v>
      </c>
      <c r="K50" s="33">
        <v>5687.8770000000004</v>
      </c>
      <c r="L50" s="33">
        <v>5869.5860000000002</v>
      </c>
      <c r="M50" s="33">
        <v>5766.56</v>
      </c>
      <c r="N50" s="33">
        <v>5783.7139999999999</v>
      </c>
      <c r="O50" s="33">
        <v>5708.2510000000002</v>
      </c>
      <c r="P50" s="33">
        <v>5543.6469999999999</v>
      </c>
      <c r="Q50" s="33">
        <v>5828.0450000000001</v>
      </c>
      <c r="R50" s="33">
        <v>5842.9290000000001</v>
      </c>
      <c r="S50" s="33">
        <v>5660.3419999999996</v>
      </c>
      <c r="T50" s="33">
        <v>6133.7669999999998</v>
      </c>
      <c r="U50" s="33">
        <v>6137.9620000000004</v>
      </c>
      <c r="V50" s="33">
        <v>5937.8720000000003</v>
      </c>
      <c r="W50" s="33">
        <v>5775.3320000000003</v>
      </c>
      <c r="X50" s="33">
        <v>5878.2849999999999</v>
      </c>
      <c r="Y50" s="33">
        <v>5520.6450000000004</v>
      </c>
      <c r="Z50" s="33">
        <v>5768.9660000000003</v>
      </c>
      <c r="AA50" s="33">
        <v>5979.0540000000001</v>
      </c>
      <c r="AB50" s="33">
        <v>5932.9520000000002</v>
      </c>
      <c r="AC50" s="33">
        <v>6359.8459999999995</v>
      </c>
      <c r="AD50" s="33">
        <v>6550.4679999999998</v>
      </c>
      <c r="AE50" s="33">
        <v>6545.1379999999999</v>
      </c>
      <c r="AF50" s="33">
        <v>6845.8059999999996</v>
      </c>
      <c r="AG50" s="33">
        <v>6876.9870000000001</v>
      </c>
      <c r="AH50" s="33">
        <v>7307.4409999999998</v>
      </c>
      <c r="AI50" s="33">
        <v>7299.2830000000004</v>
      </c>
      <c r="AJ50" s="33">
        <v>7144.6570000000002</v>
      </c>
      <c r="AK50" s="33">
        <v>7471.7330000000002</v>
      </c>
      <c r="AL50" s="33">
        <v>7458.942</v>
      </c>
      <c r="AM50" s="33">
        <v>7342.6620000000003</v>
      </c>
      <c r="AN50" s="33">
        <v>7407.5649999999996</v>
      </c>
      <c r="AO50" s="33">
        <v>7705.0039999999999</v>
      </c>
      <c r="AP50" s="19">
        <f t="shared" si="0"/>
        <v>3.1220467862007344</v>
      </c>
      <c r="AQ50" s="25">
        <f t="shared" si="1"/>
        <v>4.0153410736186634</v>
      </c>
      <c r="AR50" s="25"/>
      <c r="AW50" s="62"/>
      <c r="AX50" s="76"/>
      <c r="AY50" s="60"/>
      <c r="AZ50" s="61"/>
      <c r="BA50" s="61"/>
      <c r="BB50" s="62"/>
      <c r="BC50" s="39"/>
      <c r="BD50" s="39"/>
    </row>
    <row r="51" spans="2:56" x14ac:dyDescent="0.25">
      <c r="B51" s="82" t="s">
        <v>14</v>
      </c>
      <c r="C51" s="1" t="s">
        <v>80</v>
      </c>
      <c r="D51" s="33">
        <v>335.62979999999999</v>
      </c>
      <c r="E51" s="33">
        <v>338.83080000000001</v>
      </c>
      <c r="F51" s="33">
        <v>350.70350000000002</v>
      </c>
      <c r="G51" s="33">
        <v>359.24119999999999</v>
      </c>
      <c r="H51" s="33">
        <v>363.78</v>
      </c>
      <c r="I51" s="33">
        <v>387.65129999999999</v>
      </c>
      <c r="J51" s="33">
        <v>386.95749999999998</v>
      </c>
      <c r="K51" s="33">
        <v>390.08890000000002</v>
      </c>
      <c r="L51" s="33">
        <v>385.98820000000001</v>
      </c>
      <c r="M51" s="33">
        <v>381.24250000000001</v>
      </c>
      <c r="N51" s="33">
        <v>372.02940000000001</v>
      </c>
      <c r="O51" s="33">
        <v>375.57679999999999</v>
      </c>
      <c r="P51" s="33">
        <v>365.12389999999999</v>
      </c>
      <c r="Q51" s="33">
        <v>357.37779999999998</v>
      </c>
      <c r="R51" s="33">
        <v>347.95979999999997</v>
      </c>
      <c r="S51" s="33">
        <v>332.46769999999998</v>
      </c>
      <c r="T51" s="33">
        <v>327.59379999999999</v>
      </c>
      <c r="U51" s="33">
        <v>345.54950000000002</v>
      </c>
      <c r="V51" s="33">
        <v>337.8673</v>
      </c>
      <c r="W51" s="33">
        <v>337.04140000000001</v>
      </c>
      <c r="X51" s="33">
        <v>329.1583</v>
      </c>
      <c r="Y51" s="33">
        <v>326.58819999999997</v>
      </c>
      <c r="Z51" s="33">
        <v>329.56849999999997</v>
      </c>
      <c r="AA51" s="33">
        <v>323.45370000000003</v>
      </c>
      <c r="AB51" s="33">
        <v>314.5616</v>
      </c>
      <c r="AC51" s="33">
        <v>298.63459999999998</v>
      </c>
      <c r="AD51" s="33">
        <v>315.02710000000002</v>
      </c>
      <c r="AE51" s="33">
        <v>297.28379999999999</v>
      </c>
      <c r="AF51" s="33">
        <v>295.30419999999998</v>
      </c>
      <c r="AG51" s="33">
        <v>298.37830000000002</v>
      </c>
      <c r="AH51" s="33">
        <v>310.4008</v>
      </c>
      <c r="AI51" s="33">
        <v>305.53059999999999</v>
      </c>
      <c r="AJ51" s="33">
        <v>298.33530000000002</v>
      </c>
      <c r="AK51" s="33">
        <v>217.1044</v>
      </c>
      <c r="AL51" s="33">
        <v>200.0615</v>
      </c>
      <c r="AM51" s="33">
        <v>199.8554</v>
      </c>
      <c r="AN51" s="33">
        <v>225.625</v>
      </c>
      <c r="AO51" s="33">
        <v>226.9117</v>
      </c>
      <c r="AP51" s="19">
        <f t="shared" si="0"/>
        <v>4.5173197779501466</v>
      </c>
      <c r="AQ51" s="25">
        <f t="shared" si="1"/>
        <v>0.57028254847645266</v>
      </c>
      <c r="AR51" s="25"/>
      <c r="AW51" s="62"/>
      <c r="AX51" s="76"/>
      <c r="AY51" s="60"/>
      <c r="AZ51" s="61"/>
      <c r="BA51" s="61"/>
      <c r="BB51" s="62"/>
      <c r="BC51" s="39"/>
      <c r="BD51" s="39"/>
    </row>
    <row r="52" spans="2:56" x14ac:dyDescent="0.25">
      <c r="B52" s="82"/>
      <c r="C52" s="1" t="s">
        <v>81</v>
      </c>
      <c r="D52" s="33">
        <v>1454.4259999999999</v>
      </c>
      <c r="E52" s="33">
        <v>1463.7760000000001</v>
      </c>
      <c r="F52" s="33">
        <v>1517.24</v>
      </c>
      <c r="G52" s="33">
        <v>1532.145</v>
      </c>
      <c r="H52" s="33">
        <v>1552.355</v>
      </c>
      <c r="I52" s="33">
        <v>1671.818</v>
      </c>
      <c r="J52" s="33">
        <v>1657.36</v>
      </c>
      <c r="K52" s="33">
        <v>1647.021</v>
      </c>
      <c r="L52" s="33">
        <v>1622.2819999999999</v>
      </c>
      <c r="M52" s="33">
        <v>1661.681</v>
      </c>
      <c r="N52" s="33">
        <v>1704.3150000000001</v>
      </c>
      <c r="O52" s="33">
        <v>1752.059</v>
      </c>
      <c r="P52" s="33">
        <v>1684.7170000000001</v>
      </c>
      <c r="Q52" s="33">
        <v>1690.4580000000001</v>
      </c>
      <c r="R52" s="33">
        <v>1641.277</v>
      </c>
      <c r="S52" s="33">
        <v>1595.682</v>
      </c>
      <c r="T52" s="33">
        <v>1657.5239999999999</v>
      </c>
      <c r="U52" s="33">
        <v>1666.174</v>
      </c>
      <c r="V52" s="33">
        <v>1679.203</v>
      </c>
      <c r="W52" s="33">
        <v>1687.982</v>
      </c>
      <c r="X52" s="33">
        <v>1682.1020000000001</v>
      </c>
      <c r="Y52" s="33">
        <v>1626.2070000000001</v>
      </c>
      <c r="Z52" s="33">
        <v>1652.874</v>
      </c>
      <c r="AA52" s="33">
        <v>1623.2260000000001</v>
      </c>
      <c r="AB52" s="33">
        <v>1636.116</v>
      </c>
      <c r="AC52" s="33">
        <v>1605.3489999999999</v>
      </c>
      <c r="AD52" s="33">
        <v>1591.5409999999999</v>
      </c>
      <c r="AE52" s="33">
        <v>1633.915</v>
      </c>
      <c r="AF52" s="33">
        <v>1621.482</v>
      </c>
      <c r="AG52" s="33">
        <v>1586.6</v>
      </c>
      <c r="AH52" s="33">
        <v>1614.1759999999999</v>
      </c>
      <c r="AI52" s="33">
        <v>1660.8320000000001</v>
      </c>
      <c r="AJ52" s="33">
        <v>1603.7149999999999</v>
      </c>
      <c r="AK52" s="33">
        <v>1518.691</v>
      </c>
      <c r="AL52" s="33">
        <v>1534.152</v>
      </c>
      <c r="AM52" s="33">
        <v>1477.2940000000001</v>
      </c>
      <c r="AN52" s="33">
        <v>1466.11</v>
      </c>
      <c r="AO52" s="33">
        <v>1513.848</v>
      </c>
      <c r="AP52" s="19">
        <f t="shared" si="0"/>
        <v>-0.31889304670930918</v>
      </c>
      <c r="AQ52" s="25">
        <f t="shared" si="1"/>
        <v>3.25609947411859</v>
      </c>
      <c r="AR52" s="25"/>
      <c r="AW52" s="62"/>
      <c r="AX52" s="76"/>
      <c r="AY52" s="60"/>
      <c r="AZ52" s="61"/>
      <c r="BA52" s="61"/>
      <c r="BB52" s="62"/>
      <c r="BC52" s="39"/>
      <c r="BD52" s="39"/>
    </row>
    <row r="53" spans="2:56" x14ac:dyDescent="0.25">
      <c r="B53" s="82"/>
      <c r="C53" s="1" t="s">
        <v>82</v>
      </c>
      <c r="D53" s="33">
        <v>7442.5540000000001</v>
      </c>
      <c r="E53" s="33">
        <v>7367.183</v>
      </c>
      <c r="F53" s="33">
        <v>7494.116</v>
      </c>
      <c r="G53" s="33">
        <v>7887.7669999999998</v>
      </c>
      <c r="H53" s="33">
        <v>7563.0529999999999</v>
      </c>
      <c r="I53" s="33">
        <v>8128.5839999999998</v>
      </c>
      <c r="J53" s="33">
        <v>7957.4750000000004</v>
      </c>
      <c r="K53" s="33">
        <v>7608.558</v>
      </c>
      <c r="L53" s="33">
        <v>8424.9369999999999</v>
      </c>
      <c r="M53" s="33">
        <v>8679.4429999999993</v>
      </c>
      <c r="N53" s="33">
        <v>9085.6460000000006</v>
      </c>
      <c r="O53" s="33">
        <v>8612.9089999999997</v>
      </c>
      <c r="P53" s="33">
        <v>9088.6880000000001</v>
      </c>
      <c r="Q53" s="33">
        <v>9399.6810000000005</v>
      </c>
      <c r="R53" s="33">
        <v>8990.9539999999997</v>
      </c>
      <c r="S53" s="33">
        <v>8961.134</v>
      </c>
      <c r="T53" s="33">
        <v>8931.9850000000006</v>
      </c>
      <c r="U53" s="33">
        <v>8447.5390000000007</v>
      </c>
      <c r="V53" s="33">
        <v>8526.7649999999994</v>
      </c>
      <c r="W53" s="33">
        <v>9108.5540000000001</v>
      </c>
      <c r="X53" s="33">
        <v>8973.0120000000006</v>
      </c>
      <c r="Y53" s="33">
        <v>8615.3739999999998</v>
      </c>
      <c r="Z53" s="33">
        <v>8946.59</v>
      </c>
      <c r="AA53" s="33">
        <v>9181.0779999999995</v>
      </c>
      <c r="AB53" s="33">
        <v>9351.1560000000009</v>
      </c>
      <c r="AC53" s="33">
        <v>9318.6630000000005</v>
      </c>
      <c r="AD53" s="33">
        <v>9529.44</v>
      </c>
      <c r="AE53" s="33">
        <v>9505.2119999999995</v>
      </c>
      <c r="AF53" s="33">
        <v>9260.6090000000004</v>
      </c>
      <c r="AG53" s="33">
        <v>9324.2379999999994</v>
      </c>
      <c r="AH53" s="33">
        <v>9471.7829999999994</v>
      </c>
      <c r="AI53" s="33">
        <v>9759.2950000000001</v>
      </c>
      <c r="AJ53" s="33">
        <v>9716.2990000000009</v>
      </c>
      <c r="AK53" s="33">
        <v>8885.5509999999995</v>
      </c>
      <c r="AL53" s="33">
        <v>9676.5409999999993</v>
      </c>
      <c r="AM53" s="33">
        <v>8517.3140000000003</v>
      </c>
      <c r="AN53" s="33">
        <v>8746.2620000000006</v>
      </c>
      <c r="AO53" s="33">
        <v>7800.0810000000001</v>
      </c>
      <c r="AP53" s="19">
        <f t="shared" si="0"/>
        <v>-12.216124807566795</v>
      </c>
      <c r="AQ53" s="25">
        <f t="shared" si="1"/>
        <v>-10.818118643141498</v>
      </c>
      <c r="AR53" s="25"/>
      <c r="AW53" s="62"/>
      <c r="AX53" s="76"/>
      <c r="AY53" s="60"/>
      <c r="AZ53" s="61"/>
      <c r="BA53" s="61"/>
      <c r="BB53" s="62"/>
      <c r="BC53" s="39"/>
      <c r="BD53" s="39"/>
    </row>
    <row r="54" spans="2:56" x14ac:dyDescent="0.25">
      <c r="B54" s="82" t="s">
        <v>15</v>
      </c>
      <c r="C54" s="1" t="s">
        <v>80</v>
      </c>
      <c r="D54" s="33">
        <v>397.08670000000001</v>
      </c>
      <c r="E54" s="33">
        <v>393.62310000000002</v>
      </c>
      <c r="F54" s="33">
        <v>412.86169999999998</v>
      </c>
      <c r="G54" s="33">
        <v>403.78699999999998</v>
      </c>
      <c r="H54" s="33">
        <v>406.4239</v>
      </c>
      <c r="I54" s="33">
        <v>416.37909999999999</v>
      </c>
      <c r="J54" s="33">
        <v>412.65039999999999</v>
      </c>
      <c r="K54" s="33">
        <v>403.8877</v>
      </c>
      <c r="L54" s="33">
        <v>434.37079999999997</v>
      </c>
      <c r="M54" s="33">
        <v>412.04599999999999</v>
      </c>
      <c r="N54" s="33">
        <v>430.9751</v>
      </c>
      <c r="O54" s="33">
        <v>408.21719999999999</v>
      </c>
      <c r="P54" s="33">
        <v>387.16210000000001</v>
      </c>
      <c r="Q54" s="33">
        <v>385.36610000000002</v>
      </c>
      <c r="R54" s="33">
        <v>385.39940000000001</v>
      </c>
      <c r="S54" s="33">
        <v>396.702</v>
      </c>
      <c r="T54" s="33">
        <v>365.673</v>
      </c>
      <c r="U54" s="33">
        <v>342.41860000000003</v>
      </c>
      <c r="V54" s="33">
        <v>321.06790000000001</v>
      </c>
      <c r="W54" s="33">
        <v>354.05529999999999</v>
      </c>
      <c r="X54" s="33">
        <v>338.1866</v>
      </c>
      <c r="Y54" s="33">
        <v>374.82339999999999</v>
      </c>
      <c r="Z54" s="33">
        <v>329.48779999999999</v>
      </c>
      <c r="AA54" s="33">
        <v>329.07589999999999</v>
      </c>
      <c r="AB54" s="33">
        <v>308.36239999999998</v>
      </c>
      <c r="AC54" s="33">
        <v>298.11369999999999</v>
      </c>
      <c r="AD54" s="33">
        <v>304.49950000000001</v>
      </c>
      <c r="AE54" s="33">
        <v>329.4837</v>
      </c>
      <c r="AF54" s="33">
        <v>345.83580000000001</v>
      </c>
      <c r="AG54" s="33">
        <v>345.50409999999999</v>
      </c>
      <c r="AH54" s="33">
        <v>342.55919999999998</v>
      </c>
      <c r="AI54" s="33">
        <v>366.50110000000001</v>
      </c>
      <c r="AJ54" s="33">
        <v>349.45940000000002</v>
      </c>
      <c r="AK54" s="33">
        <v>288.89109999999999</v>
      </c>
      <c r="AL54" s="33">
        <v>272.71199999999999</v>
      </c>
      <c r="AM54" s="33">
        <v>265.54559999999998</v>
      </c>
      <c r="AN54" s="33">
        <v>275.31299999999999</v>
      </c>
      <c r="AO54" s="33">
        <v>267.2835</v>
      </c>
      <c r="AP54" s="19">
        <f t="shared" si="0"/>
        <v>-7.4794965992375646</v>
      </c>
      <c r="AQ54" s="25">
        <f t="shared" si="1"/>
        <v>-2.9164986760523424</v>
      </c>
      <c r="AR54" s="25"/>
      <c r="AW54" s="62"/>
      <c r="AX54" s="76"/>
      <c r="AY54" s="60"/>
      <c r="AZ54" s="61"/>
      <c r="BA54" s="61"/>
      <c r="BB54" s="62"/>
      <c r="BC54" s="39"/>
      <c r="BD54" s="39"/>
    </row>
    <row r="55" spans="2:56" x14ac:dyDescent="0.25">
      <c r="B55" s="82"/>
      <c r="C55" s="1" t="s">
        <v>81</v>
      </c>
      <c r="D55" s="33">
        <v>1519.145</v>
      </c>
      <c r="E55" s="33">
        <v>1478.181</v>
      </c>
      <c r="F55" s="33">
        <v>1597.0319999999999</v>
      </c>
      <c r="G55" s="33">
        <v>1594.653</v>
      </c>
      <c r="H55" s="33">
        <v>1579.5219999999999</v>
      </c>
      <c r="I55" s="33">
        <v>1605.068</v>
      </c>
      <c r="J55" s="33">
        <v>1649.2619999999999</v>
      </c>
      <c r="K55" s="33">
        <v>1645.2370000000001</v>
      </c>
      <c r="L55" s="33">
        <v>1670.646</v>
      </c>
      <c r="M55" s="33">
        <v>1660.44</v>
      </c>
      <c r="N55" s="33">
        <v>1697.229</v>
      </c>
      <c r="O55" s="33">
        <v>1678.1289999999999</v>
      </c>
      <c r="P55" s="33">
        <v>1694.172</v>
      </c>
      <c r="Q55" s="33">
        <v>1627.7370000000001</v>
      </c>
      <c r="R55" s="33">
        <v>1648.4069999999999</v>
      </c>
      <c r="S55" s="33">
        <v>1632.42</v>
      </c>
      <c r="T55" s="33">
        <v>1556.3340000000001</v>
      </c>
      <c r="U55" s="33">
        <v>1535.5219999999999</v>
      </c>
      <c r="V55" s="33">
        <v>1541.164</v>
      </c>
      <c r="W55" s="33">
        <v>1580.13</v>
      </c>
      <c r="X55" s="33">
        <v>1538.0360000000001</v>
      </c>
      <c r="Y55" s="33">
        <v>1543.606</v>
      </c>
      <c r="Z55" s="33">
        <v>1499.5630000000001</v>
      </c>
      <c r="AA55" s="33">
        <v>1507.751</v>
      </c>
      <c r="AB55" s="33">
        <v>1490.2660000000001</v>
      </c>
      <c r="AC55" s="33">
        <v>1535.49</v>
      </c>
      <c r="AD55" s="33">
        <v>1525.21</v>
      </c>
      <c r="AE55" s="33">
        <v>1621.4849999999999</v>
      </c>
      <c r="AF55" s="33">
        <v>1632.9590000000001</v>
      </c>
      <c r="AG55" s="33">
        <v>1641.6769999999999</v>
      </c>
      <c r="AH55" s="33">
        <v>1658.192</v>
      </c>
      <c r="AI55" s="33">
        <v>1714.2360000000001</v>
      </c>
      <c r="AJ55" s="33">
        <v>1691.422</v>
      </c>
      <c r="AK55" s="33">
        <v>1626.5630000000001</v>
      </c>
      <c r="AL55" s="33">
        <v>1563.6130000000001</v>
      </c>
      <c r="AM55" s="33">
        <v>1523.078</v>
      </c>
      <c r="AN55" s="33">
        <v>1501.808</v>
      </c>
      <c r="AO55" s="33">
        <v>1397.1030000000001</v>
      </c>
      <c r="AP55" s="19">
        <f t="shared" si="0"/>
        <v>-14.107046576124013</v>
      </c>
      <c r="AQ55" s="25">
        <f t="shared" si="1"/>
        <v>-6.9719298339068594</v>
      </c>
      <c r="AR55" s="25"/>
      <c r="AW55" s="62"/>
      <c r="AX55" s="76"/>
      <c r="AY55" s="60"/>
      <c r="AZ55" s="61"/>
      <c r="BA55" s="61"/>
      <c r="BB55" s="62"/>
      <c r="BC55" s="39"/>
      <c r="BD55" s="39"/>
    </row>
    <row r="56" spans="2:56" x14ac:dyDescent="0.25">
      <c r="B56" s="82"/>
      <c r="C56" s="1" t="s">
        <v>82</v>
      </c>
      <c r="D56" s="33">
        <v>6433.0529999999999</v>
      </c>
      <c r="E56" s="33">
        <v>5653.866</v>
      </c>
      <c r="F56" s="33">
        <v>6417.64</v>
      </c>
      <c r="G56" s="33">
        <v>5818.607</v>
      </c>
      <c r="H56" s="33">
        <v>6168.5140000000001</v>
      </c>
      <c r="I56" s="33">
        <v>6358.3239999999996</v>
      </c>
      <c r="J56" s="33">
        <v>6668.1149999999998</v>
      </c>
      <c r="K56" s="33">
        <v>6470.64</v>
      </c>
      <c r="L56" s="33">
        <v>6279.1090000000004</v>
      </c>
      <c r="M56" s="33">
        <v>6427.14</v>
      </c>
      <c r="N56" s="33">
        <v>6608.5739999999996</v>
      </c>
      <c r="O56" s="33">
        <v>6483.92</v>
      </c>
      <c r="P56" s="33">
        <v>6442.4579999999996</v>
      </c>
      <c r="Q56" s="33">
        <v>5910.1719999999996</v>
      </c>
      <c r="R56" s="33">
        <v>5747.3540000000003</v>
      </c>
      <c r="S56" s="33">
        <v>5798.8829999999998</v>
      </c>
      <c r="T56" s="33">
        <v>5852.7120000000004</v>
      </c>
      <c r="U56" s="33">
        <v>5869.9089999999997</v>
      </c>
      <c r="V56" s="33">
        <v>6137.9170000000004</v>
      </c>
      <c r="W56" s="33">
        <v>6656.0690000000004</v>
      </c>
      <c r="X56" s="33">
        <v>6324.9120000000003</v>
      </c>
      <c r="Y56" s="33">
        <v>6307.125</v>
      </c>
      <c r="Z56" s="33">
        <v>6470.7860000000001</v>
      </c>
      <c r="AA56" s="33">
        <v>6649.3670000000002</v>
      </c>
      <c r="AB56" s="33">
        <v>6578.0320000000002</v>
      </c>
      <c r="AC56" s="33">
        <v>6610.33</v>
      </c>
      <c r="AD56" s="33">
        <v>7160.9620000000004</v>
      </c>
      <c r="AE56" s="33">
        <v>6958.73</v>
      </c>
      <c r="AF56" s="33">
        <v>7149.3940000000002</v>
      </c>
      <c r="AG56" s="33">
        <v>6769.9769999999999</v>
      </c>
      <c r="AH56" s="33">
        <v>7079.8090000000002</v>
      </c>
      <c r="AI56" s="33">
        <v>7259.6549999999997</v>
      </c>
      <c r="AJ56" s="33">
        <v>6638.9040000000005</v>
      </c>
      <c r="AK56" s="33">
        <v>6955.8720000000003</v>
      </c>
      <c r="AL56" s="33">
        <v>6872.8379999999997</v>
      </c>
      <c r="AM56" s="33">
        <v>6804.3990000000003</v>
      </c>
      <c r="AN56" s="33">
        <v>6101.6559999999999</v>
      </c>
      <c r="AO56" s="33">
        <v>5814.7969999999996</v>
      </c>
      <c r="AP56" s="19">
        <f t="shared" si="0"/>
        <v>-16.404485303927395</v>
      </c>
      <c r="AQ56" s="25">
        <f t="shared" si="1"/>
        <v>-4.7013302618174535</v>
      </c>
      <c r="AR56" s="25"/>
      <c r="AW56" s="62"/>
      <c r="AX56" s="76"/>
      <c r="AY56" s="60"/>
      <c r="AZ56" s="61"/>
      <c r="BA56" s="61"/>
      <c r="BB56" s="62"/>
      <c r="BC56" s="39"/>
      <c r="BD56" s="39"/>
    </row>
    <row r="57" spans="2:56" x14ac:dyDescent="0.25">
      <c r="B57" s="82" t="s">
        <v>16</v>
      </c>
      <c r="C57" s="1" t="s">
        <v>80</v>
      </c>
      <c r="D57" s="33">
        <v>396.73599999999999</v>
      </c>
      <c r="E57" s="33">
        <v>393.53179999999998</v>
      </c>
      <c r="F57" s="33">
        <v>417.21769999999998</v>
      </c>
      <c r="G57" s="33">
        <v>411.70609999999999</v>
      </c>
      <c r="H57" s="33">
        <v>378.83670000000001</v>
      </c>
      <c r="I57" s="33">
        <v>406.04259999999999</v>
      </c>
      <c r="J57" s="33">
        <v>453.28210000000001</v>
      </c>
      <c r="K57" s="33">
        <v>457.9769</v>
      </c>
      <c r="L57" s="33">
        <v>475.20780000000002</v>
      </c>
      <c r="M57" s="33">
        <v>434.7072</v>
      </c>
      <c r="N57" s="33">
        <v>414.12200000000001</v>
      </c>
      <c r="O57" s="33">
        <v>459.3571</v>
      </c>
      <c r="P57" s="33">
        <v>464.62200000000001</v>
      </c>
      <c r="Q57" s="33">
        <v>432.56209999999999</v>
      </c>
      <c r="R57" s="33">
        <v>447.88240000000002</v>
      </c>
      <c r="S57" s="33">
        <v>425.53980000000001</v>
      </c>
      <c r="T57" s="33">
        <v>378.8236</v>
      </c>
      <c r="U57" s="33">
        <v>351.4144</v>
      </c>
      <c r="V57" s="33">
        <v>347.74259999999998</v>
      </c>
      <c r="W57" s="33">
        <v>390.3338</v>
      </c>
      <c r="X57" s="33">
        <v>404.36689999999999</v>
      </c>
      <c r="Y57" s="33">
        <v>370.86939999999998</v>
      </c>
      <c r="Z57" s="33">
        <v>390.58249999999998</v>
      </c>
      <c r="AA57" s="33">
        <v>391.68880000000001</v>
      </c>
      <c r="AB57" s="33">
        <v>353.98630000000003</v>
      </c>
      <c r="AC57" s="33">
        <v>354.66210000000001</v>
      </c>
      <c r="AD57" s="33">
        <v>418.6934</v>
      </c>
      <c r="AE57" s="33">
        <v>432.05410000000001</v>
      </c>
      <c r="AF57" s="33">
        <v>411.69310000000002</v>
      </c>
      <c r="AG57" s="33">
        <v>404.89100000000002</v>
      </c>
      <c r="AH57" s="33">
        <v>379.11059999999998</v>
      </c>
      <c r="AI57" s="33">
        <v>420.25080000000003</v>
      </c>
      <c r="AJ57" s="33">
        <v>408.03660000000002</v>
      </c>
      <c r="AK57" s="33">
        <v>346.39510000000001</v>
      </c>
      <c r="AL57" s="33">
        <v>249.58690000000001</v>
      </c>
      <c r="AM57" s="33">
        <v>343.24790000000002</v>
      </c>
      <c r="AN57" s="33">
        <v>248.76689999999999</v>
      </c>
      <c r="AO57" s="33">
        <v>380.47579999999999</v>
      </c>
      <c r="AP57" s="19">
        <f>((AO57-AK57)/AK57)*100</f>
        <v>9.8386784339616735</v>
      </c>
      <c r="AQ57" s="25">
        <f>((AO57-AN57)/AN57)*100</f>
        <v>52.944704460279887</v>
      </c>
      <c r="AR57" s="25"/>
      <c r="AW57" s="62"/>
      <c r="AX57" s="76"/>
      <c r="AY57" s="60"/>
      <c r="AZ57" s="61"/>
      <c r="BA57" s="61"/>
      <c r="BB57" s="62"/>
      <c r="BC57" s="39"/>
      <c r="BD57" s="39"/>
    </row>
    <row r="58" spans="2:56" x14ac:dyDescent="0.25">
      <c r="B58" s="82"/>
      <c r="C58" s="1" t="s">
        <v>81</v>
      </c>
      <c r="D58" s="33">
        <v>1702.085</v>
      </c>
      <c r="E58" s="33">
        <v>1653.2460000000001</v>
      </c>
      <c r="F58" s="33">
        <v>1690.88</v>
      </c>
      <c r="G58" s="33">
        <v>1747.569</v>
      </c>
      <c r="H58" s="33">
        <v>1657.0650000000001</v>
      </c>
      <c r="I58" s="33">
        <v>1623.7349999999999</v>
      </c>
      <c r="J58" s="33">
        <v>1842.4639999999999</v>
      </c>
      <c r="K58" s="33">
        <v>1931.125</v>
      </c>
      <c r="L58" s="33">
        <v>1955.2349999999999</v>
      </c>
      <c r="M58" s="33">
        <v>1813.271</v>
      </c>
      <c r="N58" s="33">
        <v>1865.921</v>
      </c>
      <c r="O58" s="33">
        <v>2027.451</v>
      </c>
      <c r="P58" s="33">
        <v>1873.1569999999999</v>
      </c>
      <c r="Q58" s="33">
        <v>1839.9469999999999</v>
      </c>
      <c r="R58" s="33">
        <v>1847.6859999999999</v>
      </c>
      <c r="S58" s="33">
        <v>1841.4670000000001</v>
      </c>
      <c r="T58" s="33">
        <v>1665.4739999999999</v>
      </c>
      <c r="U58" s="33">
        <v>1717.7629999999999</v>
      </c>
      <c r="V58" s="33">
        <v>1695.338</v>
      </c>
      <c r="W58" s="33">
        <v>1758.9090000000001</v>
      </c>
      <c r="X58" s="33">
        <v>1882.828</v>
      </c>
      <c r="Y58" s="33">
        <v>1857.48</v>
      </c>
      <c r="Z58" s="33">
        <v>1830.028</v>
      </c>
      <c r="AA58" s="33">
        <v>1801.771</v>
      </c>
      <c r="AB58" s="33">
        <v>1741.9749999999999</v>
      </c>
      <c r="AC58" s="33">
        <v>1791.8119999999999</v>
      </c>
      <c r="AD58" s="33">
        <v>1819.0319999999999</v>
      </c>
      <c r="AE58" s="33">
        <v>1925.2</v>
      </c>
      <c r="AF58" s="33">
        <v>1886.6179999999999</v>
      </c>
      <c r="AG58" s="33">
        <v>1838.3689999999999</v>
      </c>
      <c r="AH58" s="33">
        <v>1905.299</v>
      </c>
      <c r="AI58" s="33">
        <v>2071.3829999999998</v>
      </c>
      <c r="AJ58" s="33">
        <v>1958.028</v>
      </c>
      <c r="AK58" s="33">
        <v>2151.154</v>
      </c>
      <c r="AL58" s="33">
        <v>1888.2470000000001</v>
      </c>
      <c r="AM58" s="33">
        <v>1878.702</v>
      </c>
      <c r="AN58" s="33">
        <v>1991.5219999999999</v>
      </c>
      <c r="AO58" s="33">
        <v>2209.2530000000002</v>
      </c>
      <c r="AP58" s="19">
        <f t="shared" si="0"/>
        <v>2.7008294152812939</v>
      </c>
      <c r="AQ58" s="25">
        <f t="shared" si="1"/>
        <v>10.93289453995488</v>
      </c>
      <c r="AR58" s="25"/>
      <c r="AW58" s="62"/>
      <c r="AX58" s="76"/>
      <c r="AY58" s="60"/>
      <c r="AZ58" s="61"/>
      <c r="BA58" s="61"/>
      <c r="BB58" s="62"/>
      <c r="BC58" s="39"/>
      <c r="BD58" s="39"/>
    </row>
    <row r="59" spans="2:56" x14ac:dyDescent="0.25">
      <c r="B59" s="82"/>
      <c r="C59" s="1" t="s">
        <v>82</v>
      </c>
      <c r="D59" s="33">
        <v>7312.9579999999996</v>
      </c>
      <c r="E59" s="33">
        <v>6757.6570000000002</v>
      </c>
      <c r="F59" s="33">
        <v>7076.4920000000002</v>
      </c>
      <c r="G59" s="33">
        <v>6504.1840000000002</v>
      </c>
      <c r="H59" s="33">
        <v>6342.61</v>
      </c>
      <c r="I59" s="33">
        <v>5803.6040000000003</v>
      </c>
      <c r="J59" s="33">
        <v>6556.0959999999995</v>
      </c>
      <c r="K59" s="33">
        <v>7134.96</v>
      </c>
      <c r="L59" s="33">
        <v>6655.74</v>
      </c>
      <c r="M59" s="33">
        <v>6673.0460000000003</v>
      </c>
      <c r="N59" s="33">
        <v>6905.6210000000001</v>
      </c>
      <c r="O59" s="33">
        <v>7564.4110000000001</v>
      </c>
      <c r="P59" s="33">
        <v>6327.3919999999998</v>
      </c>
      <c r="Q59" s="33">
        <v>6068.4939999999997</v>
      </c>
      <c r="R59" s="33">
        <v>6278.3239999999996</v>
      </c>
      <c r="S59" s="33">
        <v>6157.5069999999996</v>
      </c>
      <c r="T59" s="33">
        <v>6006.2129999999997</v>
      </c>
      <c r="U59" s="33">
        <v>5807.8879999999999</v>
      </c>
      <c r="V59" s="33">
        <v>6024.3770000000004</v>
      </c>
      <c r="W59" s="33">
        <v>5614.6809999999996</v>
      </c>
      <c r="X59" s="33">
        <v>5878.1840000000002</v>
      </c>
      <c r="Y59" s="33">
        <v>6088.4530000000004</v>
      </c>
      <c r="Z59" s="33">
        <v>6093.982</v>
      </c>
      <c r="AA59" s="33">
        <v>5990.5219999999999</v>
      </c>
      <c r="AB59" s="33">
        <v>6310.8890000000001</v>
      </c>
      <c r="AC59" s="33">
        <v>6714.0990000000002</v>
      </c>
      <c r="AD59" s="33">
        <v>6458.0079999999998</v>
      </c>
      <c r="AE59" s="33">
        <v>6748.7520000000004</v>
      </c>
      <c r="AF59" s="33">
        <v>6594.34</v>
      </c>
      <c r="AG59" s="33">
        <v>6823.2610000000004</v>
      </c>
      <c r="AH59" s="33">
        <v>6958.509</v>
      </c>
      <c r="AI59" s="33">
        <v>7331.2969999999996</v>
      </c>
      <c r="AJ59" s="33">
        <v>7008.9750000000004</v>
      </c>
      <c r="AK59" s="33">
        <v>8509.5259999999998</v>
      </c>
      <c r="AL59" s="33">
        <v>8828.0139999999992</v>
      </c>
      <c r="AM59" s="33">
        <v>8008.558</v>
      </c>
      <c r="AN59" s="33">
        <v>8445.67</v>
      </c>
      <c r="AO59" s="33">
        <v>9039.7849999999999</v>
      </c>
      <c r="AP59" s="19">
        <f t="shared" si="0"/>
        <v>6.2313576572890197</v>
      </c>
      <c r="AQ59" s="25">
        <f t="shared" si="1"/>
        <v>7.0345514328644123</v>
      </c>
      <c r="AR59" s="25"/>
      <c r="AW59" s="62"/>
      <c r="AX59" s="76"/>
      <c r="AY59" s="60"/>
      <c r="AZ59" s="61"/>
      <c r="BA59" s="61"/>
      <c r="BB59" s="62"/>
      <c r="BC59" s="39"/>
      <c r="BD59" s="39"/>
    </row>
    <row r="60" spans="2:56" x14ac:dyDescent="0.25">
      <c r="B60" s="82" t="s">
        <v>17</v>
      </c>
      <c r="C60" s="1" t="s">
        <v>80</v>
      </c>
      <c r="D60" s="33">
        <v>265.05160000000001</v>
      </c>
      <c r="E60" s="33">
        <v>296.58120000000002</v>
      </c>
      <c r="F60" s="33">
        <v>298.96940000000001</v>
      </c>
      <c r="G60" s="33">
        <v>299.98180000000002</v>
      </c>
      <c r="H60" s="33">
        <v>313.88</v>
      </c>
      <c r="I60" s="33">
        <v>301.16419999999999</v>
      </c>
      <c r="J60" s="33">
        <v>312.06040000000002</v>
      </c>
      <c r="K60" s="33">
        <v>314.74439999999998</v>
      </c>
      <c r="L60" s="33">
        <v>333.91030000000001</v>
      </c>
      <c r="M60" s="33">
        <v>278.83080000000001</v>
      </c>
      <c r="N60" s="33">
        <v>287.47160000000002</v>
      </c>
      <c r="O60" s="33">
        <v>312.31060000000002</v>
      </c>
      <c r="P60" s="33">
        <v>311.01639999999998</v>
      </c>
      <c r="Q60" s="33">
        <v>295.49259999999998</v>
      </c>
      <c r="R60" s="33">
        <v>289.47879999999998</v>
      </c>
      <c r="S60" s="33">
        <v>296.10750000000002</v>
      </c>
      <c r="T60" s="33">
        <v>280.98450000000003</v>
      </c>
      <c r="U60" s="33">
        <v>258.93830000000003</v>
      </c>
      <c r="V60" s="33">
        <v>261.71839999999997</v>
      </c>
      <c r="W60" s="33">
        <v>255.9872</v>
      </c>
      <c r="X60" s="33">
        <v>267.18150000000003</v>
      </c>
      <c r="Y60" s="33">
        <v>250.1669</v>
      </c>
      <c r="Z60" s="33">
        <v>256.89</v>
      </c>
      <c r="AA60" s="33">
        <v>250.3665</v>
      </c>
      <c r="AB60" s="33">
        <v>228.52670000000001</v>
      </c>
      <c r="AC60" s="33">
        <v>238.91120000000001</v>
      </c>
      <c r="AD60" s="33">
        <v>248.74359999999999</v>
      </c>
      <c r="AE60" s="33">
        <v>263.4597</v>
      </c>
      <c r="AF60" s="33">
        <v>252.93049999999999</v>
      </c>
      <c r="AG60" s="33">
        <v>255.93340000000001</v>
      </c>
      <c r="AH60" s="33">
        <v>258.84160000000003</v>
      </c>
      <c r="AI60" s="33">
        <v>290.64920000000001</v>
      </c>
      <c r="AJ60" s="33">
        <v>250.40989999999999</v>
      </c>
      <c r="AK60" s="33">
        <v>149.19820000000001</v>
      </c>
      <c r="AL60" s="33">
        <v>141.3383</v>
      </c>
      <c r="AM60" s="33">
        <v>171.67859999999999</v>
      </c>
      <c r="AN60" s="33">
        <v>160.69110000000001</v>
      </c>
      <c r="AO60" s="33">
        <v>200.55879999999999</v>
      </c>
      <c r="AP60" s="19">
        <f t="shared" si="0"/>
        <v>34.424409945964477</v>
      </c>
      <c r="AQ60" s="25">
        <f t="shared" si="1"/>
        <v>24.81014816626433</v>
      </c>
      <c r="AR60" s="25"/>
      <c r="AW60" s="62"/>
      <c r="AX60" s="76"/>
      <c r="AY60" s="60"/>
      <c r="AZ60" s="61"/>
      <c r="BA60" s="61"/>
      <c r="BB60" s="62"/>
      <c r="BC60" s="39"/>
      <c r="BD60" s="39"/>
    </row>
    <row r="61" spans="2:56" x14ac:dyDescent="0.25">
      <c r="B61" s="82"/>
      <c r="C61" s="1" t="s">
        <v>81</v>
      </c>
      <c r="D61" s="33">
        <v>1397.126</v>
      </c>
      <c r="E61" s="33">
        <v>1421.374</v>
      </c>
      <c r="F61" s="33">
        <v>1449.7809999999999</v>
      </c>
      <c r="G61" s="33">
        <v>1450.86</v>
      </c>
      <c r="H61" s="33">
        <v>1445.614</v>
      </c>
      <c r="I61" s="33">
        <v>1442.3409999999999</v>
      </c>
      <c r="J61" s="33">
        <v>1515.296</v>
      </c>
      <c r="K61" s="33">
        <v>1508.066</v>
      </c>
      <c r="L61" s="33">
        <v>1537.6559999999999</v>
      </c>
      <c r="M61" s="33">
        <v>1446.0630000000001</v>
      </c>
      <c r="N61" s="33">
        <v>1469.25</v>
      </c>
      <c r="O61" s="33">
        <v>1515.575</v>
      </c>
      <c r="P61" s="33">
        <v>1521.7470000000001</v>
      </c>
      <c r="Q61" s="33">
        <v>1446.712</v>
      </c>
      <c r="R61" s="33">
        <v>1436.258</v>
      </c>
      <c r="S61" s="33">
        <v>1513.771</v>
      </c>
      <c r="T61" s="33">
        <v>1417.3689999999999</v>
      </c>
      <c r="U61" s="33">
        <v>1431.6469999999999</v>
      </c>
      <c r="V61" s="33">
        <v>1441.886</v>
      </c>
      <c r="W61" s="33">
        <v>1421.67</v>
      </c>
      <c r="X61" s="33">
        <v>1453.5160000000001</v>
      </c>
      <c r="Y61" s="33">
        <v>1447.4169999999999</v>
      </c>
      <c r="Z61" s="33">
        <v>1540.5609999999999</v>
      </c>
      <c r="AA61" s="33">
        <v>1528.673</v>
      </c>
      <c r="AB61" s="33">
        <v>1507.5630000000001</v>
      </c>
      <c r="AC61" s="33">
        <v>1482.3320000000001</v>
      </c>
      <c r="AD61" s="33">
        <v>1438.953</v>
      </c>
      <c r="AE61" s="33">
        <v>1523.546</v>
      </c>
      <c r="AF61" s="33">
        <v>1570.829</v>
      </c>
      <c r="AG61" s="33">
        <v>1519.3219999999999</v>
      </c>
      <c r="AH61" s="33">
        <v>1518.4359999999999</v>
      </c>
      <c r="AI61" s="33">
        <v>1600.1089999999999</v>
      </c>
      <c r="AJ61" s="33">
        <v>1478.924</v>
      </c>
      <c r="AK61" s="33">
        <v>1342.114</v>
      </c>
      <c r="AL61" s="33">
        <v>1348.722</v>
      </c>
      <c r="AM61" s="33">
        <v>1408.9469999999999</v>
      </c>
      <c r="AN61" s="33">
        <v>1422.72</v>
      </c>
      <c r="AO61" s="33">
        <v>1475.165</v>
      </c>
      <c r="AP61" s="19">
        <f t="shared" si="0"/>
        <v>9.9135393863710473</v>
      </c>
      <c r="AQ61" s="25">
        <f t="shared" si="1"/>
        <v>3.6862488753936078</v>
      </c>
      <c r="AR61" s="25"/>
      <c r="AW61" s="62"/>
      <c r="AX61" s="76"/>
      <c r="AY61" s="60"/>
      <c r="AZ61" s="61"/>
      <c r="BA61" s="61"/>
      <c r="BB61" s="62"/>
      <c r="BC61" s="39"/>
      <c r="BD61" s="39"/>
    </row>
    <row r="62" spans="2:56" x14ac:dyDescent="0.25">
      <c r="B62" s="82"/>
      <c r="C62" s="1" t="s">
        <v>82</v>
      </c>
      <c r="D62" s="33">
        <v>6721.0810000000001</v>
      </c>
      <c r="E62" s="33">
        <v>6560.9219999999996</v>
      </c>
      <c r="F62" s="33">
        <v>6762.9290000000001</v>
      </c>
      <c r="G62" s="33">
        <v>6867.66</v>
      </c>
      <c r="H62" s="33">
        <v>6909.5870000000004</v>
      </c>
      <c r="I62" s="33">
        <v>6698.8789999999999</v>
      </c>
      <c r="J62" s="33">
        <v>7556.8159999999998</v>
      </c>
      <c r="K62" s="33">
        <v>7311.9979999999996</v>
      </c>
      <c r="L62" s="33">
        <v>7392.0569999999998</v>
      </c>
      <c r="M62" s="33">
        <v>6763.2929999999997</v>
      </c>
      <c r="N62" s="33">
        <v>6460.0479999999998</v>
      </c>
      <c r="O62" s="33">
        <v>6756.6980000000003</v>
      </c>
      <c r="P62" s="33">
        <v>6500.5219999999999</v>
      </c>
      <c r="Q62" s="33">
        <v>5710.71</v>
      </c>
      <c r="R62" s="33">
        <v>5891.7510000000002</v>
      </c>
      <c r="S62" s="33">
        <v>6557.7380000000003</v>
      </c>
      <c r="T62" s="33">
        <v>6550.3940000000002</v>
      </c>
      <c r="U62" s="33">
        <v>6411.7950000000001</v>
      </c>
      <c r="V62" s="33">
        <v>6413.692</v>
      </c>
      <c r="W62" s="33">
        <v>6584.17</v>
      </c>
      <c r="X62" s="33">
        <v>6581.9350000000004</v>
      </c>
      <c r="Y62" s="33">
        <v>6543.0910000000003</v>
      </c>
      <c r="Z62" s="33">
        <v>7156.4189999999999</v>
      </c>
      <c r="AA62" s="33">
        <v>7174.5450000000001</v>
      </c>
      <c r="AB62" s="33">
        <v>6726.683</v>
      </c>
      <c r="AC62" s="33">
        <v>7085.4129999999996</v>
      </c>
      <c r="AD62" s="33">
        <v>6968.7439999999997</v>
      </c>
      <c r="AE62" s="33">
        <v>7084.7809999999999</v>
      </c>
      <c r="AF62" s="33">
        <v>7251.9889999999996</v>
      </c>
      <c r="AG62" s="33">
        <v>7270.9430000000002</v>
      </c>
      <c r="AH62" s="33">
        <v>7227.7610000000004</v>
      </c>
      <c r="AI62" s="33">
        <v>7585.9440000000004</v>
      </c>
      <c r="AJ62" s="33">
        <v>7080.1239999999998</v>
      </c>
      <c r="AK62" s="33">
        <v>6330.8289999999997</v>
      </c>
      <c r="AL62" s="33">
        <v>6950.3729999999996</v>
      </c>
      <c r="AM62" s="33">
        <v>6472.8620000000001</v>
      </c>
      <c r="AN62" s="33">
        <v>6458.6769999999997</v>
      </c>
      <c r="AO62" s="33">
        <v>6752.3779999999997</v>
      </c>
      <c r="AP62" s="19">
        <f t="shared" si="0"/>
        <v>6.6586698203347465</v>
      </c>
      <c r="AQ62" s="25">
        <f t="shared" si="1"/>
        <v>4.5473864074639447</v>
      </c>
      <c r="AR62" s="25"/>
      <c r="AW62" s="62"/>
      <c r="AX62" s="76"/>
      <c r="AY62" s="60"/>
      <c r="AZ62" s="61"/>
      <c r="BA62" s="61"/>
      <c r="BB62" s="62"/>
      <c r="BC62" s="39"/>
      <c r="BD62" s="39"/>
    </row>
    <row r="63" spans="2:56" x14ac:dyDescent="0.25">
      <c r="B63" s="82" t="s">
        <v>20</v>
      </c>
      <c r="C63" s="1" t="s">
        <v>80</v>
      </c>
      <c r="D63" s="33">
        <v>355.76280000000003</v>
      </c>
      <c r="E63" s="33">
        <v>353.04020000000003</v>
      </c>
      <c r="F63" s="33">
        <v>341.43090000000001</v>
      </c>
      <c r="G63" s="33">
        <v>343.63249999999999</v>
      </c>
      <c r="H63" s="33">
        <v>327.25790000000001</v>
      </c>
      <c r="I63" s="33">
        <v>348.69319999999999</v>
      </c>
      <c r="J63" s="33">
        <v>377.82749999999999</v>
      </c>
      <c r="K63" s="33">
        <v>392.41699999999997</v>
      </c>
      <c r="L63" s="33">
        <v>369.00799999999998</v>
      </c>
      <c r="M63" s="33">
        <v>343.3349</v>
      </c>
      <c r="N63" s="33">
        <v>362.37540000000001</v>
      </c>
      <c r="O63" s="33">
        <v>363.87779999999998</v>
      </c>
      <c r="P63" s="33">
        <v>362.53620000000001</v>
      </c>
      <c r="Q63" s="33">
        <v>330.25920000000002</v>
      </c>
      <c r="R63" s="33">
        <v>313.61790000000002</v>
      </c>
      <c r="S63" s="33">
        <v>292.79919999999998</v>
      </c>
      <c r="T63" s="33">
        <v>316.22149999999999</v>
      </c>
      <c r="U63" s="33">
        <v>299.56599999999997</v>
      </c>
      <c r="V63" s="33">
        <v>275.13369999999998</v>
      </c>
      <c r="W63" s="33">
        <v>292.19110000000001</v>
      </c>
      <c r="X63" s="33">
        <v>283.27260000000001</v>
      </c>
      <c r="Y63" s="33">
        <v>289.25220000000002</v>
      </c>
      <c r="Z63" s="33">
        <v>275.69040000000001</v>
      </c>
      <c r="AA63" s="33">
        <v>273.21690000000001</v>
      </c>
      <c r="AB63" s="33">
        <v>294.4821</v>
      </c>
      <c r="AC63" s="33">
        <v>282.40390000000002</v>
      </c>
      <c r="AD63" s="33">
        <v>317.21379999999999</v>
      </c>
      <c r="AE63" s="33">
        <v>320.3886</v>
      </c>
      <c r="AF63" s="33">
        <v>264.98750000000001</v>
      </c>
      <c r="AG63" s="33">
        <v>282.35520000000002</v>
      </c>
      <c r="AH63" s="33">
        <v>274.48020000000002</v>
      </c>
      <c r="AI63" s="33">
        <v>291.67489999999998</v>
      </c>
      <c r="AJ63" s="33">
        <v>284.86770000000001</v>
      </c>
      <c r="AK63" s="33">
        <v>254.61859999999999</v>
      </c>
      <c r="AL63" s="33">
        <v>233.99449999999999</v>
      </c>
      <c r="AM63" s="33">
        <v>262.50049999999999</v>
      </c>
      <c r="AN63" s="33">
        <v>230.41409999999999</v>
      </c>
      <c r="AO63" s="33">
        <v>248.46299999999999</v>
      </c>
      <c r="AP63" s="19">
        <f t="shared" si="0"/>
        <v>-2.4175767206323471</v>
      </c>
      <c r="AQ63" s="25">
        <f t="shared" si="1"/>
        <v>7.8332445800842931</v>
      </c>
      <c r="AR63" s="25"/>
      <c r="AW63" s="62"/>
      <c r="AX63" s="76"/>
      <c r="AY63" s="60"/>
      <c r="AZ63" s="61"/>
      <c r="BA63" s="61"/>
      <c r="BB63" s="62"/>
      <c r="BC63" s="39"/>
      <c r="BD63" s="39"/>
    </row>
    <row r="64" spans="2:56" x14ac:dyDescent="0.25">
      <c r="B64" s="82"/>
      <c r="C64" s="1" t="s">
        <v>81</v>
      </c>
      <c r="D64" s="33">
        <v>1330.8710000000001</v>
      </c>
      <c r="E64" s="33">
        <v>1285.999</v>
      </c>
      <c r="F64" s="33">
        <v>1254.9580000000001</v>
      </c>
      <c r="G64" s="33">
        <v>1330.8050000000001</v>
      </c>
      <c r="H64" s="33">
        <v>1278.27</v>
      </c>
      <c r="I64" s="33">
        <v>1412.4179999999999</v>
      </c>
      <c r="J64" s="33">
        <v>1425.3430000000001</v>
      </c>
      <c r="K64" s="33">
        <v>1476.222</v>
      </c>
      <c r="L64" s="33">
        <v>1329.7059999999999</v>
      </c>
      <c r="M64" s="33">
        <v>1339.598</v>
      </c>
      <c r="N64" s="33">
        <v>1387.3589999999999</v>
      </c>
      <c r="O64" s="33">
        <v>1394.3040000000001</v>
      </c>
      <c r="P64" s="33">
        <v>1392.62</v>
      </c>
      <c r="Q64" s="33">
        <v>1297.972</v>
      </c>
      <c r="R64" s="33">
        <v>1339.9059999999999</v>
      </c>
      <c r="S64" s="33">
        <v>1261.5350000000001</v>
      </c>
      <c r="T64" s="33">
        <v>1283.799</v>
      </c>
      <c r="U64" s="33">
        <v>1212.7550000000001</v>
      </c>
      <c r="V64" s="33">
        <v>1225.6590000000001</v>
      </c>
      <c r="W64" s="33">
        <v>1234.5809999999999</v>
      </c>
      <c r="X64" s="33">
        <v>1273.001</v>
      </c>
      <c r="Y64" s="33">
        <v>1247.9359999999999</v>
      </c>
      <c r="Z64" s="33">
        <v>1277.7950000000001</v>
      </c>
      <c r="AA64" s="33">
        <v>1284.123</v>
      </c>
      <c r="AB64" s="33">
        <v>1316.0650000000001</v>
      </c>
      <c r="AC64" s="33">
        <v>1304.0440000000001</v>
      </c>
      <c r="AD64" s="33">
        <v>1364.537</v>
      </c>
      <c r="AE64" s="33">
        <v>1390.1379999999999</v>
      </c>
      <c r="AF64" s="33">
        <v>1357.0619999999999</v>
      </c>
      <c r="AG64" s="33">
        <v>1338.1289999999999</v>
      </c>
      <c r="AH64" s="33">
        <v>1321.48</v>
      </c>
      <c r="AI64" s="33">
        <v>1291.7670000000001</v>
      </c>
      <c r="AJ64" s="33">
        <v>1279.048</v>
      </c>
      <c r="AK64" s="33">
        <v>1242.2</v>
      </c>
      <c r="AL64" s="33">
        <v>1278.5350000000001</v>
      </c>
      <c r="AM64" s="33">
        <v>1403.768</v>
      </c>
      <c r="AN64" s="33">
        <v>1087.298</v>
      </c>
      <c r="AO64" s="33">
        <v>1139.0129999999999</v>
      </c>
      <c r="AP64" s="19">
        <f t="shared" si="0"/>
        <v>-8.3067943970375246</v>
      </c>
      <c r="AQ64" s="25">
        <f t="shared" si="1"/>
        <v>4.7562857652639767</v>
      </c>
      <c r="AR64" s="25"/>
      <c r="AW64" s="62"/>
      <c r="AX64" s="76"/>
      <c r="AY64" s="60"/>
      <c r="AZ64" s="61"/>
      <c r="BA64" s="61"/>
      <c r="BB64" s="62"/>
      <c r="BC64" s="39"/>
      <c r="BD64" s="39"/>
    </row>
    <row r="65" spans="2:56" x14ac:dyDescent="0.25">
      <c r="B65" s="82"/>
      <c r="C65" s="1" t="s">
        <v>82</v>
      </c>
      <c r="D65" s="33">
        <v>6432.3220000000001</v>
      </c>
      <c r="E65" s="33">
        <v>5704.415</v>
      </c>
      <c r="F65" s="33">
        <v>6097.357</v>
      </c>
      <c r="G65" s="33">
        <v>5228.34</v>
      </c>
      <c r="H65" s="33">
        <v>4917.4809999999998</v>
      </c>
      <c r="I65" s="33">
        <v>5630.0569999999998</v>
      </c>
      <c r="J65" s="33">
        <v>5066.2030000000004</v>
      </c>
      <c r="K65" s="33">
        <v>5027.3549999999996</v>
      </c>
      <c r="L65" s="33">
        <v>4945.7330000000002</v>
      </c>
      <c r="M65" s="33">
        <v>5372.7349999999997</v>
      </c>
      <c r="N65" s="33">
        <v>4599.9489999999996</v>
      </c>
      <c r="O65" s="33">
        <v>5147.6080000000002</v>
      </c>
      <c r="P65" s="33">
        <v>5127.0349999999999</v>
      </c>
      <c r="Q65" s="33">
        <v>5158.6559999999999</v>
      </c>
      <c r="R65" s="33">
        <v>4587.6040000000003</v>
      </c>
      <c r="S65" s="33">
        <v>4602.3620000000001</v>
      </c>
      <c r="T65" s="33">
        <v>4960.174</v>
      </c>
      <c r="U65" s="33">
        <v>4756.2</v>
      </c>
      <c r="V65" s="33">
        <v>5129.3140000000003</v>
      </c>
      <c r="W65" s="33">
        <v>4796.0630000000001</v>
      </c>
      <c r="X65" s="33">
        <v>5647.3969999999999</v>
      </c>
      <c r="Y65" s="33">
        <v>5320.63</v>
      </c>
      <c r="Z65" s="33">
        <v>6167.9390000000003</v>
      </c>
      <c r="AA65" s="33">
        <v>4862.2290000000003</v>
      </c>
      <c r="AB65" s="33">
        <v>4975.933</v>
      </c>
      <c r="AC65" s="33">
        <v>5200.8220000000001</v>
      </c>
      <c r="AD65" s="33">
        <v>7202.74</v>
      </c>
      <c r="AE65" s="33">
        <v>6197.4629999999997</v>
      </c>
      <c r="AF65" s="33">
        <v>6032.4840000000004</v>
      </c>
      <c r="AG65" s="33">
        <v>6570.4859999999999</v>
      </c>
      <c r="AH65" s="33">
        <v>6034.4719999999998</v>
      </c>
      <c r="AI65" s="33">
        <v>6781.3969999999999</v>
      </c>
      <c r="AJ65" s="33">
        <v>6719.0739999999996</v>
      </c>
      <c r="AK65" s="33">
        <v>5961.058</v>
      </c>
      <c r="AL65" s="33">
        <v>6563.9059999999999</v>
      </c>
      <c r="AM65" s="33">
        <v>6077.8130000000001</v>
      </c>
      <c r="AN65" s="33">
        <v>4507.7349999999997</v>
      </c>
      <c r="AO65" s="33">
        <v>4499.2269999999999</v>
      </c>
      <c r="AP65" s="19">
        <f t="shared" si="0"/>
        <v>-24.523012525628843</v>
      </c>
      <c r="AQ65" s="25">
        <f t="shared" si="1"/>
        <v>-0.18874223972793014</v>
      </c>
      <c r="AR65" s="25"/>
      <c r="AW65" s="62"/>
      <c r="AX65" s="76"/>
      <c r="AY65" s="60"/>
      <c r="AZ65" s="61"/>
      <c r="BA65" s="61"/>
      <c r="BB65" s="62"/>
      <c r="BC65" s="39"/>
      <c r="BD65" s="39"/>
    </row>
    <row r="66" spans="2:56" x14ac:dyDescent="0.25">
      <c r="B66" s="82" t="s">
        <v>18</v>
      </c>
      <c r="C66" s="1" t="s">
        <v>80</v>
      </c>
      <c r="D66" s="33">
        <v>357.42070000000001</v>
      </c>
      <c r="E66" s="33">
        <v>373.45530000000002</v>
      </c>
      <c r="F66" s="33">
        <v>391.03960000000001</v>
      </c>
      <c r="G66" s="33">
        <v>380.61270000000002</v>
      </c>
      <c r="H66" s="33">
        <v>419.63679999999999</v>
      </c>
      <c r="I66" s="33">
        <v>370.88709999999998</v>
      </c>
      <c r="J66" s="33">
        <v>379.91800000000001</v>
      </c>
      <c r="K66" s="33">
        <v>368.90589999999997</v>
      </c>
      <c r="L66" s="33">
        <v>386.09570000000002</v>
      </c>
      <c r="M66" s="33">
        <v>389.86779999999999</v>
      </c>
      <c r="N66" s="33">
        <v>389.94029999999998</v>
      </c>
      <c r="O66" s="33">
        <v>402.12610000000001</v>
      </c>
      <c r="P66" s="33">
        <v>350.26150000000001</v>
      </c>
      <c r="Q66" s="33">
        <v>341.90429999999998</v>
      </c>
      <c r="R66" s="33">
        <v>322.68419999999998</v>
      </c>
      <c r="S66" s="33">
        <v>308.78019999999998</v>
      </c>
      <c r="T66" s="33">
        <v>313.39049999999997</v>
      </c>
      <c r="U66" s="33">
        <v>307.87400000000002</v>
      </c>
      <c r="V66" s="33">
        <v>311.82549999999998</v>
      </c>
      <c r="W66" s="33">
        <v>315.64240000000001</v>
      </c>
      <c r="X66" s="33">
        <v>313.17599999999999</v>
      </c>
      <c r="Y66" s="33">
        <v>349.36309999999997</v>
      </c>
      <c r="Z66" s="33">
        <v>349.95659999999998</v>
      </c>
      <c r="AA66" s="33">
        <v>346.67500000000001</v>
      </c>
      <c r="AB66" s="33">
        <v>348.44130000000001</v>
      </c>
      <c r="AC66" s="33">
        <v>346.0779</v>
      </c>
      <c r="AD66" s="33">
        <v>342.04610000000002</v>
      </c>
      <c r="AE66" s="33">
        <v>347.3408</v>
      </c>
      <c r="AF66" s="33">
        <v>315.75400000000002</v>
      </c>
      <c r="AG66" s="33">
        <v>301.0849</v>
      </c>
      <c r="AH66" s="33">
        <v>316.14749999999998</v>
      </c>
      <c r="AI66" s="33">
        <v>331.28120000000001</v>
      </c>
      <c r="AJ66" s="33">
        <v>301.37920000000003</v>
      </c>
      <c r="AK66" s="33">
        <v>220.26050000000001</v>
      </c>
      <c r="AL66" s="33">
        <v>212.81450000000001</v>
      </c>
      <c r="AM66" s="33">
        <v>189.74459999999999</v>
      </c>
      <c r="AN66" s="33">
        <v>199.90110000000001</v>
      </c>
      <c r="AO66" s="33">
        <v>220.1026</v>
      </c>
      <c r="AP66" s="19">
        <f t="shared" si="0"/>
        <v>-7.1687842350313433E-2</v>
      </c>
      <c r="AQ66" s="25">
        <f t="shared" si="1"/>
        <v>10.105747292035902</v>
      </c>
      <c r="AR66" s="25"/>
      <c r="AW66" s="62"/>
      <c r="AX66" s="76"/>
      <c r="AY66" s="60"/>
      <c r="AZ66" s="61"/>
      <c r="BA66" s="61"/>
      <c r="BB66" s="62"/>
      <c r="BC66" s="39"/>
      <c r="BD66" s="39"/>
    </row>
    <row r="67" spans="2:56" x14ac:dyDescent="0.25">
      <c r="B67" s="82"/>
      <c r="C67" s="1" t="s">
        <v>81</v>
      </c>
      <c r="D67" s="33">
        <v>1381.0940000000001</v>
      </c>
      <c r="E67" s="33">
        <v>1367.537</v>
      </c>
      <c r="F67" s="33">
        <v>1438.1559999999999</v>
      </c>
      <c r="G67" s="33">
        <v>1430.8130000000001</v>
      </c>
      <c r="H67" s="33">
        <v>1423.9110000000001</v>
      </c>
      <c r="I67" s="33">
        <v>1391.104</v>
      </c>
      <c r="J67" s="33">
        <v>1468.3920000000001</v>
      </c>
      <c r="K67" s="33">
        <v>1459.63</v>
      </c>
      <c r="L67" s="33">
        <v>1465.905</v>
      </c>
      <c r="M67" s="33">
        <v>1437.623</v>
      </c>
      <c r="N67" s="33">
        <v>1437.4829999999999</v>
      </c>
      <c r="O67" s="33">
        <v>1480.4079999999999</v>
      </c>
      <c r="P67" s="33">
        <v>1418.0239999999999</v>
      </c>
      <c r="Q67" s="33">
        <v>1421.124</v>
      </c>
      <c r="R67" s="33">
        <v>1390.308</v>
      </c>
      <c r="S67" s="33">
        <v>1353.1869999999999</v>
      </c>
      <c r="T67" s="33">
        <v>1327.54</v>
      </c>
      <c r="U67" s="33">
        <v>1348.348</v>
      </c>
      <c r="V67" s="33">
        <v>1289.1949999999999</v>
      </c>
      <c r="W67" s="33">
        <v>1301.4000000000001</v>
      </c>
      <c r="X67" s="33">
        <v>1336.924</v>
      </c>
      <c r="Y67" s="33">
        <v>1361.242</v>
      </c>
      <c r="Z67" s="33">
        <v>1428.7070000000001</v>
      </c>
      <c r="AA67" s="33">
        <v>1439.396</v>
      </c>
      <c r="AB67" s="33">
        <v>1438.306</v>
      </c>
      <c r="AC67" s="33">
        <v>1430.1669999999999</v>
      </c>
      <c r="AD67" s="33">
        <v>1395.5809999999999</v>
      </c>
      <c r="AE67" s="33">
        <v>1432.98</v>
      </c>
      <c r="AF67" s="33">
        <v>1417.107</v>
      </c>
      <c r="AG67" s="33">
        <v>1382.662</v>
      </c>
      <c r="AH67" s="33">
        <v>1356.106</v>
      </c>
      <c r="AI67" s="33">
        <v>1396.115</v>
      </c>
      <c r="AJ67" s="33">
        <v>1333.578</v>
      </c>
      <c r="AK67" s="33">
        <v>1196.2760000000001</v>
      </c>
      <c r="AL67" s="33">
        <v>1227.922</v>
      </c>
      <c r="AM67" s="33">
        <v>1207.9480000000001</v>
      </c>
      <c r="AN67" s="33">
        <v>1210.6669999999999</v>
      </c>
      <c r="AO67" s="33">
        <v>1239.1980000000001</v>
      </c>
      <c r="AP67" s="19">
        <f t="shared" si="0"/>
        <v>3.5879679940080731</v>
      </c>
      <c r="AQ67" s="25">
        <f t="shared" si="1"/>
        <v>2.3566348137018833</v>
      </c>
      <c r="AR67" s="25"/>
      <c r="AW67" s="62"/>
      <c r="AX67" s="76"/>
      <c r="AY67" s="60"/>
      <c r="AZ67" s="61"/>
      <c r="BA67" s="61"/>
      <c r="BB67" s="62"/>
      <c r="BC67" s="39"/>
      <c r="BD67" s="39"/>
    </row>
    <row r="68" spans="2:56" x14ac:dyDescent="0.25">
      <c r="B68" s="82"/>
      <c r="C68" s="1" t="s">
        <v>82</v>
      </c>
      <c r="D68" s="33">
        <v>6663.4939999999997</v>
      </c>
      <c r="E68" s="33">
        <v>5751.0540000000001</v>
      </c>
      <c r="F68" s="33">
        <v>5769.3559999999998</v>
      </c>
      <c r="G68" s="33">
        <v>5674.9560000000001</v>
      </c>
      <c r="H68" s="33">
        <v>5534.009</v>
      </c>
      <c r="I68" s="33">
        <v>5807.1719999999996</v>
      </c>
      <c r="J68" s="33">
        <v>6073.9870000000001</v>
      </c>
      <c r="K68" s="33">
        <v>5884.607</v>
      </c>
      <c r="L68" s="33">
        <v>5732.1880000000001</v>
      </c>
      <c r="M68" s="33">
        <v>5722.4449999999997</v>
      </c>
      <c r="N68" s="33">
        <v>5730.1559999999999</v>
      </c>
      <c r="O68" s="33">
        <v>5597.9380000000001</v>
      </c>
      <c r="P68" s="33">
        <v>5259.8789999999999</v>
      </c>
      <c r="Q68" s="33">
        <v>5344.1670000000004</v>
      </c>
      <c r="R68" s="33">
        <v>5408.6790000000001</v>
      </c>
      <c r="S68" s="33">
        <v>4917.1880000000001</v>
      </c>
      <c r="T68" s="33">
        <v>5015.7070000000003</v>
      </c>
      <c r="U68" s="33">
        <v>5383.0119999999997</v>
      </c>
      <c r="V68" s="33">
        <v>5319.884</v>
      </c>
      <c r="W68" s="33">
        <v>5205.9250000000002</v>
      </c>
      <c r="X68" s="33">
        <v>5247.36</v>
      </c>
      <c r="Y68" s="33">
        <v>5734.5339999999997</v>
      </c>
      <c r="Z68" s="33">
        <v>5530.5320000000002</v>
      </c>
      <c r="AA68" s="33">
        <v>5834.4440000000004</v>
      </c>
      <c r="AB68" s="33">
        <v>5491.4089999999997</v>
      </c>
      <c r="AC68" s="33">
        <v>5990.8149999999996</v>
      </c>
      <c r="AD68" s="33">
        <v>5723.0029999999997</v>
      </c>
      <c r="AE68" s="33">
        <v>5663.4380000000001</v>
      </c>
      <c r="AF68" s="33">
        <v>5991.4639999999999</v>
      </c>
      <c r="AG68" s="33">
        <v>5110.1639999999998</v>
      </c>
      <c r="AH68" s="33">
        <v>5502.192</v>
      </c>
      <c r="AI68" s="33">
        <v>5406.6790000000001</v>
      </c>
      <c r="AJ68" s="33">
        <v>5193.9970000000003</v>
      </c>
      <c r="AK68" s="33">
        <v>5247.6959999999999</v>
      </c>
      <c r="AL68" s="33">
        <v>5492.82</v>
      </c>
      <c r="AM68" s="33">
        <v>5261.2020000000002</v>
      </c>
      <c r="AN68" s="33">
        <v>5508.4750000000004</v>
      </c>
      <c r="AO68" s="33">
        <v>5432.393</v>
      </c>
      <c r="AP68" s="19">
        <f t="shared" si="0"/>
        <v>3.519582689241147</v>
      </c>
      <c r="AQ68" s="25">
        <f t="shared" si="1"/>
        <v>-1.3811808168322508</v>
      </c>
      <c r="AR68" s="25"/>
      <c r="AW68" s="62"/>
      <c r="AX68" s="76"/>
      <c r="AY68" s="60"/>
      <c r="AZ68" s="61"/>
      <c r="BA68" s="61"/>
      <c r="BB68" s="62"/>
      <c r="BC68" s="39"/>
      <c r="BD68" s="39"/>
    </row>
    <row r="69" spans="2:56" x14ac:dyDescent="0.25">
      <c r="B69" s="82" t="s">
        <v>19</v>
      </c>
      <c r="C69" s="1" t="s">
        <v>80</v>
      </c>
      <c r="D69" s="33">
        <v>352.60059999999999</v>
      </c>
      <c r="E69" s="33">
        <v>335.85480000000001</v>
      </c>
      <c r="F69" s="33">
        <v>344.11160000000001</v>
      </c>
      <c r="G69" s="33">
        <v>351.84879999999998</v>
      </c>
      <c r="H69" s="33">
        <v>377.09109999999998</v>
      </c>
      <c r="I69" s="33">
        <v>368.65989999999999</v>
      </c>
      <c r="J69" s="33">
        <v>385.58159999999998</v>
      </c>
      <c r="K69" s="33">
        <v>377.91649999999998</v>
      </c>
      <c r="L69" s="33">
        <v>355.99160000000001</v>
      </c>
      <c r="M69" s="33">
        <v>348.95569999999998</v>
      </c>
      <c r="N69" s="33">
        <v>349.41300000000001</v>
      </c>
      <c r="O69" s="33">
        <v>342.09050000000002</v>
      </c>
      <c r="P69" s="33">
        <v>344.38400000000001</v>
      </c>
      <c r="Q69" s="33">
        <v>344.69810000000001</v>
      </c>
      <c r="R69" s="33">
        <v>326.55270000000002</v>
      </c>
      <c r="S69" s="33">
        <v>339.15460000000002</v>
      </c>
      <c r="T69" s="33">
        <v>340.29629999999997</v>
      </c>
      <c r="U69" s="33">
        <v>337.25439999999998</v>
      </c>
      <c r="V69" s="33">
        <v>326.0729</v>
      </c>
      <c r="W69" s="33">
        <v>326.1454</v>
      </c>
      <c r="X69" s="33">
        <v>324.99579999999997</v>
      </c>
      <c r="Y69" s="33">
        <v>311.36489999999998</v>
      </c>
      <c r="Z69" s="33">
        <v>292.96480000000003</v>
      </c>
      <c r="AA69" s="33">
        <v>286.07310000000001</v>
      </c>
      <c r="AB69" s="33">
        <v>288.27800000000002</v>
      </c>
      <c r="AC69" s="33">
        <v>307.06720000000001</v>
      </c>
      <c r="AD69" s="33">
        <v>314.28609999999998</v>
      </c>
      <c r="AE69" s="33">
        <v>325.06259999999997</v>
      </c>
      <c r="AF69" s="33">
        <v>322.12389999999999</v>
      </c>
      <c r="AG69" s="33">
        <v>324.39600000000002</v>
      </c>
      <c r="AH69" s="33">
        <v>333.91180000000003</v>
      </c>
      <c r="AI69" s="33">
        <v>344.33240000000001</v>
      </c>
      <c r="AJ69" s="33">
        <v>305.4701</v>
      </c>
      <c r="AK69" s="33">
        <v>249.37039999999999</v>
      </c>
      <c r="AL69" s="33">
        <v>231.39109999999999</v>
      </c>
      <c r="AM69" s="33">
        <v>270.0376</v>
      </c>
      <c r="AN69" s="33">
        <v>273.90710000000001</v>
      </c>
      <c r="AO69" s="33">
        <v>255.64760000000001</v>
      </c>
      <c r="AP69" s="19">
        <f t="shared" si="0"/>
        <v>2.5172193652494528</v>
      </c>
      <c r="AQ69" s="25">
        <f t="shared" si="1"/>
        <v>-6.6663113150407574</v>
      </c>
      <c r="AR69" s="25"/>
      <c r="AW69" s="62"/>
      <c r="AX69" s="76"/>
      <c r="AY69" s="60"/>
      <c r="AZ69" s="61"/>
      <c r="BA69" s="61"/>
      <c r="BB69" s="62"/>
      <c r="BC69" s="39"/>
      <c r="BD69" s="39"/>
    </row>
    <row r="70" spans="2:56" x14ac:dyDescent="0.25">
      <c r="B70" s="82"/>
      <c r="C70" s="1" t="s">
        <v>81</v>
      </c>
      <c r="D70" s="33">
        <v>2143.3519999999999</v>
      </c>
      <c r="E70" s="33">
        <v>2098.625</v>
      </c>
      <c r="F70" s="33">
        <v>2102.8069999999998</v>
      </c>
      <c r="G70" s="33">
        <v>2148.33</v>
      </c>
      <c r="H70" s="33">
        <v>2190.9450000000002</v>
      </c>
      <c r="I70" s="33">
        <v>2285.875</v>
      </c>
      <c r="J70" s="33">
        <v>2214.8270000000002</v>
      </c>
      <c r="K70" s="33">
        <v>2266.654</v>
      </c>
      <c r="L70" s="33">
        <v>2053.9650000000001</v>
      </c>
      <c r="M70" s="33">
        <v>2023.6489999999999</v>
      </c>
      <c r="N70" s="33">
        <v>2056.5309999999999</v>
      </c>
      <c r="O70" s="33">
        <v>2050.288</v>
      </c>
      <c r="P70" s="33">
        <v>2081.9780000000001</v>
      </c>
      <c r="Q70" s="33">
        <v>2051.7310000000002</v>
      </c>
      <c r="R70" s="33">
        <v>2006.8610000000001</v>
      </c>
      <c r="S70" s="33">
        <v>2003.672</v>
      </c>
      <c r="T70" s="33">
        <v>1959.3520000000001</v>
      </c>
      <c r="U70" s="33">
        <v>1984.9749999999999</v>
      </c>
      <c r="V70" s="33">
        <v>2023.6130000000001</v>
      </c>
      <c r="W70" s="33">
        <v>1980.7840000000001</v>
      </c>
      <c r="X70" s="33">
        <v>1897.9469999999999</v>
      </c>
      <c r="Y70" s="33">
        <v>1942.4190000000001</v>
      </c>
      <c r="Z70" s="33">
        <v>1958.59</v>
      </c>
      <c r="AA70" s="33">
        <v>1969.5039999999999</v>
      </c>
      <c r="AB70" s="33">
        <v>1981.011</v>
      </c>
      <c r="AC70" s="33">
        <v>2000.4459999999999</v>
      </c>
      <c r="AD70" s="33">
        <v>1991.4169999999999</v>
      </c>
      <c r="AE70" s="33">
        <v>2063.212</v>
      </c>
      <c r="AF70" s="33">
        <v>2061.9540000000002</v>
      </c>
      <c r="AG70" s="33">
        <v>2026.0260000000001</v>
      </c>
      <c r="AH70" s="33">
        <v>1982.4010000000001</v>
      </c>
      <c r="AI70" s="33">
        <v>2069.1329999999998</v>
      </c>
      <c r="AJ70" s="33">
        <v>1910.933</v>
      </c>
      <c r="AK70" s="33">
        <v>1850.797</v>
      </c>
      <c r="AL70" s="33">
        <v>1928.4259999999999</v>
      </c>
      <c r="AM70" s="33">
        <v>2004.502</v>
      </c>
      <c r="AN70" s="33">
        <v>1938.4369999999999</v>
      </c>
      <c r="AO70" s="33">
        <v>1867.723</v>
      </c>
      <c r="AP70" s="19">
        <f t="shared" si="0"/>
        <v>0.91452493169158644</v>
      </c>
      <c r="AQ70" s="25">
        <f t="shared" si="1"/>
        <v>-3.6479906233733641</v>
      </c>
      <c r="AR70" s="25"/>
      <c r="AW70" s="62"/>
      <c r="AX70" s="76"/>
      <c r="AY70" s="60"/>
      <c r="AZ70" s="61"/>
      <c r="BA70" s="61"/>
      <c r="BB70" s="62"/>
      <c r="BC70" s="39"/>
      <c r="BD70" s="39"/>
    </row>
    <row r="71" spans="2:56" x14ac:dyDescent="0.25">
      <c r="B71" s="82"/>
      <c r="C71" s="1" t="s">
        <v>82</v>
      </c>
      <c r="D71" s="33">
        <v>10128.200000000001</v>
      </c>
      <c r="E71" s="33">
        <v>10383.549999999999</v>
      </c>
      <c r="F71" s="33">
        <v>10260.07</v>
      </c>
      <c r="G71" s="33">
        <v>10901.36</v>
      </c>
      <c r="H71" s="33">
        <v>10435.799999999999</v>
      </c>
      <c r="I71" s="33">
        <v>10834.38</v>
      </c>
      <c r="J71" s="33">
        <v>10790.87</v>
      </c>
      <c r="K71" s="33">
        <v>10773.65</v>
      </c>
      <c r="L71" s="33">
        <v>9781.3379999999997</v>
      </c>
      <c r="M71" s="33">
        <v>9733.2070000000003</v>
      </c>
      <c r="N71" s="33">
        <v>9093.7000000000007</v>
      </c>
      <c r="O71" s="33">
        <v>9467.3349999999991</v>
      </c>
      <c r="P71" s="33">
        <v>10261.620000000001</v>
      </c>
      <c r="Q71" s="33">
        <v>10563.84</v>
      </c>
      <c r="R71" s="33">
        <v>10249.07</v>
      </c>
      <c r="S71" s="33">
        <v>10255.9</v>
      </c>
      <c r="T71" s="33">
        <v>9736.1859999999997</v>
      </c>
      <c r="U71" s="33">
        <v>9897.6730000000007</v>
      </c>
      <c r="V71" s="33">
        <v>9898.9740000000002</v>
      </c>
      <c r="W71" s="33">
        <v>9292.723</v>
      </c>
      <c r="X71" s="33">
        <v>9006.69</v>
      </c>
      <c r="Y71" s="33">
        <v>9474.08</v>
      </c>
      <c r="Z71" s="33">
        <v>9393.9330000000009</v>
      </c>
      <c r="AA71" s="33">
        <v>9837.6479999999992</v>
      </c>
      <c r="AB71" s="33">
        <v>10207.030000000001</v>
      </c>
      <c r="AC71" s="33">
        <v>9739.0470000000005</v>
      </c>
      <c r="AD71" s="33">
        <v>9713.7759999999998</v>
      </c>
      <c r="AE71" s="33">
        <v>9938.02</v>
      </c>
      <c r="AF71" s="33">
        <v>9704.4320000000007</v>
      </c>
      <c r="AG71" s="33">
        <v>9384.5830000000005</v>
      </c>
      <c r="AH71" s="33">
        <v>9066.2489999999998</v>
      </c>
      <c r="AI71" s="33">
        <v>9168.473</v>
      </c>
      <c r="AJ71" s="33">
        <v>8842.8889999999992</v>
      </c>
      <c r="AK71" s="33">
        <v>8107.2070000000003</v>
      </c>
      <c r="AL71" s="33">
        <v>8765.9689999999991</v>
      </c>
      <c r="AM71" s="33">
        <v>9459.39</v>
      </c>
      <c r="AN71" s="33">
        <v>9255.7450000000008</v>
      </c>
      <c r="AO71" s="33">
        <v>9862.2739999999994</v>
      </c>
      <c r="AP71" s="19">
        <f t="shared" ref="AP71" si="2">((AO71-AK71)/AK71)*100</f>
        <v>21.648232245704335</v>
      </c>
      <c r="AQ71" s="25">
        <f t="shared" ref="AQ71:AQ74" si="3">((AO71-AN71)/AN71)*100</f>
        <v>6.5530003257436169</v>
      </c>
      <c r="AR71" s="25"/>
      <c r="AW71" s="62"/>
      <c r="AX71" s="76"/>
      <c r="AY71" s="60"/>
      <c r="AZ71" s="61"/>
      <c r="BA71" s="61"/>
      <c r="BB71" s="62"/>
    </row>
    <row r="72" spans="2:56" ht="16.5" customHeight="1" x14ac:dyDescent="0.25">
      <c r="B72" s="82" t="s">
        <v>58</v>
      </c>
      <c r="C72" s="1" t="s">
        <v>80</v>
      </c>
      <c r="D72" s="33">
        <v>269.89010000000002</v>
      </c>
      <c r="E72" s="33">
        <v>274.02359999999999</v>
      </c>
      <c r="F72" s="33">
        <v>278.39980000000003</v>
      </c>
      <c r="G72" s="33">
        <v>284.28519999999997</v>
      </c>
      <c r="H72" s="33">
        <v>286.1062</v>
      </c>
      <c r="I72" s="33">
        <v>293.25940000000003</v>
      </c>
      <c r="J72" s="33">
        <v>300.27850000000001</v>
      </c>
      <c r="K72" s="33">
        <v>300.33409999999998</v>
      </c>
      <c r="L72" s="33">
        <v>301.60579999999999</v>
      </c>
      <c r="M72" s="33">
        <v>290.02749999999997</v>
      </c>
      <c r="N72" s="33">
        <v>289.8048</v>
      </c>
      <c r="O72" s="33">
        <v>295.75290000000001</v>
      </c>
      <c r="P72" s="33">
        <v>285.47340000000003</v>
      </c>
      <c r="Q72" s="33">
        <v>280.4871</v>
      </c>
      <c r="R72" s="33">
        <v>274.02280000000002</v>
      </c>
      <c r="S72" s="33">
        <v>262.72699999999998</v>
      </c>
      <c r="T72" s="33">
        <v>256.20949999999999</v>
      </c>
      <c r="U72" s="33">
        <v>255.9872</v>
      </c>
      <c r="V72" s="33">
        <v>248.5701</v>
      </c>
      <c r="W72" s="33">
        <v>251.15649999999999</v>
      </c>
      <c r="X72" s="33">
        <v>243.68559999999999</v>
      </c>
      <c r="Y72" s="33">
        <v>241.13399999999999</v>
      </c>
      <c r="Z72" s="33">
        <v>243.6327</v>
      </c>
      <c r="AA72" s="33">
        <v>243.02010000000001</v>
      </c>
      <c r="AB72" s="33">
        <v>234.07210000000001</v>
      </c>
      <c r="AC72" s="33">
        <v>230.4376</v>
      </c>
      <c r="AD72" s="65">
        <v>238.9375</v>
      </c>
      <c r="AE72" s="33">
        <v>241.71780000000001</v>
      </c>
      <c r="AF72" s="33">
        <v>236.92750000000001</v>
      </c>
      <c r="AG72" s="33">
        <v>236.6591</v>
      </c>
      <c r="AH72" s="66">
        <v>239.358</v>
      </c>
      <c r="AI72" s="67">
        <v>247.21639999999999</v>
      </c>
      <c r="AJ72" s="90">
        <v>227.72030000000001</v>
      </c>
      <c r="AK72" s="90">
        <v>161.26939999999999</v>
      </c>
      <c r="AL72" s="90">
        <v>148.2688</v>
      </c>
      <c r="AM72" s="90">
        <v>161.88470000000001</v>
      </c>
      <c r="AN72" s="90">
        <v>164.94980000000001</v>
      </c>
      <c r="AO72" s="90">
        <v>177.3152</v>
      </c>
      <c r="AP72" s="19">
        <f>((AO72-AK72)/AK72)*100</f>
        <v>9.9496866733552771</v>
      </c>
      <c r="AQ72" s="25">
        <f t="shared" si="3"/>
        <v>7.4964625601243489</v>
      </c>
      <c r="AR72" s="25"/>
      <c r="AW72" s="62"/>
      <c r="AX72" s="76"/>
      <c r="AY72" s="60"/>
      <c r="AZ72" s="61"/>
      <c r="BA72" s="61"/>
      <c r="BB72" s="62"/>
    </row>
    <row r="73" spans="2:56" x14ac:dyDescent="0.25">
      <c r="B73" s="82"/>
      <c r="C73" s="1" t="s">
        <v>81</v>
      </c>
      <c r="D73" s="33">
        <v>1235.431</v>
      </c>
      <c r="E73" s="33">
        <v>1238.8689999999999</v>
      </c>
      <c r="F73" s="33">
        <v>1265.136</v>
      </c>
      <c r="G73" s="33">
        <v>1279.58</v>
      </c>
      <c r="H73" s="33">
        <v>1281.384</v>
      </c>
      <c r="I73" s="33">
        <v>1321.15</v>
      </c>
      <c r="J73" s="33">
        <v>1351.114</v>
      </c>
      <c r="K73" s="33">
        <v>1360.9549999999999</v>
      </c>
      <c r="L73" s="33">
        <v>1356.53</v>
      </c>
      <c r="M73" s="33">
        <v>1348.1410000000001</v>
      </c>
      <c r="N73" s="33">
        <v>1363.117</v>
      </c>
      <c r="O73" s="33">
        <v>1385.9349999999999</v>
      </c>
      <c r="P73" s="33">
        <v>1354.0050000000001</v>
      </c>
      <c r="Q73" s="33">
        <v>1347.2529999999999</v>
      </c>
      <c r="R73" s="33">
        <v>1328.886</v>
      </c>
      <c r="S73" s="33">
        <v>1305.4259999999999</v>
      </c>
      <c r="T73" s="33">
        <v>1302.9159999999999</v>
      </c>
      <c r="U73" s="33">
        <v>1304.1210000000001</v>
      </c>
      <c r="V73" s="33">
        <v>1292.9100000000001</v>
      </c>
      <c r="W73" s="33">
        <v>1295.8879999999999</v>
      </c>
      <c r="X73" s="33">
        <v>1286.395</v>
      </c>
      <c r="Y73" s="33">
        <v>1268.9739999999999</v>
      </c>
      <c r="Z73" s="33">
        <v>1293.4159999999999</v>
      </c>
      <c r="AA73" s="33">
        <v>1302.598</v>
      </c>
      <c r="AB73" s="33">
        <v>1297.472</v>
      </c>
      <c r="AC73" s="33">
        <v>1301.896</v>
      </c>
      <c r="AD73" s="33">
        <v>1296.8389999999999</v>
      </c>
      <c r="AE73" s="33">
        <v>1334.954</v>
      </c>
      <c r="AF73" s="33">
        <v>1329.8920000000001</v>
      </c>
      <c r="AG73" s="33">
        <v>1318.9169999999999</v>
      </c>
      <c r="AH73" s="66">
        <v>1334.5229999999999</v>
      </c>
      <c r="AI73" s="67">
        <v>1370.923</v>
      </c>
      <c r="AJ73" s="90">
        <v>1321.3389999999999</v>
      </c>
      <c r="AK73" s="90">
        <v>1246.0920000000001</v>
      </c>
      <c r="AL73" s="90">
        <v>1235.722</v>
      </c>
      <c r="AM73" s="90">
        <v>1243.5650000000001</v>
      </c>
      <c r="AN73" s="90">
        <v>1224.1880000000001</v>
      </c>
      <c r="AO73" s="90">
        <v>1253.635</v>
      </c>
      <c r="AP73" s="19">
        <f>((AO73-AK73)/AK73)*100</f>
        <v>0.60533251156414547</v>
      </c>
      <c r="AQ73" s="25">
        <f t="shared" si="3"/>
        <v>2.4054311919410978</v>
      </c>
      <c r="AR73" s="25"/>
      <c r="AW73" s="62"/>
      <c r="AX73" s="76"/>
      <c r="AY73" s="60"/>
      <c r="AZ73" s="61"/>
      <c r="BA73" s="61"/>
      <c r="BB73" s="62"/>
    </row>
    <row r="74" spans="2:56" ht="17.25" customHeight="1" x14ac:dyDescent="0.25">
      <c r="B74" s="82"/>
      <c r="C74" s="1" t="s">
        <v>82</v>
      </c>
      <c r="D74" s="33">
        <v>6115.866</v>
      </c>
      <c r="E74" s="33">
        <v>6092.1940000000004</v>
      </c>
      <c r="F74" s="33">
        <v>6108.4080000000004</v>
      </c>
      <c r="G74" s="33">
        <v>6174.4390000000003</v>
      </c>
      <c r="H74" s="33">
        <v>6135.8580000000002</v>
      </c>
      <c r="I74" s="33">
        <v>6341.0079999999998</v>
      </c>
      <c r="J74" s="33">
        <v>6466.7209999999995</v>
      </c>
      <c r="K74" s="33">
        <v>6382.4309999999996</v>
      </c>
      <c r="L74" s="33">
        <v>6617.8090000000002</v>
      </c>
      <c r="M74" s="33">
        <v>6661.1350000000002</v>
      </c>
      <c r="N74" s="33">
        <v>6691.7759999999998</v>
      </c>
      <c r="O74" s="33">
        <v>6492.424</v>
      </c>
      <c r="P74" s="33">
        <v>6531.5460000000003</v>
      </c>
      <c r="Q74" s="33">
        <v>6581.058</v>
      </c>
      <c r="R74" s="33">
        <v>6494.8220000000001</v>
      </c>
      <c r="S74" s="33">
        <v>6452.4120000000003</v>
      </c>
      <c r="T74" s="33">
        <v>6493.1130000000003</v>
      </c>
      <c r="U74" s="33">
        <v>6310.6260000000002</v>
      </c>
      <c r="V74" s="33">
        <v>6290.8890000000001</v>
      </c>
      <c r="W74" s="33">
        <v>6442.6940000000004</v>
      </c>
      <c r="X74" s="33">
        <v>6460.7470000000003</v>
      </c>
      <c r="Y74" s="33">
        <v>6408.3639999999996</v>
      </c>
      <c r="Z74" s="33">
        <v>6543.78</v>
      </c>
      <c r="AA74" s="33">
        <v>6774.2430000000004</v>
      </c>
      <c r="AB74" s="33">
        <v>6720.7139999999999</v>
      </c>
      <c r="AC74" s="33">
        <v>6796.9260000000004</v>
      </c>
      <c r="AD74" s="33">
        <v>6966.0420000000004</v>
      </c>
      <c r="AE74" s="33">
        <v>6973.4440000000004</v>
      </c>
      <c r="AF74" s="33">
        <v>6978.7870000000003</v>
      </c>
      <c r="AG74" s="33">
        <v>6998.2359999999999</v>
      </c>
      <c r="AH74" s="66">
        <v>7037.9080000000004</v>
      </c>
      <c r="AI74" s="67">
        <v>7148.0919999999996</v>
      </c>
      <c r="AJ74" s="90">
        <v>7013.0940000000001</v>
      </c>
      <c r="AK74" s="61">
        <v>6759.1379999999999</v>
      </c>
      <c r="AL74" s="61">
        <v>6886.9870000000001</v>
      </c>
      <c r="AM74" s="61">
        <v>6620.59</v>
      </c>
      <c r="AN74" s="61">
        <v>6604.2460000000001</v>
      </c>
      <c r="AO74" s="90">
        <v>6429.9279999999999</v>
      </c>
      <c r="AP74" s="19">
        <f>((AO74-AK74)/AK74)*100</f>
        <v>-4.8705914866659041</v>
      </c>
      <c r="AQ74" s="25">
        <f t="shared" si="3"/>
        <v>-2.6394837503024604</v>
      </c>
      <c r="AR74" s="25"/>
      <c r="AW74" s="62"/>
      <c r="AX74" s="76"/>
      <c r="AY74" s="60"/>
      <c r="AZ74" s="61"/>
      <c r="BA74" s="61"/>
      <c r="BB74" s="62"/>
    </row>
    <row r="75" spans="2:56" ht="11.25" customHeight="1" x14ac:dyDescent="0.25">
      <c r="C75" s="43" t="s">
        <v>99</v>
      </c>
      <c r="D75" s="64">
        <f t="shared" ref="D75:AM75" si="4">D74/D72</f>
        <v>22.660579250591258</v>
      </c>
      <c r="E75" s="64">
        <f t="shared" si="4"/>
        <v>22.23236976669163</v>
      </c>
      <c r="F75" s="64">
        <f t="shared" si="4"/>
        <v>21.941136451965843</v>
      </c>
      <c r="G75" s="64">
        <f t="shared" si="4"/>
        <v>21.719171451767455</v>
      </c>
      <c r="H75" s="64">
        <f t="shared" si="4"/>
        <v>21.446085404650443</v>
      </c>
      <c r="I75" s="64">
        <f t="shared" si="4"/>
        <v>21.622522585806284</v>
      </c>
      <c r="J75" s="64">
        <f t="shared" si="4"/>
        <v>21.535744317358716</v>
      </c>
      <c r="K75" s="64">
        <f t="shared" si="4"/>
        <v>21.251103354564133</v>
      </c>
      <c r="L75" s="64">
        <f t="shared" si="4"/>
        <v>21.94191557324163</v>
      </c>
      <c r="M75" s="64">
        <f t="shared" si="4"/>
        <v>22.967253105308981</v>
      </c>
      <c r="N75" s="64">
        <f t="shared" si="4"/>
        <v>23.090632039220882</v>
      </c>
      <c r="O75" s="64">
        <f t="shared" si="4"/>
        <v>21.952190494159144</v>
      </c>
      <c r="P75" s="64">
        <f t="shared" si="4"/>
        <v>22.879700875808393</v>
      </c>
      <c r="Q75" s="64">
        <f t="shared" si="4"/>
        <v>23.462961398224731</v>
      </c>
      <c r="R75" s="64">
        <f t="shared" si="4"/>
        <v>23.701757663960809</v>
      </c>
      <c r="S75" s="64">
        <f t="shared" si="4"/>
        <v>24.559379127383181</v>
      </c>
      <c r="T75" s="64">
        <f t="shared" si="4"/>
        <v>25.342982988530871</v>
      </c>
      <c r="U75" s="64">
        <f t="shared" si="4"/>
        <v>24.652115418270913</v>
      </c>
      <c r="V75" s="64">
        <f t="shared" si="4"/>
        <v>25.30830940648131</v>
      </c>
      <c r="W75" s="64">
        <f t="shared" si="4"/>
        <v>25.652109342183063</v>
      </c>
      <c r="X75" s="64">
        <f t="shared" si="4"/>
        <v>26.512633491679445</v>
      </c>
      <c r="Y75" s="64">
        <f t="shared" si="4"/>
        <v>26.575945325006014</v>
      </c>
      <c r="Z75" s="64">
        <f t="shared" si="4"/>
        <v>26.859202397707694</v>
      </c>
      <c r="AA75" s="64">
        <f t="shared" si="4"/>
        <v>27.875237480356564</v>
      </c>
      <c r="AB75" s="64">
        <f t="shared" si="4"/>
        <v>28.712153221165615</v>
      </c>
      <c r="AC75" s="64">
        <f t="shared" si="4"/>
        <v>29.495733335184884</v>
      </c>
      <c r="AD75" s="64">
        <f t="shared" si="4"/>
        <v>29.154243264452003</v>
      </c>
      <c r="AE75" s="64">
        <f t="shared" si="4"/>
        <v>28.849526183011761</v>
      </c>
      <c r="AF75" s="64">
        <f t="shared" si="4"/>
        <v>29.455369258528453</v>
      </c>
      <c r="AG75" s="64">
        <f t="shared" si="4"/>
        <v>29.570956705235506</v>
      </c>
      <c r="AH75" s="64">
        <f t="shared" si="4"/>
        <v>29.403270415026864</v>
      </c>
      <c r="AI75" s="64">
        <f t="shared" si="4"/>
        <v>28.914311510077809</v>
      </c>
      <c r="AJ75" s="64">
        <f t="shared" si="4"/>
        <v>30.796964521827874</v>
      </c>
      <c r="AK75" s="64">
        <f t="shared" si="4"/>
        <v>41.912092436630878</v>
      </c>
      <c r="AL75" s="64">
        <f t="shared" si="4"/>
        <v>46.44933391246169</v>
      </c>
      <c r="AM75" s="64">
        <f t="shared" si="4"/>
        <v>40.896947024641612</v>
      </c>
      <c r="AN75" s="64">
        <f>AN74/AN72</f>
        <v>40.037914565522357</v>
      </c>
      <c r="AO75" s="64">
        <f>AO74/AO72</f>
        <v>36.262700546822835</v>
      </c>
      <c r="AP75" s="62"/>
      <c r="AQ75" s="62"/>
      <c r="AR75" s="62"/>
      <c r="AS75" s="62"/>
      <c r="AW75" s="62"/>
      <c r="AX75" s="76"/>
      <c r="AY75" s="60"/>
      <c r="AZ75" s="61"/>
      <c r="BA75" s="61"/>
      <c r="BB75" s="62"/>
    </row>
    <row r="76" spans="2:56" ht="39.75" customHeight="1" x14ac:dyDescent="0.25">
      <c r="AG76" s="63"/>
      <c r="AH76" s="73" t="s">
        <v>54</v>
      </c>
      <c r="AI76" s="73" t="s">
        <v>91</v>
      </c>
      <c r="AJ76" s="73" t="s">
        <v>92</v>
      </c>
      <c r="AK76" s="73" t="s">
        <v>94</v>
      </c>
      <c r="AL76" s="73" t="s">
        <v>98</v>
      </c>
      <c r="AM76" s="62"/>
      <c r="AN76" s="62"/>
      <c r="AO76" s="62"/>
      <c r="AP76" s="63"/>
      <c r="AQ76" s="30" t="s">
        <v>54</v>
      </c>
      <c r="AR76" s="30" t="s">
        <v>91</v>
      </c>
      <c r="AS76" s="30" t="s">
        <v>92</v>
      </c>
      <c r="AT76" s="30" t="s">
        <v>94</v>
      </c>
      <c r="AU76" s="30" t="s">
        <v>98</v>
      </c>
      <c r="AV76" s="30"/>
      <c r="AW76" s="62"/>
      <c r="AX76" s="76"/>
      <c r="AY76" s="60"/>
      <c r="AZ76" s="61"/>
      <c r="BA76" s="61"/>
      <c r="BB76" s="62"/>
    </row>
    <row r="77" spans="2:56" x14ac:dyDescent="0.25">
      <c r="AG77" s="1" t="s">
        <v>80</v>
      </c>
      <c r="AH77" s="36">
        <f>((AK72-AJ72)/AJ72)*100</f>
        <v>-29.18092941209019</v>
      </c>
      <c r="AI77" s="36">
        <f t="shared" ref="AI77:AL77" si="5">((AL72-AK72)/AK72)*100</f>
        <v>-8.0614177271075569</v>
      </c>
      <c r="AJ77" s="36">
        <f t="shared" si="5"/>
        <v>9.1832536582207531</v>
      </c>
      <c r="AK77" s="36">
        <f t="shared" si="5"/>
        <v>1.8933846126286185</v>
      </c>
      <c r="AL77" s="36">
        <f t="shared" si="5"/>
        <v>7.4964625601243489</v>
      </c>
      <c r="AM77" s="91"/>
      <c r="AN77" s="91"/>
      <c r="AO77" s="62"/>
      <c r="AP77" s="1" t="s">
        <v>80</v>
      </c>
      <c r="AQ77" s="36">
        <f>((AK72-$AJ72)/$AJ72)*100</f>
        <v>-29.18092941209019</v>
      </c>
      <c r="AR77" s="36">
        <f t="shared" ref="AR77:AU77" si="6">((AL72-$AJ72)/$AJ72)*100</f>
        <v>-34.889950522636767</v>
      </c>
      <c r="AS77" s="36">
        <f t="shared" si="6"/>
        <v>-28.910729522137462</v>
      </c>
      <c r="AT77" s="36">
        <f>((AN72-$AJ72)/$AJ72)*100</f>
        <v>-27.564736213679673</v>
      </c>
      <c r="AU77" s="36">
        <f t="shared" si="6"/>
        <v>-22.134653783610862</v>
      </c>
      <c r="AV77" s="69"/>
      <c r="AW77" s="61"/>
      <c r="AX77" s="76"/>
      <c r="AY77" s="60"/>
      <c r="AZ77" s="61"/>
      <c r="BA77" s="61"/>
      <c r="BB77" s="62"/>
    </row>
    <row r="78" spans="2:56" x14ac:dyDescent="0.25">
      <c r="AG78" s="1" t="s">
        <v>81</v>
      </c>
      <c r="AH78" s="36">
        <f t="shared" ref="AH78:AL78" si="7">((AK73-AJ73)/AJ73)*100</f>
        <v>-5.6947535795128914</v>
      </c>
      <c r="AI78" s="36">
        <f t="shared" si="7"/>
        <v>-0.83220179569406738</v>
      </c>
      <c r="AJ78" s="36">
        <f t="shared" si="7"/>
        <v>0.63468967939391496</v>
      </c>
      <c r="AK78" s="36">
        <f t="shared" si="7"/>
        <v>-1.5581815184570129</v>
      </c>
      <c r="AL78" s="36">
        <f t="shared" si="7"/>
        <v>2.4054311919410978</v>
      </c>
      <c r="AM78" s="91"/>
      <c r="AN78" s="62"/>
      <c r="AO78" s="62"/>
      <c r="AP78" s="1" t="s">
        <v>81</v>
      </c>
      <c r="AQ78" s="36">
        <f>((AK73-$AJ73)/$AJ73)*100</f>
        <v>-5.6947535795128914</v>
      </c>
      <c r="AR78" s="36">
        <f t="shared" ref="AR78:AU78" si="8">((AL73-$AJ73)/$AJ73)*100</f>
        <v>-6.4795635336579007</v>
      </c>
      <c r="AS78" s="36">
        <f t="shared" si="8"/>
        <v>-5.8859989752818835</v>
      </c>
      <c r="AT78" s="36">
        <f t="shared" si="8"/>
        <v>-7.3524659455294845</v>
      </c>
      <c r="AU78" s="36">
        <f t="shared" si="8"/>
        <v>-5.123893262819001</v>
      </c>
      <c r="AV78" s="68"/>
      <c r="AW78" s="60"/>
      <c r="AX78" s="76"/>
      <c r="AY78" s="60"/>
      <c r="AZ78" s="61"/>
      <c r="BA78" s="61"/>
      <c r="BB78" s="79"/>
    </row>
    <row r="79" spans="2:56" x14ac:dyDescent="0.25">
      <c r="AG79" s="1" t="s">
        <v>82</v>
      </c>
      <c r="AH79" s="36">
        <f t="shared" ref="AH79:AL79" si="9">((AK74-AJ74)/AJ74)*100</f>
        <v>-3.6211692014965164</v>
      </c>
      <c r="AI79" s="36">
        <f t="shared" si="9"/>
        <v>1.891498590500744</v>
      </c>
      <c r="AJ79" s="36">
        <f t="shared" si="9"/>
        <v>-3.868121139186119</v>
      </c>
      <c r="AK79" s="36">
        <f t="shared" si="9"/>
        <v>-0.24686621585085394</v>
      </c>
      <c r="AL79" s="36">
        <f t="shared" si="9"/>
        <v>-2.6394837503024604</v>
      </c>
      <c r="AM79" s="91"/>
      <c r="AP79" s="1" t="s">
        <v>82</v>
      </c>
      <c r="AQ79" s="36">
        <f t="shared" ref="AQ79:AU79" si="10">((AK74-$AJ74)/$AJ74)*100</f>
        <v>-3.6211692014965164</v>
      </c>
      <c r="AR79" s="36">
        <f t="shared" si="10"/>
        <v>-1.7981649754017268</v>
      </c>
      <c r="AS79" s="36">
        <f t="shared" si="10"/>
        <v>-5.5967309150568907</v>
      </c>
      <c r="AT79" s="36">
        <f>((AN74-$AJ74)/$AJ74)*100</f>
        <v>-5.8297806930863887</v>
      </c>
      <c r="AU79" s="36">
        <f t="shared" si="10"/>
        <v>-8.3153883293165638</v>
      </c>
      <c r="AV79" s="23"/>
      <c r="AW79" s="62"/>
      <c r="AX79" s="76"/>
      <c r="AY79" s="60"/>
      <c r="AZ79" s="61"/>
      <c r="BA79" s="61"/>
      <c r="BB79" s="62"/>
      <c r="BC79" s="39"/>
      <c r="BD79" s="39"/>
    </row>
    <row r="80" spans="2:56" x14ac:dyDescent="0.25">
      <c r="C80" s="9" t="s">
        <v>87</v>
      </c>
      <c r="D80" s="7"/>
      <c r="E80" s="7"/>
      <c r="F80" s="7"/>
      <c r="G80" s="7"/>
      <c r="H80" s="7"/>
      <c r="AW80" s="62"/>
      <c r="AX80" s="76"/>
      <c r="AY80" s="60"/>
      <c r="AZ80" s="61"/>
      <c r="BA80" s="61"/>
      <c r="BB80" s="62"/>
      <c r="BC80" s="39"/>
      <c r="BD80" s="39"/>
    </row>
    <row r="81" spans="2:56" x14ac:dyDescent="0.25">
      <c r="AW81" s="62"/>
      <c r="AX81" s="76"/>
      <c r="AY81" s="60"/>
      <c r="AZ81" s="61"/>
      <c r="BA81" s="61"/>
      <c r="BB81" s="62"/>
      <c r="BC81" s="39"/>
      <c r="BD81" s="39"/>
    </row>
    <row r="82" spans="2:56" ht="41.25" customHeight="1" x14ac:dyDescent="0.25">
      <c r="D82" s="2" t="s">
        <v>24</v>
      </c>
      <c r="E82" s="2" t="s">
        <v>25</v>
      </c>
      <c r="F82" s="2" t="s">
        <v>26</v>
      </c>
      <c r="G82" s="2" t="s">
        <v>27</v>
      </c>
      <c r="H82" s="2" t="s">
        <v>28</v>
      </c>
      <c r="I82" s="2" t="s">
        <v>29</v>
      </c>
      <c r="J82" s="2" t="s">
        <v>30</v>
      </c>
      <c r="K82" s="2" t="s">
        <v>31</v>
      </c>
      <c r="L82" s="2" t="s">
        <v>32</v>
      </c>
      <c r="M82" s="2" t="s">
        <v>33</v>
      </c>
      <c r="N82" s="2" t="s">
        <v>34</v>
      </c>
      <c r="O82" s="2" t="s">
        <v>35</v>
      </c>
      <c r="P82" s="2" t="s">
        <v>36</v>
      </c>
      <c r="Q82" s="2" t="s">
        <v>37</v>
      </c>
      <c r="R82" s="2" t="s">
        <v>38</v>
      </c>
      <c r="S82" s="2" t="s">
        <v>39</v>
      </c>
      <c r="T82" s="2" t="s">
        <v>40</v>
      </c>
      <c r="U82" s="2" t="s">
        <v>41</v>
      </c>
      <c r="V82" s="2" t="s">
        <v>42</v>
      </c>
      <c r="W82" s="2" t="s">
        <v>43</v>
      </c>
      <c r="X82" s="2" t="s">
        <v>44</v>
      </c>
      <c r="Y82" s="2" t="s">
        <v>45</v>
      </c>
      <c r="Z82" s="2" t="s">
        <v>46</v>
      </c>
      <c r="AA82" s="2" t="s">
        <v>47</v>
      </c>
      <c r="AB82" s="2" t="s">
        <v>48</v>
      </c>
      <c r="AC82" s="2" t="s">
        <v>49</v>
      </c>
      <c r="AD82" s="2" t="s">
        <v>50</v>
      </c>
      <c r="AE82" s="2" t="s">
        <v>51</v>
      </c>
      <c r="AF82" s="2" t="s">
        <v>52</v>
      </c>
      <c r="AG82" s="2" t="s">
        <v>53</v>
      </c>
      <c r="AH82" s="2" t="s">
        <v>54</v>
      </c>
      <c r="AI82" s="30" t="s">
        <v>91</v>
      </c>
      <c r="AJ82" s="30" t="s">
        <v>92</v>
      </c>
      <c r="AK82" s="30" t="s">
        <v>94</v>
      </c>
      <c r="AL82" s="30" t="s">
        <v>98</v>
      </c>
      <c r="AM82" s="42" t="s">
        <v>89</v>
      </c>
      <c r="AN82" s="42" t="s">
        <v>97</v>
      </c>
      <c r="AO82" s="41"/>
      <c r="AQ82" s="1" t="s">
        <v>106</v>
      </c>
      <c r="AR82" s="1" t="s">
        <v>107</v>
      </c>
      <c r="AS82" s="1" t="s">
        <v>108</v>
      </c>
      <c r="AW82" s="62"/>
      <c r="AX82" s="76"/>
      <c r="AY82" s="60"/>
      <c r="AZ82" s="61"/>
      <c r="BA82" s="61"/>
      <c r="BB82" s="62"/>
      <c r="BC82" s="39"/>
      <c r="BD82" s="39"/>
    </row>
    <row r="83" spans="2:56" x14ac:dyDescent="0.25">
      <c r="B83" s="83" t="s">
        <v>60</v>
      </c>
      <c r="C83" s="1" t="s">
        <v>80</v>
      </c>
      <c r="D83" s="38">
        <f>SUM(D6:G6)/4</f>
        <v>212.21809999999999</v>
      </c>
      <c r="E83" s="38">
        <f t="shared" ref="E83:AK83" si="11">SUM(E6:H6)/4</f>
        <v>211.82939999999999</v>
      </c>
      <c r="F83" s="38">
        <f t="shared" si="11"/>
        <v>212.28895</v>
      </c>
      <c r="G83" s="38">
        <f t="shared" si="11"/>
        <v>220.56924999999998</v>
      </c>
      <c r="H83" s="38">
        <f t="shared" si="11"/>
        <v>225.27227499999998</v>
      </c>
      <c r="I83" s="38">
        <f t="shared" si="11"/>
        <v>225.94672500000001</v>
      </c>
      <c r="J83" s="38">
        <f t="shared" si="11"/>
        <v>229.16632499999997</v>
      </c>
      <c r="K83" s="38">
        <f t="shared" si="11"/>
        <v>227.30525</v>
      </c>
      <c r="L83" s="38">
        <f t="shared" si="11"/>
        <v>224.90462500000001</v>
      </c>
      <c r="M83" s="38">
        <f t="shared" si="11"/>
        <v>221.26650000000001</v>
      </c>
      <c r="N83" s="38">
        <f t="shared" si="11"/>
        <v>213.91800000000001</v>
      </c>
      <c r="O83" s="38">
        <f t="shared" si="11"/>
        <v>206.52202500000001</v>
      </c>
      <c r="P83" s="38">
        <f t="shared" si="11"/>
        <v>196.364575</v>
      </c>
      <c r="Q83" s="38">
        <f t="shared" si="11"/>
        <v>191.57162499999998</v>
      </c>
      <c r="R83" s="38">
        <f t="shared" si="11"/>
        <v>186.18299999999999</v>
      </c>
      <c r="S83" s="38">
        <f t="shared" si="11"/>
        <v>179.21912500000002</v>
      </c>
      <c r="T83" s="38">
        <f t="shared" si="11"/>
        <v>166.75810000000001</v>
      </c>
      <c r="U83" s="38">
        <f t="shared" si="11"/>
        <v>152.66679999999999</v>
      </c>
      <c r="V83" s="38">
        <f t="shared" si="11"/>
        <v>142.0504</v>
      </c>
      <c r="W83" s="38">
        <f t="shared" si="11"/>
        <v>132.24992499999999</v>
      </c>
      <c r="X83" s="38">
        <f t="shared" si="11"/>
        <v>130.84100000000001</v>
      </c>
      <c r="Y83" s="38">
        <f t="shared" si="11"/>
        <v>133.20825000000002</v>
      </c>
      <c r="Z83" s="38">
        <f t="shared" si="11"/>
        <v>136.546525</v>
      </c>
      <c r="AA83" s="38">
        <f t="shared" si="11"/>
        <v>139.42785000000001</v>
      </c>
      <c r="AB83" s="38">
        <f t="shared" si="11"/>
        <v>141.430475</v>
      </c>
      <c r="AC83" s="38">
        <f t="shared" si="11"/>
        <v>140.796875</v>
      </c>
      <c r="AD83" s="38">
        <f t="shared" si="11"/>
        <v>143.51327499999999</v>
      </c>
      <c r="AE83" s="38">
        <f t="shared" si="11"/>
        <v>148.91942500000002</v>
      </c>
      <c r="AF83" s="38">
        <f t="shared" si="11"/>
        <v>155.87379999999999</v>
      </c>
      <c r="AG83" s="38">
        <f t="shared" si="11"/>
        <v>161.44502499999999</v>
      </c>
      <c r="AH83" s="38">
        <f t="shared" si="11"/>
        <v>147.71764999999999</v>
      </c>
      <c r="AI83" s="38">
        <f t="shared" si="11"/>
        <v>136.16557500000002</v>
      </c>
      <c r="AJ83" s="38">
        <f t="shared" si="11"/>
        <v>124.34484999999999</v>
      </c>
      <c r="AK83" s="38">
        <f t="shared" si="11"/>
        <v>112.61499999999999</v>
      </c>
      <c r="AL83" s="38">
        <f t="shared" ref="AL83:AL146" si="12">SUM(AL6:AO6)/4</f>
        <v>118.283925</v>
      </c>
      <c r="AM83" s="19">
        <f>((AL83-AH83)/AH83)*100</f>
        <v>-19.925665619511275</v>
      </c>
      <c r="AN83" s="25">
        <f>((AL83-AK83)/AK83)*100</f>
        <v>5.0338986813479574</v>
      </c>
      <c r="AO83" s="25"/>
      <c r="AP83" s="1" t="s">
        <v>0</v>
      </c>
      <c r="AQ83" s="33">
        <v>156.166</v>
      </c>
      <c r="AR83" s="33">
        <v>109.2466</v>
      </c>
      <c r="AS83" s="33">
        <v>124.42319999999999</v>
      </c>
      <c r="AT83" s="35"/>
      <c r="AU83" s="35"/>
      <c r="AV83" s="35"/>
      <c r="AW83" s="62"/>
      <c r="AX83" s="76"/>
      <c r="AY83" s="60"/>
      <c r="AZ83" s="61"/>
      <c r="BA83" s="61"/>
      <c r="BB83" s="62"/>
      <c r="BC83" s="39"/>
      <c r="BD83" s="39"/>
    </row>
    <row r="84" spans="2:56" x14ac:dyDescent="0.25">
      <c r="B84" s="83"/>
      <c r="C84" s="1" t="s">
        <v>81</v>
      </c>
      <c r="D84" s="38">
        <f t="shared" ref="D84:AK84" si="13">SUM(D7:G7)/4</f>
        <v>915.39707499999997</v>
      </c>
      <c r="E84" s="38">
        <f t="shared" si="13"/>
        <v>914.84827499999994</v>
      </c>
      <c r="F84" s="38">
        <f t="shared" si="13"/>
        <v>915.2346</v>
      </c>
      <c r="G84" s="38">
        <f t="shared" si="13"/>
        <v>924.32832499999995</v>
      </c>
      <c r="H84" s="38">
        <f t="shared" si="13"/>
        <v>940.56314999999995</v>
      </c>
      <c r="I84" s="38">
        <f t="shared" si="13"/>
        <v>948.82995000000005</v>
      </c>
      <c r="J84" s="38">
        <f t="shared" si="13"/>
        <v>958.86984999999993</v>
      </c>
      <c r="K84" s="38">
        <f t="shared" si="13"/>
        <v>972.16374999999994</v>
      </c>
      <c r="L84" s="38">
        <f t="shared" si="13"/>
        <v>968.26367500000003</v>
      </c>
      <c r="M84" s="38">
        <f t="shared" si="13"/>
        <v>968.05809999999997</v>
      </c>
      <c r="N84" s="38">
        <f t="shared" si="13"/>
        <v>955.655575</v>
      </c>
      <c r="O84" s="38">
        <f t="shared" si="13"/>
        <v>933.727125</v>
      </c>
      <c r="P84" s="38">
        <f t="shared" si="13"/>
        <v>909.57040000000006</v>
      </c>
      <c r="Q84" s="38">
        <f t="shared" si="13"/>
        <v>886.64215000000013</v>
      </c>
      <c r="R84" s="38">
        <f t="shared" si="13"/>
        <v>865.06124999999997</v>
      </c>
      <c r="S84" s="38">
        <f t="shared" si="13"/>
        <v>840.57920000000001</v>
      </c>
      <c r="T84" s="38">
        <f t="shared" si="13"/>
        <v>806.70810000000006</v>
      </c>
      <c r="U84" s="38">
        <f t="shared" si="13"/>
        <v>782.66959999999995</v>
      </c>
      <c r="V84" s="38">
        <f t="shared" si="13"/>
        <v>777.7577</v>
      </c>
      <c r="W84" s="38">
        <f t="shared" si="13"/>
        <v>777.96415000000002</v>
      </c>
      <c r="X84" s="38">
        <f t="shared" si="13"/>
        <v>803.67470000000003</v>
      </c>
      <c r="Y84" s="38">
        <f t="shared" si="13"/>
        <v>818.73107499999992</v>
      </c>
      <c r="Z84" s="38">
        <f t="shared" si="13"/>
        <v>827.657375</v>
      </c>
      <c r="AA84" s="38">
        <f t="shared" si="13"/>
        <v>836.2287500000001</v>
      </c>
      <c r="AB84" s="38">
        <f t="shared" si="13"/>
        <v>833.78902500000004</v>
      </c>
      <c r="AC84" s="38">
        <f t="shared" si="13"/>
        <v>842.870225</v>
      </c>
      <c r="AD84" s="38">
        <f t="shared" si="13"/>
        <v>847.03625</v>
      </c>
      <c r="AE84" s="38">
        <f t="shared" si="13"/>
        <v>867.00819999999999</v>
      </c>
      <c r="AF84" s="38">
        <f t="shared" si="13"/>
        <v>873.48597500000005</v>
      </c>
      <c r="AG84" s="38">
        <f t="shared" si="13"/>
        <v>874.30712500000004</v>
      </c>
      <c r="AH84" s="38">
        <f t="shared" si="13"/>
        <v>856.59672500000011</v>
      </c>
      <c r="AI84" s="38">
        <f t="shared" si="13"/>
        <v>840.79267500000014</v>
      </c>
      <c r="AJ84" s="38">
        <f t="shared" si="13"/>
        <v>837.86322500000006</v>
      </c>
      <c r="AK84" s="38">
        <f t="shared" si="13"/>
        <v>807.47530000000006</v>
      </c>
      <c r="AL84" s="38">
        <f t="shared" si="12"/>
        <v>803.95055000000002</v>
      </c>
      <c r="AM84" s="19">
        <f t="shared" ref="AM84:AM133" si="14">((AL84-AH84)/AH84)*100</f>
        <v>-6.1459696801899488</v>
      </c>
      <c r="AN84" s="25">
        <f t="shared" ref="AN84:AN133" si="15">((AL84-AK84)/AK84)*100</f>
        <v>-0.43651490020809802</v>
      </c>
      <c r="AO84" s="25"/>
      <c r="AP84" s="1" t="s">
        <v>1</v>
      </c>
      <c r="AQ84" s="33">
        <v>164.72790000000001</v>
      </c>
      <c r="AR84" s="33">
        <v>133.63730000000001</v>
      </c>
      <c r="AS84" s="33">
        <v>138.52209999999999</v>
      </c>
      <c r="AT84" s="35"/>
      <c r="AU84" s="35"/>
      <c r="AV84" s="35"/>
      <c r="AW84" s="62"/>
      <c r="AX84" s="76"/>
      <c r="AY84" s="60"/>
      <c r="AZ84" s="61"/>
      <c r="BA84" s="61"/>
      <c r="BB84" s="62"/>
      <c r="BC84" s="39"/>
      <c r="BD84" s="39"/>
    </row>
    <row r="85" spans="2:56" x14ac:dyDescent="0.25">
      <c r="B85" s="83"/>
      <c r="C85" s="1" t="s">
        <v>82</v>
      </c>
      <c r="D85" s="38">
        <f t="shared" ref="D85:AK85" si="16">SUM(D8:G8)/4</f>
        <v>5201.2885000000006</v>
      </c>
      <c r="E85" s="38">
        <f t="shared" si="16"/>
        <v>5171.0232500000002</v>
      </c>
      <c r="F85" s="38">
        <f t="shared" si="16"/>
        <v>5150.1737499999999</v>
      </c>
      <c r="G85" s="38">
        <f t="shared" si="16"/>
        <v>5085.8077500000009</v>
      </c>
      <c r="H85" s="38">
        <f t="shared" si="16"/>
        <v>5173.9077500000003</v>
      </c>
      <c r="I85" s="38">
        <f t="shared" si="16"/>
        <v>5121.2667499999998</v>
      </c>
      <c r="J85" s="38">
        <f t="shared" si="16"/>
        <v>5181.9075000000003</v>
      </c>
      <c r="K85" s="38">
        <f t="shared" si="16"/>
        <v>5246.1757500000003</v>
      </c>
      <c r="L85" s="38">
        <f t="shared" si="16"/>
        <v>5083.3202499999998</v>
      </c>
      <c r="M85" s="38">
        <f t="shared" si="16"/>
        <v>4992.1477500000001</v>
      </c>
      <c r="N85" s="38">
        <f t="shared" si="16"/>
        <v>4799.0237500000003</v>
      </c>
      <c r="O85" s="38">
        <f t="shared" si="16"/>
        <v>4637.9907499999999</v>
      </c>
      <c r="P85" s="38">
        <f t="shared" si="16"/>
        <v>4690.8042500000001</v>
      </c>
      <c r="Q85" s="38">
        <f t="shared" si="16"/>
        <v>4631.9620000000004</v>
      </c>
      <c r="R85" s="38">
        <f t="shared" si="16"/>
        <v>4700.6752500000002</v>
      </c>
      <c r="S85" s="38">
        <f t="shared" si="16"/>
        <v>4646.9742500000002</v>
      </c>
      <c r="T85" s="38">
        <f t="shared" si="16"/>
        <v>4478.5844999999999</v>
      </c>
      <c r="U85" s="38">
        <f t="shared" si="16"/>
        <v>4543.7982499999998</v>
      </c>
      <c r="V85" s="38">
        <f t="shared" si="16"/>
        <v>4575.44625</v>
      </c>
      <c r="W85" s="38">
        <f t="shared" si="16"/>
        <v>4740.5569999999998</v>
      </c>
      <c r="X85" s="38">
        <f t="shared" si="16"/>
        <v>5066.1509999999998</v>
      </c>
      <c r="Y85" s="38">
        <f t="shared" si="16"/>
        <v>5035.6892500000004</v>
      </c>
      <c r="Z85" s="38">
        <f t="shared" si="16"/>
        <v>4898.0390000000007</v>
      </c>
      <c r="AA85" s="38">
        <f t="shared" si="16"/>
        <v>4685.6407499999996</v>
      </c>
      <c r="AB85" s="38">
        <f t="shared" si="16"/>
        <v>4241.4942499999997</v>
      </c>
      <c r="AC85" s="38">
        <f t="shared" si="16"/>
        <v>4142.0567499999997</v>
      </c>
      <c r="AD85" s="38">
        <f t="shared" si="16"/>
        <v>4064.2269999999999</v>
      </c>
      <c r="AE85" s="38">
        <f t="shared" si="16"/>
        <v>4197.4080000000004</v>
      </c>
      <c r="AF85" s="38">
        <f t="shared" si="16"/>
        <v>4283.4594999999999</v>
      </c>
      <c r="AG85" s="38">
        <f t="shared" si="16"/>
        <v>4308.6914999999999</v>
      </c>
      <c r="AH85" s="38">
        <f t="shared" si="16"/>
        <v>4509.6647499999999</v>
      </c>
      <c r="AI85" s="38">
        <f t="shared" si="16"/>
        <v>4474.01325</v>
      </c>
      <c r="AJ85" s="38">
        <f t="shared" si="16"/>
        <v>4516.9112500000001</v>
      </c>
      <c r="AK85" s="38">
        <f t="shared" si="16"/>
        <v>4334.3287499999997</v>
      </c>
      <c r="AL85" s="38">
        <f t="shared" si="12"/>
        <v>4060.2757500000002</v>
      </c>
      <c r="AM85" s="19">
        <f t="shared" si="14"/>
        <v>-9.9650201270504564</v>
      </c>
      <c r="AN85" s="25">
        <f t="shared" si="15"/>
        <v>-6.3228475689574637</v>
      </c>
      <c r="AO85" s="25"/>
      <c r="AP85" s="1" t="s">
        <v>2</v>
      </c>
      <c r="AQ85" s="33">
        <v>160.29509999999999</v>
      </c>
      <c r="AR85" s="33">
        <v>179.99850000000001</v>
      </c>
      <c r="AS85" s="33">
        <v>183.54130000000001</v>
      </c>
      <c r="AT85" s="35"/>
      <c r="AU85" s="35"/>
      <c r="AV85" s="35"/>
      <c r="AW85" s="62"/>
      <c r="AX85" s="76"/>
      <c r="AY85" s="60"/>
      <c r="AZ85" s="61"/>
      <c r="BA85" s="61"/>
      <c r="BB85" s="62"/>
      <c r="BC85" s="39"/>
      <c r="BD85" s="39"/>
    </row>
    <row r="86" spans="2:56" x14ac:dyDescent="0.25">
      <c r="B86" s="83" t="s">
        <v>61</v>
      </c>
      <c r="C86" s="1" t="s">
        <v>80</v>
      </c>
      <c r="D86" s="38">
        <f t="shared" ref="D86:AK86" si="17">SUM(D9:G9)/4</f>
        <v>205.97872500000003</v>
      </c>
      <c r="E86" s="38">
        <f t="shared" si="17"/>
        <v>209.45189999999999</v>
      </c>
      <c r="F86" s="38">
        <f t="shared" si="17"/>
        <v>212.214225</v>
      </c>
      <c r="G86" s="38">
        <f t="shared" si="17"/>
        <v>215.80792500000001</v>
      </c>
      <c r="H86" s="38">
        <f t="shared" si="17"/>
        <v>222.06699999999998</v>
      </c>
      <c r="I86" s="38">
        <f t="shared" si="17"/>
        <v>226.32062500000001</v>
      </c>
      <c r="J86" s="38">
        <f t="shared" si="17"/>
        <v>230.33465000000001</v>
      </c>
      <c r="K86" s="38">
        <f t="shared" si="17"/>
        <v>231.27075000000002</v>
      </c>
      <c r="L86" s="38">
        <f t="shared" si="17"/>
        <v>229.66317500000002</v>
      </c>
      <c r="M86" s="38">
        <f t="shared" si="17"/>
        <v>226.76932499999998</v>
      </c>
      <c r="N86" s="38">
        <f t="shared" si="17"/>
        <v>221.56310000000002</v>
      </c>
      <c r="O86" s="38">
        <f t="shared" si="17"/>
        <v>219.34890000000001</v>
      </c>
      <c r="P86" s="38">
        <f t="shared" si="17"/>
        <v>215.73765000000003</v>
      </c>
      <c r="Q86" s="38">
        <f t="shared" si="17"/>
        <v>211.20167499999999</v>
      </c>
      <c r="R86" s="38">
        <f t="shared" si="17"/>
        <v>207.96295000000001</v>
      </c>
      <c r="S86" s="38">
        <f t="shared" si="17"/>
        <v>200.19977499999999</v>
      </c>
      <c r="T86" s="38">
        <f t="shared" si="17"/>
        <v>198.23775000000001</v>
      </c>
      <c r="U86" s="38">
        <f t="shared" si="17"/>
        <v>198.63794999999999</v>
      </c>
      <c r="V86" s="38">
        <f t="shared" si="17"/>
        <v>197.87169999999998</v>
      </c>
      <c r="W86" s="38">
        <f t="shared" si="17"/>
        <v>203.78465</v>
      </c>
      <c r="X86" s="38">
        <f t="shared" si="17"/>
        <v>202.552775</v>
      </c>
      <c r="Y86" s="38">
        <f t="shared" si="17"/>
        <v>198.98837500000002</v>
      </c>
      <c r="Z86" s="38">
        <f t="shared" si="17"/>
        <v>195.40075000000002</v>
      </c>
      <c r="AA86" s="38">
        <f t="shared" si="17"/>
        <v>185.83765</v>
      </c>
      <c r="AB86" s="38">
        <f t="shared" si="17"/>
        <v>178.842625</v>
      </c>
      <c r="AC86" s="38">
        <f t="shared" si="17"/>
        <v>175.796975</v>
      </c>
      <c r="AD86" s="38">
        <f t="shared" si="17"/>
        <v>174.62584999999999</v>
      </c>
      <c r="AE86" s="38">
        <f t="shared" si="17"/>
        <v>178.52605</v>
      </c>
      <c r="AF86" s="38">
        <f t="shared" si="17"/>
        <v>183.34459999999999</v>
      </c>
      <c r="AG86" s="38">
        <f t="shared" si="17"/>
        <v>180.76759999999999</v>
      </c>
      <c r="AH86" s="38">
        <f t="shared" si="17"/>
        <v>174.07925</v>
      </c>
      <c r="AI86" s="38">
        <f t="shared" si="17"/>
        <v>163.96955</v>
      </c>
      <c r="AJ86" s="38">
        <f t="shared" si="17"/>
        <v>150.1173</v>
      </c>
      <c r="AK86" s="38">
        <f t="shared" si="17"/>
        <v>142.34465</v>
      </c>
      <c r="AL86" s="38">
        <f t="shared" si="12"/>
        <v>139.50579999999999</v>
      </c>
      <c r="AM86" s="19">
        <f t="shared" si="14"/>
        <v>-19.860753076544167</v>
      </c>
      <c r="AN86" s="25">
        <f t="shared" si="15"/>
        <v>-1.9943496295786374</v>
      </c>
      <c r="AO86" s="25"/>
      <c r="AP86" s="1" t="s">
        <v>3</v>
      </c>
      <c r="AQ86" s="33">
        <v>147.7184</v>
      </c>
      <c r="AR86" s="33">
        <v>99.045379999999994</v>
      </c>
      <c r="AS86" s="33">
        <v>117.14879999999999</v>
      </c>
      <c r="AT86" s="35"/>
      <c r="AU86" s="35"/>
      <c r="AV86" s="35"/>
      <c r="AW86" s="62"/>
      <c r="AX86" s="76"/>
      <c r="AY86" s="60"/>
      <c r="AZ86" s="61"/>
      <c r="BA86" s="61"/>
      <c r="BB86" s="62"/>
      <c r="BC86" s="39"/>
      <c r="BD86" s="39"/>
    </row>
    <row r="87" spans="2:56" x14ac:dyDescent="0.25">
      <c r="B87" s="83"/>
      <c r="C87" s="1" t="s">
        <v>81</v>
      </c>
      <c r="D87" s="38">
        <f t="shared" ref="D87:AK87" si="18">SUM(D10:G10)/4</f>
        <v>842.36987500000009</v>
      </c>
      <c r="E87" s="38">
        <f t="shared" si="18"/>
        <v>845.20894999999996</v>
      </c>
      <c r="F87" s="38">
        <f t="shared" si="18"/>
        <v>850.12644999999998</v>
      </c>
      <c r="G87" s="38">
        <f t="shared" si="18"/>
        <v>856.16437499999995</v>
      </c>
      <c r="H87" s="38">
        <f t="shared" si="18"/>
        <v>877.923225</v>
      </c>
      <c r="I87" s="38">
        <f t="shared" si="18"/>
        <v>893.71559999999999</v>
      </c>
      <c r="J87" s="38">
        <f t="shared" si="18"/>
        <v>905.79262500000004</v>
      </c>
      <c r="K87" s="38">
        <f t="shared" si="18"/>
        <v>906.49157500000001</v>
      </c>
      <c r="L87" s="38">
        <f t="shared" si="18"/>
        <v>894.84757499999989</v>
      </c>
      <c r="M87" s="38">
        <f t="shared" si="18"/>
        <v>878.013825</v>
      </c>
      <c r="N87" s="38">
        <f t="shared" si="18"/>
        <v>853.37134999999989</v>
      </c>
      <c r="O87" s="38">
        <f t="shared" si="18"/>
        <v>830.72967500000004</v>
      </c>
      <c r="P87" s="38">
        <f t="shared" si="18"/>
        <v>823.732575</v>
      </c>
      <c r="Q87" s="38">
        <f t="shared" si="18"/>
        <v>826.53340000000003</v>
      </c>
      <c r="R87" s="38">
        <f t="shared" si="18"/>
        <v>832.74070000000006</v>
      </c>
      <c r="S87" s="38">
        <f t="shared" si="18"/>
        <v>841.70647499999995</v>
      </c>
      <c r="T87" s="38">
        <f t="shared" si="18"/>
        <v>838.61860000000001</v>
      </c>
      <c r="U87" s="38">
        <f t="shared" si="18"/>
        <v>833.8590999999999</v>
      </c>
      <c r="V87" s="38">
        <f t="shared" si="18"/>
        <v>827.95682499999998</v>
      </c>
      <c r="W87" s="38">
        <f t="shared" si="18"/>
        <v>836.39757499999996</v>
      </c>
      <c r="X87" s="38">
        <f t="shared" si="18"/>
        <v>851.81107500000007</v>
      </c>
      <c r="Y87" s="38">
        <f t="shared" si="18"/>
        <v>869.10435000000007</v>
      </c>
      <c r="Z87" s="38">
        <f t="shared" si="18"/>
        <v>892.26925000000006</v>
      </c>
      <c r="AA87" s="38">
        <f t="shared" si="18"/>
        <v>891.97517500000004</v>
      </c>
      <c r="AB87" s="38">
        <f t="shared" si="18"/>
        <v>886.93035000000009</v>
      </c>
      <c r="AC87" s="38">
        <f t="shared" si="18"/>
        <v>889.60682499999996</v>
      </c>
      <c r="AD87" s="38">
        <f t="shared" si="18"/>
        <v>885.77352500000006</v>
      </c>
      <c r="AE87" s="38">
        <f t="shared" si="18"/>
        <v>894.80799999999999</v>
      </c>
      <c r="AF87" s="38">
        <f t="shared" si="18"/>
        <v>924.82190000000003</v>
      </c>
      <c r="AG87" s="38">
        <f t="shared" si="18"/>
        <v>918.50839999999994</v>
      </c>
      <c r="AH87" s="38">
        <f t="shared" si="18"/>
        <v>937.03002500000002</v>
      </c>
      <c r="AI87" s="38">
        <f t="shared" si="18"/>
        <v>922.28842500000007</v>
      </c>
      <c r="AJ87" s="38">
        <f t="shared" si="18"/>
        <v>896.43979999999999</v>
      </c>
      <c r="AK87" s="38">
        <f t="shared" si="18"/>
        <v>901.44237500000008</v>
      </c>
      <c r="AL87" s="38">
        <f t="shared" si="12"/>
        <v>886.87950000000001</v>
      </c>
      <c r="AM87" s="19">
        <f t="shared" si="14"/>
        <v>-5.3520723628893343</v>
      </c>
      <c r="AN87" s="25">
        <f t="shared" si="15"/>
        <v>-1.6155081460420668</v>
      </c>
      <c r="AO87" s="25"/>
      <c r="AP87" s="1" t="s">
        <v>4</v>
      </c>
      <c r="AQ87" s="33">
        <v>107.29900000000001</v>
      </c>
      <c r="AR87" s="33">
        <v>98.491910000000004</v>
      </c>
      <c r="AS87" s="33">
        <v>117.0286</v>
      </c>
      <c r="AT87" s="35"/>
      <c r="AU87" s="35"/>
      <c r="AV87" s="35"/>
      <c r="AW87" s="62"/>
      <c r="AX87" s="76"/>
      <c r="AY87" s="60"/>
      <c r="AZ87" s="61"/>
      <c r="BA87" s="61"/>
      <c r="BB87" s="62"/>
      <c r="BC87" s="39"/>
      <c r="BD87" s="39"/>
    </row>
    <row r="88" spans="2:56" x14ac:dyDescent="0.25">
      <c r="B88" s="83"/>
      <c r="C88" s="1" t="s">
        <v>82</v>
      </c>
      <c r="D88" s="38">
        <f t="shared" ref="D88:AK88" si="19">SUM(D11:G11)/4</f>
        <v>3633.7539999999999</v>
      </c>
      <c r="E88" s="38">
        <f t="shared" si="19"/>
        <v>3664.0119999999997</v>
      </c>
      <c r="F88" s="38">
        <f t="shared" si="19"/>
        <v>3882.5634999999997</v>
      </c>
      <c r="G88" s="38">
        <f t="shared" si="19"/>
        <v>4136.7737499999994</v>
      </c>
      <c r="H88" s="38">
        <f t="shared" si="19"/>
        <v>4296.2425000000003</v>
      </c>
      <c r="I88" s="38">
        <f t="shared" si="19"/>
        <v>4576.2817500000001</v>
      </c>
      <c r="J88" s="38">
        <f t="shared" si="19"/>
        <v>4538.34</v>
      </c>
      <c r="K88" s="38">
        <f t="shared" si="19"/>
        <v>4357.924</v>
      </c>
      <c r="L88" s="38">
        <f t="shared" si="19"/>
        <v>4265.2365</v>
      </c>
      <c r="M88" s="38">
        <f t="shared" si="19"/>
        <v>3894.7975000000001</v>
      </c>
      <c r="N88" s="38">
        <f t="shared" si="19"/>
        <v>3603.5045</v>
      </c>
      <c r="O88" s="38">
        <f t="shared" si="19"/>
        <v>3565.4690000000005</v>
      </c>
      <c r="P88" s="38">
        <f t="shared" si="19"/>
        <v>3463.4347500000003</v>
      </c>
      <c r="Q88" s="38">
        <f t="shared" si="19"/>
        <v>3500.34375</v>
      </c>
      <c r="R88" s="38">
        <f t="shared" si="19"/>
        <v>3663.5055000000002</v>
      </c>
      <c r="S88" s="38">
        <f t="shared" si="19"/>
        <v>3691.1247499999999</v>
      </c>
      <c r="T88" s="38">
        <f t="shared" si="19"/>
        <v>3714.80575</v>
      </c>
      <c r="U88" s="38">
        <f t="shared" si="19"/>
        <v>3779.0657499999998</v>
      </c>
      <c r="V88" s="38">
        <f t="shared" si="19"/>
        <v>3761.4292499999997</v>
      </c>
      <c r="W88" s="38">
        <f t="shared" si="19"/>
        <v>3871.3759999999997</v>
      </c>
      <c r="X88" s="38">
        <f t="shared" si="19"/>
        <v>4032.9627499999997</v>
      </c>
      <c r="Y88" s="38">
        <f t="shared" si="19"/>
        <v>4302.9659999999994</v>
      </c>
      <c r="Z88" s="38">
        <f t="shared" si="19"/>
        <v>4654.4057499999999</v>
      </c>
      <c r="AA88" s="38">
        <f t="shared" si="19"/>
        <v>4957.1152499999998</v>
      </c>
      <c r="AB88" s="38">
        <f t="shared" si="19"/>
        <v>5345.3802500000002</v>
      </c>
      <c r="AC88" s="38">
        <f t="shared" si="19"/>
        <v>5470.9102500000008</v>
      </c>
      <c r="AD88" s="38">
        <f t="shared" si="19"/>
        <v>5462.0842500000008</v>
      </c>
      <c r="AE88" s="38">
        <f t="shared" si="19"/>
        <v>5318.9139999999998</v>
      </c>
      <c r="AF88" s="38">
        <f t="shared" si="19"/>
        <v>5260.7002499999999</v>
      </c>
      <c r="AG88" s="38">
        <f t="shared" si="19"/>
        <v>5177.8190000000004</v>
      </c>
      <c r="AH88" s="38">
        <f t="shared" si="19"/>
        <v>5346.027</v>
      </c>
      <c r="AI88" s="38">
        <f t="shared" si="19"/>
        <v>5402.6622500000012</v>
      </c>
      <c r="AJ88" s="38">
        <f t="shared" si="19"/>
        <v>5418.8997500000005</v>
      </c>
      <c r="AK88" s="38">
        <f t="shared" si="19"/>
        <v>5547.6202499999999</v>
      </c>
      <c r="AL88" s="38">
        <f t="shared" si="12"/>
        <v>5515.0877500000006</v>
      </c>
      <c r="AM88" s="19">
        <f t="shared" si="14"/>
        <v>3.1623624422398273</v>
      </c>
      <c r="AN88" s="25">
        <f t="shared" si="15"/>
        <v>-0.58642261968092257</v>
      </c>
      <c r="AO88" s="25"/>
      <c r="AP88" s="1" t="s">
        <v>5</v>
      </c>
      <c r="AQ88" s="33">
        <v>172.77699999999999</v>
      </c>
      <c r="AR88" s="33">
        <v>113.2069</v>
      </c>
      <c r="AS88" s="33">
        <v>133.74279999999999</v>
      </c>
      <c r="AT88" s="35"/>
      <c r="AU88" s="35"/>
      <c r="AV88" s="35"/>
      <c r="AW88" s="62"/>
      <c r="AX88" s="76"/>
      <c r="AY88" s="60"/>
      <c r="AZ88" s="61"/>
      <c r="BA88" s="61"/>
      <c r="BB88" s="62"/>
      <c r="BC88" s="39"/>
      <c r="BD88" s="39"/>
    </row>
    <row r="89" spans="2:56" x14ac:dyDescent="0.25">
      <c r="B89" s="83" t="s">
        <v>62</v>
      </c>
      <c r="C89" s="1" t="s">
        <v>80</v>
      </c>
      <c r="D89" s="38">
        <f t="shared" ref="D89:AK89" si="20">SUM(D12:G12)/4</f>
        <v>198.11319999999998</v>
      </c>
      <c r="E89" s="38">
        <f t="shared" si="20"/>
        <v>195.20250000000001</v>
      </c>
      <c r="F89" s="38">
        <f t="shared" si="20"/>
        <v>190.82299999999998</v>
      </c>
      <c r="G89" s="38">
        <f t="shared" si="20"/>
        <v>194.02265</v>
      </c>
      <c r="H89" s="38">
        <f t="shared" si="20"/>
        <v>200.13495</v>
      </c>
      <c r="I89" s="38">
        <f t="shared" si="20"/>
        <v>209.84735000000001</v>
      </c>
      <c r="J89" s="38">
        <f t="shared" si="20"/>
        <v>227.50122499999998</v>
      </c>
      <c r="K89" s="38">
        <f t="shared" si="20"/>
        <v>234.76824999999999</v>
      </c>
      <c r="L89" s="38">
        <f t="shared" si="20"/>
        <v>242.55192499999998</v>
      </c>
      <c r="M89" s="38">
        <f t="shared" si="20"/>
        <v>243.2594</v>
      </c>
      <c r="N89" s="38">
        <f t="shared" si="20"/>
        <v>234.55557500000003</v>
      </c>
      <c r="O89" s="38">
        <f t="shared" si="20"/>
        <v>225.72287499999999</v>
      </c>
      <c r="P89" s="38">
        <f t="shared" si="20"/>
        <v>211.36199999999999</v>
      </c>
      <c r="Q89" s="38">
        <f t="shared" si="20"/>
        <v>195.942125</v>
      </c>
      <c r="R89" s="38">
        <f t="shared" si="20"/>
        <v>185.26082500000001</v>
      </c>
      <c r="S89" s="38">
        <f t="shared" si="20"/>
        <v>178.9796</v>
      </c>
      <c r="T89" s="38">
        <f t="shared" si="20"/>
        <v>178.21210000000002</v>
      </c>
      <c r="U89" s="38">
        <f t="shared" si="20"/>
        <v>181.11430000000001</v>
      </c>
      <c r="V89" s="38">
        <f t="shared" si="20"/>
        <v>182.39542500000002</v>
      </c>
      <c r="W89" s="38">
        <f t="shared" si="20"/>
        <v>178.61540000000002</v>
      </c>
      <c r="X89" s="38">
        <f t="shared" si="20"/>
        <v>172.79930000000002</v>
      </c>
      <c r="Y89" s="38">
        <f t="shared" si="20"/>
        <v>164.95127499999998</v>
      </c>
      <c r="Z89" s="38">
        <f t="shared" si="20"/>
        <v>153.5702</v>
      </c>
      <c r="AA89" s="38">
        <f t="shared" si="20"/>
        <v>153.984825</v>
      </c>
      <c r="AB89" s="38">
        <f t="shared" si="20"/>
        <v>151.41955000000002</v>
      </c>
      <c r="AC89" s="38">
        <f t="shared" si="20"/>
        <v>160.12739999999999</v>
      </c>
      <c r="AD89" s="38">
        <f t="shared" si="20"/>
        <v>173.266625</v>
      </c>
      <c r="AE89" s="38">
        <f t="shared" si="20"/>
        <v>171.766875</v>
      </c>
      <c r="AF89" s="38">
        <f t="shared" si="20"/>
        <v>174.10335000000001</v>
      </c>
      <c r="AG89" s="38">
        <f t="shared" si="20"/>
        <v>168.53322500000002</v>
      </c>
      <c r="AH89" s="38">
        <f t="shared" si="20"/>
        <v>162.060125</v>
      </c>
      <c r="AI89" s="38">
        <f t="shared" si="20"/>
        <v>157.85977499999998</v>
      </c>
      <c r="AJ89" s="38">
        <f t="shared" si="20"/>
        <v>159.82319999999999</v>
      </c>
      <c r="AK89" s="38">
        <f t="shared" si="20"/>
        <v>164.74905000000001</v>
      </c>
      <c r="AL89" s="38">
        <f t="shared" si="12"/>
        <v>171.77424999999999</v>
      </c>
      <c r="AM89" s="19">
        <f t="shared" si="14"/>
        <v>5.9941487765728896</v>
      </c>
      <c r="AN89" s="25">
        <f t="shared" si="15"/>
        <v>4.2641824034797065</v>
      </c>
      <c r="AO89" s="25"/>
      <c r="AP89" s="1" t="s">
        <v>6</v>
      </c>
      <c r="AQ89" s="33">
        <v>123.2641</v>
      </c>
      <c r="AR89" s="33">
        <v>95.292050000000003</v>
      </c>
      <c r="AS89" s="33">
        <v>98.201830000000001</v>
      </c>
      <c r="AT89" s="35"/>
      <c r="AU89" s="35"/>
      <c r="AV89" s="35"/>
      <c r="AW89" s="62"/>
      <c r="AX89" s="76"/>
      <c r="AY89" s="60"/>
      <c r="AZ89" s="61"/>
      <c r="BA89" s="61"/>
      <c r="BB89" s="62"/>
      <c r="BC89" s="39"/>
      <c r="BD89" s="39"/>
    </row>
    <row r="90" spans="2:56" x14ac:dyDescent="0.25">
      <c r="B90" s="83"/>
      <c r="C90" s="1" t="s">
        <v>81</v>
      </c>
      <c r="D90" s="38">
        <f t="shared" ref="D90:AK90" si="21">SUM(D13:G13)/4</f>
        <v>894.94760000000008</v>
      </c>
      <c r="E90" s="38">
        <f t="shared" si="21"/>
        <v>911.11225000000002</v>
      </c>
      <c r="F90" s="38">
        <f t="shared" si="21"/>
        <v>918.22034999999994</v>
      </c>
      <c r="G90" s="38">
        <f t="shared" si="21"/>
        <v>942.26945000000001</v>
      </c>
      <c r="H90" s="38">
        <f t="shared" si="21"/>
        <v>963.49659999999994</v>
      </c>
      <c r="I90" s="38">
        <f t="shared" si="21"/>
        <v>991.15537500000005</v>
      </c>
      <c r="J90" s="38">
        <f t="shared" si="21"/>
        <v>1026.5763750000001</v>
      </c>
      <c r="K90" s="38">
        <f t="shared" si="21"/>
        <v>1055.8335000000002</v>
      </c>
      <c r="L90" s="38">
        <f t="shared" si="21"/>
        <v>1054.8319999999999</v>
      </c>
      <c r="M90" s="38">
        <f t="shared" si="21"/>
        <v>1062.6377499999999</v>
      </c>
      <c r="N90" s="38">
        <f t="shared" si="21"/>
        <v>1049.7906</v>
      </c>
      <c r="O90" s="38">
        <f t="shared" si="21"/>
        <v>1028.6805999999999</v>
      </c>
      <c r="P90" s="38">
        <f t="shared" si="21"/>
        <v>1023.8273499999999</v>
      </c>
      <c r="Q90" s="38">
        <f t="shared" si="21"/>
        <v>1003.815075</v>
      </c>
      <c r="R90" s="38">
        <f t="shared" si="21"/>
        <v>999.15290000000005</v>
      </c>
      <c r="S90" s="38">
        <f t="shared" si="21"/>
        <v>998.63765000000001</v>
      </c>
      <c r="T90" s="38">
        <f t="shared" si="21"/>
        <v>988.1884</v>
      </c>
      <c r="U90" s="38">
        <f t="shared" si="21"/>
        <v>994.09480000000008</v>
      </c>
      <c r="V90" s="38">
        <f t="shared" si="21"/>
        <v>994.65110000000004</v>
      </c>
      <c r="W90" s="38">
        <f t="shared" si="21"/>
        <v>983.24865</v>
      </c>
      <c r="X90" s="38">
        <f t="shared" si="21"/>
        <v>970.97252500000002</v>
      </c>
      <c r="Y90" s="38">
        <f t="shared" si="21"/>
        <v>955.24639999999999</v>
      </c>
      <c r="Z90" s="38">
        <f t="shared" si="21"/>
        <v>918.28880000000004</v>
      </c>
      <c r="AA90" s="38">
        <f t="shared" si="21"/>
        <v>899.02277500000002</v>
      </c>
      <c r="AB90" s="38">
        <f t="shared" si="21"/>
        <v>873.48340000000007</v>
      </c>
      <c r="AC90" s="38">
        <f t="shared" si="21"/>
        <v>841.56087500000001</v>
      </c>
      <c r="AD90" s="38">
        <f t="shared" si="21"/>
        <v>866.22617500000001</v>
      </c>
      <c r="AE90" s="38">
        <f t="shared" si="21"/>
        <v>877.26192499999991</v>
      </c>
      <c r="AF90" s="38">
        <f t="shared" si="21"/>
        <v>896.43795</v>
      </c>
      <c r="AG90" s="38">
        <f t="shared" si="21"/>
        <v>922.11169999999993</v>
      </c>
      <c r="AH90" s="38">
        <f t="shared" si="21"/>
        <v>924.38542499999994</v>
      </c>
      <c r="AI90" s="38">
        <f t="shared" si="21"/>
        <v>925.61695000000009</v>
      </c>
      <c r="AJ90" s="38">
        <f t="shared" si="21"/>
        <v>932.78172500000005</v>
      </c>
      <c r="AK90" s="38">
        <f t="shared" si="21"/>
        <v>946.01302499999997</v>
      </c>
      <c r="AL90" s="38">
        <f t="shared" si="12"/>
        <v>946.59332500000005</v>
      </c>
      <c r="AM90" s="19">
        <f t="shared" si="14"/>
        <v>2.4024502549896987</v>
      </c>
      <c r="AN90" s="25">
        <f t="shared" si="15"/>
        <v>6.1341650132151121E-2</v>
      </c>
      <c r="AO90" s="25"/>
      <c r="AP90" s="1" t="s">
        <v>7</v>
      </c>
      <c r="AQ90" s="33">
        <v>102.66370000000001</v>
      </c>
      <c r="AR90" s="33">
        <v>66.750039999999998</v>
      </c>
      <c r="AS90" s="33">
        <v>67.00403</v>
      </c>
      <c r="AT90" s="35"/>
      <c r="AU90" s="35"/>
      <c r="AV90" s="35"/>
      <c r="AW90" s="62"/>
      <c r="AX90" s="76"/>
      <c r="AY90" s="60"/>
      <c r="AZ90" s="61"/>
      <c r="BA90" s="61"/>
      <c r="BB90" s="62"/>
      <c r="BC90" s="39"/>
      <c r="BD90" s="39"/>
    </row>
    <row r="91" spans="2:56" x14ac:dyDescent="0.25">
      <c r="B91" s="83"/>
      <c r="C91" s="1" t="s">
        <v>82</v>
      </c>
      <c r="D91" s="38">
        <f t="shared" ref="D91:AK91" si="22">SUM(D14:G14)/4</f>
        <v>3866.1255000000001</v>
      </c>
      <c r="E91" s="38">
        <f t="shared" si="22"/>
        <v>3734.4775</v>
      </c>
      <c r="F91" s="38">
        <f t="shared" si="22"/>
        <v>3732.1177499999999</v>
      </c>
      <c r="G91" s="38">
        <f t="shared" si="22"/>
        <v>3818.1084999999998</v>
      </c>
      <c r="H91" s="38">
        <f t="shared" si="22"/>
        <v>3938.692</v>
      </c>
      <c r="I91" s="38">
        <f t="shared" si="22"/>
        <v>4232.2562500000004</v>
      </c>
      <c r="J91" s="38">
        <f t="shared" si="22"/>
        <v>4422.0569999999998</v>
      </c>
      <c r="K91" s="38">
        <f t="shared" si="22"/>
        <v>4638.2567499999996</v>
      </c>
      <c r="L91" s="38">
        <f t="shared" si="22"/>
        <v>4660.7795000000006</v>
      </c>
      <c r="M91" s="38">
        <f t="shared" si="22"/>
        <v>4577.2849999999999</v>
      </c>
      <c r="N91" s="38">
        <f t="shared" si="22"/>
        <v>4455.9735000000001</v>
      </c>
      <c r="O91" s="38">
        <f t="shared" si="22"/>
        <v>4194.1887500000003</v>
      </c>
      <c r="P91" s="38">
        <f t="shared" si="22"/>
        <v>4122.8469999999998</v>
      </c>
      <c r="Q91" s="38">
        <f t="shared" si="22"/>
        <v>4124.4865</v>
      </c>
      <c r="R91" s="38">
        <f t="shared" si="22"/>
        <v>4429.8180000000002</v>
      </c>
      <c r="S91" s="38">
        <f t="shared" si="22"/>
        <v>4613.5664999999999</v>
      </c>
      <c r="T91" s="38">
        <f t="shared" si="22"/>
        <v>4711.6767499999996</v>
      </c>
      <c r="U91" s="38">
        <f t="shared" si="22"/>
        <v>4974.3027499999998</v>
      </c>
      <c r="V91" s="38">
        <f t="shared" si="22"/>
        <v>5175.3462499999996</v>
      </c>
      <c r="W91" s="38">
        <f t="shared" si="22"/>
        <v>5375.0380000000005</v>
      </c>
      <c r="X91" s="38">
        <f t="shared" si="22"/>
        <v>5314.6684999999998</v>
      </c>
      <c r="Y91" s="38">
        <f t="shared" si="22"/>
        <v>5157.2134999999998</v>
      </c>
      <c r="Z91" s="38">
        <f t="shared" si="22"/>
        <v>4733.0837499999998</v>
      </c>
      <c r="AA91" s="38">
        <f t="shared" si="22"/>
        <v>4370.4364999999998</v>
      </c>
      <c r="AB91" s="38">
        <f t="shared" si="22"/>
        <v>4216.7287500000002</v>
      </c>
      <c r="AC91" s="38">
        <f t="shared" si="22"/>
        <v>4066.3202499999998</v>
      </c>
      <c r="AD91" s="38">
        <f t="shared" si="22"/>
        <v>4017.2655</v>
      </c>
      <c r="AE91" s="38">
        <f t="shared" si="22"/>
        <v>3922.2785000000003</v>
      </c>
      <c r="AF91" s="38">
        <f t="shared" si="22"/>
        <v>3929.87925</v>
      </c>
      <c r="AG91" s="38">
        <f t="shared" si="22"/>
        <v>3870.1187500000001</v>
      </c>
      <c r="AH91" s="38">
        <f t="shared" si="22"/>
        <v>3853.2404999999999</v>
      </c>
      <c r="AI91" s="38">
        <f t="shared" si="22"/>
        <v>3914.7617499999997</v>
      </c>
      <c r="AJ91" s="38">
        <f t="shared" si="22"/>
        <v>3895.2337500000003</v>
      </c>
      <c r="AK91" s="38">
        <f t="shared" si="22"/>
        <v>3939.085</v>
      </c>
      <c r="AL91" s="38">
        <f t="shared" si="12"/>
        <v>4067.9837500000003</v>
      </c>
      <c r="AM91" s="19">
        <f t="shared" si="14"/>
        <v>5.5730559771703954</v>
      </c>
      <c r="AN91" s="25">
        <f t="shared" si="15"/>
        <v>3.2723018162847533</v>
      </c>
      <c r="AO91" s="25"/>
      <c r="AP91" s="1" t="s">
        <v>8</v>
      </c>
      <c r="AQ91" s="33">
        <v>119.3434</v>
      </c>
      <c r="AR91" s="33">
        <v>73.987740000000002</v>
      </c>
      <c r="AS91" s="33">
        <v>73.010319999999993</v>
      </c>
      <c r="AT91" s="35"/>
      <c r="AU91" s="35"/>
      <c r="AV91" s="35"/>
      <c r="AW91" s="62"/>
      <c r="AX91" s="76"/>
      <c r="AY91" s="60"/>
      <c r="AZ91" s="61"/>
      <c r="BA91" s="61"/>
      <c r="BB91" s="62"/>
      <c r="BC91" s="39"/>
      <c r="BD91" s="39"/>
    </row>
    <row r="92" spans="2:56" x14ac:dyDescent="0.25">
      <c r="B92" s="83" t="s">
        <v>63</v>
      </c>
      <c r="C92" s="1" t="s">
        <v>80</v>
      </c>
      <c r="D92" s="38">
        <f t="shared" ref="D92:AK92" si="23">SUM(D15:G15)/4</f>
        <v>173.418475</v>
      </c>
      <c r="E92" s="38">
        <f t="shared" si="23"/>
        <v>173.98647499999998</v>
      </c>
      <c r="F92" s="38">
        <f t="shared" si="23"/>
        <v>176.26197500000001</v>
      </c>
      <c r="G92" s="38">
        <f t="shared" si="23"/>
        <v>175.91039999999998</v>
      </c>
      <c r="H92" s="38">
        <f t="shared" si="23"/>
        <v>179.07367499999998</v>
      </c>
      <c r="I92" s="38">
        <f t="shared" si="23"/>
        <v>181.76652499999997</v>
      </c>
      <c r="J92" s="38">
        <f t="shared" si="23"/>
        <v>173.77324999999999</v>
      </c>
      <c r="K92" s="38">
        <f t="shared" si="23"/>
        <v>170.31547499999999</v>
      </c>
      <c r="L92" s="38">
        <f t="shared" si="23"/>
        <v>172.62032500000001</v>
      </c>
      <c r="M92" s="38">
        <f t="shared" si="23"/>
        <v>171.735175</v>
      </c>
      <c r="N92" s="38">
        <f t="shared" si="23"/>
        <v>181.25812500000001</v>
      </c>
      <c r="O92" s="38">
        <f t="shared" si="23"/>
        <v>183.33909999999997</v>
      </c>
      <c r="P92" s="38">
        <f t="shared" si="23"/>
        <v>177.60905</v>
      </c>
      <c r="Q92" s="38">
        <f t="shared" si="23"/>
        <v>171.54464999999999</v>
      </c>
      <c r="R92" s="38">
        <f t="shared" si="23"/>
        <v>171.78457499999999</v>
      </c>
      <c r="S92" s="38">
        <f t="shared" si="23"/>
        <v>169.92667499999999</v>
      </c>
      <c r="T92" s="38">
        <f t="shared" si="23"/>
        <v>170.960475</v>
      </c>
      <c r="U92" s="38">
        <f t="shared" si="23"/>
        <v>172.68155000000002</v>
      </c>
      <c r="V92" s="38">
        <f t="shared" si="23"/>
        <v>164.149325</v>
      </c>
      <c r="W92" s="38">
        <f t="shared" si="23"/>
        <v>157.615925</v>
      </c>
      <c r="X92" s="38">
        <f t="shared" si="23"/>
        <v>146.80462500000002</v>
      </c>
      <c r="Y92" s="38">
        <f t="shared" si="23"/>
        <v>137.22225</v>
      </c>
      <c r="Z92" s="38">
        <f t="shared" si="23"/>
        <v>135.0754</v>
      </c>
      <c r="AA92" s="38">
        <f t="shared" si="23"/>
        <v>138.49337499999999</v>
      </c>
      <c r="AB92" s="38">
        <f t="shared" si="23"/>
        <v>144.23747499999999</v>
      </c>
      <c r="AC92" s="38">
        <f t="shared" si="23"/>
        <v>147.59642500000001</v>
      </c>
      <c r="AD92" s="38">
        <f t="shared" si="23"/>
        <v>151.93232499999999</v>
      </c>
      <c r="AE92" s="38">
        <f t="shared" si="23"/>
        <v>153.68087499999999</v>
      </c>
      <c r="AF92" s="38">
        <f t="shared" si="23"/>
        <v>159.50874999999999</v>
      </c>
      <c r="AG92" s="38">
        <f t="shared" si="23"/>
        <v>161.83959999999999</v>
      </c>
      <c r="AH92" s="38">
        <f t="shared" si="23"/>
        <v>150.79287499999998</v>
      </c>
      <c r="AI92" s="38">
        <f t="shared" si="23"/>
        <v>136.30529999999999</v>
      </c>
      <c r="AJ92" s="38">
        <f t="shared" si="23"/>
        <v>122.869325</v>
      </c>
      <c r="AK92" s="38">
        <f t="shared" si="23"/>
        <v>110.70106999999999</v>
      </c>
      <c r="AL92" s="38">
        <f t="shared" si="12"/>
        <v>111.81319499999999</v>
      </c>
      <c r="AM92" s="19">
        <f t="shared" si="14"/>
        <v>-25.849815516814033</v>
      </c>
      <c r="AN92" s="25">
        <f t="shared" si="15"/>
        <v>1.0046199192112653</v>
      </c>
      <c r="AO92" s="25"/>
      <c r="AP92" s="1" t="s">
        <v>9</v>
      </c>
      <c r="AQ92" s="33">
        <v>91.142319999999998</v>
      </c>
      <c r="AR92" s="33">
        <v>70.907579999999996</v>
      </c>
      <c r="AS92" s="33">
        <v>90.039280000000005</v>
      </c>
      <c r="AT92" s="35"/>
      <c r="AU92" s="35"/>
      <c r="AV92" s="35"/>
      <c r="AW92" s="62"/>
      <c r="AX92" s="76"/>
      <c r="AY92" s="60"/>
      <c r="AZ92" s="61"/>
      <c r="BA92" s="61"/>
      <c r="BB92" s="62"/>
      <c r="BC92" s="39"/>
      <c r="BD92" s="39"/>
    </row>
    <row r="93" spans="2:56" x14ac:dyDescent="0.25">
      <c r="B93" s="83"/>
      <c r="C93" s="1" t="s">
        <v>81</v>
      </c>
      <c r="D93" s="38">
        <f t="shared" ref="D93:AK93" si="24">SUM(D16:G16)/4</f>
        <v>761.99382500000002</v>
      </c>
      <c r="E93" s="38">
        <f t="shared" si="24"/>
        <v>757.69409999999993</v>
      </c>
      <c r="F93" s="38">
        <f t="shared" si="24"/>
        <v>753.57187499999986</v>
      </c>
      <c r="G93" s="38">
        <f t="shared" si="24"/>
        <v>749.26009999999997</v>
      </c>
      <c r="H93" s="38">
        <f t="shared" si="24"/>
        <v>749.51454999999999</v>
      </c>
      <c r="I93" s="38">
        <f t="shared" si="24"/>
        <v>759.51220000000001</v>
      </c>
      <c r="J93" s="38">
        <f t="shared" si="24"/>
        <v>740.39175</v>
      </c>
      <c r="K93" s="38">
        <f t="shared" si="24"/>
        <v>737.55777499999999</v>
      </c>
      <c r="L93" s="38">
        <f t="shared" si="24"/>
        <v>748.02684999999997</v>
      </c>
      <c r="M93" s="38">
        <f t="shared" si="24"/>
        <v>746.88012500000002</v>
      </c>
      <c r="N93" s="38">
        <f t="shared" si="24"/>
        <v>764.51737500000002</v>
      </c>
      <c r="O93" s="38">
        <f t="shared" si="24"/>
        <v>777.04719999999998</v>
      </c>
      <c r="P93" s="38">
        <f t="shared" si="24"/>
        <v>786.75862499999994</v>
      </c>
      <c r="Q93" s="38">
        <f t="shared" si="24"/>
        <v>790.45100000000002</v>
      </c>
      <c r="R93" s="38">
        <f t="shared" si="24"/>
        <v>803.27522499999998</v>
      </c>
      <c r="S93" s="38">
        <f t="shared" si="24"/>
        <v>797.17279999999994</v>
      </c>
      <c r="T93" s="38">
        <f t="shared" si="24"/>
        <v>775.98737499999993</v>
      </c>
      <c r="U93" s="38">
        <f t="shared" si="24"/>
        <v>762.64864999999998</v>
      </c>
      <c r="V93" s="38">
        <f t="shared" si="24"/>
        <v>741.25117499999999</v>
      </c>
      <c r="W93" s="38">
        <f t="shared" si="24"/>
        <v>741.91165000000001</v>
      </c>
      <c r="X93" s="38">
        <f t="shared" si="24"/>
        <v>739.6556250000001</v>
      </c>
      <c r="Y93" s="38">
        <f t="shared" si="24"/>
        <v>736.30902500000002</v>
      </c>
      <c r="Z93" s="38">
        <f t="shared" si="24"/>
        <v>754.12137499999994</v>
      </c>
      <c r="AA93" s="38">
        <f t="shared" si="24"/>
        <v>759.85194999999999</v>
      </c>
      <c r="AB93" s="38">
        <f t="shared" si="24"/>
        <v>775.73972499999991</v>
      </c>
      <c r="AC93" s="38">
        <f t="shared" si="24"/>
        <v>789.72935000000007</v>
      </c>
      <c r="AD93" s="38">
        <f t="shared" si="24"/>
        <v>789.62882500000001</v>
      </c>
      <c r="AE93" s="38">
        <f t="shared" si="24"/>
        <v>794.85925000000009</v>
      </c>
      <c r="AF93" s="38">
        <f t="shared" si="24"/>
        <v>800.85294999999996</v>
      </c>
      <c r="AG93" s="38">
        <f t="shared" si="24"/>
        <v>801.85857499999997</v>
      </c>
      <c r="AH93" s="38">
        <f t="shared" si="24"/>
        <v>793.52445</v>
      </c>
      <c r="AI93" s="38">
        <f t="shared" si="24"/>
        <v>775.49747500000012</v>
      </c>
      <c r="AJ93" s="38">
        <f t="shared" si="24"/>
        <v>750.26452499999994</v>
      </c>
      <c r="AK93" s="38">
        <f t="shared" si="24"/>
        <v>720.72334999999998</v>
      </c>
      <c r="AL93" s="38">
        <f t="shared" si="12"/>
        <v>710.58895000000007</v>
      </c>
      <c r="AM93" s="19">
        <f t="shared" si="14"/>
        <v>-10.451536811499624</v>
      </c>
      <c r="AN93" s="25">
        <f t="shared" si="15"/>
        <v>-1.4061428702150298</v>
      </c>
      <c r="AO93" s="25"/>
      <c r="AP93" s="1" t="s">
        <v>10</v>
      </c>
      <c r="AQ93" s="33">
        <v>144.74010000000001</v>
      </c>
      <c r="AR93" s="33">
        <v>102.0716</v>
      </c>
      <c r="AS93" s="33">
        <v>122.2782</v>
      </c>
      <c r="AT93" s="35"/>
      <c r="AU93" s="35"/>
      <c r="AV93" s="35"/>
      <c r="AW93" s="62"/>
      <c r="AX93" s="76"/>
      <c r="AY93" s="60"/>
      <c r="AZ93" s="61"/>
      <c r="BA93" s="61"/>
      <c r="BB93" s="62"/>
      <c r="BC93" s="39"/>
      <c r="BD93" s="39"/>
    </row>
    <row r="94" spans="2:56" x14ac:dyDescent="0.25">
      <c r="B94" s="83"/>
      <c r="C94" s="1" t="s">
        <v>82</v>
      </c>
      <c r="D94" s="38">
        <f t="shared" ref="D94:AK94" si="25">SUM(D17:G17)/4</f>
        <v>3335.5659999999998</v>
      </c>
      <c r="E94" s="38">
        <f t="shared" si="25"/>
        <v>3255.7892499999998</v>
      </c>
      <c r="F94" s="38">
        <f t="shared" si="25"/>
        <v>3123.30575</v>
      </c>
      <c r="G94" s="38">
        <f t="shared" si="25"/>
        <v>2973.02675</v>
      </c>
      <c r="H94" s="38">
        <f t="shared" si="25"/>
        <v>2699.9472500000002</v>
      </c>
      <c r="I94" s="38">
        <f t="shared" si="25"/>
        <v>2524.4307500000004</v>
      </c>
      <c r="J94" s="38">
        <f t="shared" si="25"/>
        <v>2315.3232500000004</v>
      </c>
      <c r="K94" s="38">
        <f t="shared" si="25"/>
        <v>2294.66075</v>
      </c>
      <c r="L94" s="38">
        <f t="shared" si="25"/>
        <v>2493.69425</v>
      </c>
      <c r="M94" s="38">
        <f t="shared" si="25"/>
        <v>2600.5635000000002</v>
      </c>
      <c r="N94" s="38">
        <f t="shared" si="25"/>
        <v>2673.9002500000001</v>
      </c>
      <c r="O94" s="38">
        <f t="shared" si="25"/>
        <v>2823.7497499999999</v>
      </c>
      <c r="P94" s="38">
        <f t="shared" si="25"/>
        <v>2998.5617499999998</v>
      </c>
      <c r="Q94" s="38">
        <f t="shared" si="25"/>
        <v>3071.0247499999996</v>
      </c>
      <c r="R94" s="38">
        <f t="shared" si="25"/>
        <v>3239.5820000000003</v>
      </c>
      <c r="S94" s="38">
        <f t="shared" si="25"/>
        <v>3238.2952500000001</v>
      </c>
      <c r="T94" s="38">
        <f t="shared" si="25"/>
        <v>3316.4014999999999</v>
      </c>
      <c r="U94" s="38">
        <f t="shared" si="25"/>
        <v>3532.7932500000002</v>
      </c>
      <c r="V94" s="38">
        <f t="shared" si="25"/>
        <v>3863.69</v>
      </c>
      <c r="W94" s="38">
        <f t="shared" si="25"/>
        <v>4232.2822500000002</v>
      </c>
      <c r="X94" s="38">
        <f t="shared" si="25"/>
        <v>4199.3132500000002</v>
      </c>
      <c r="Y94" s="38">
        <f t="shared" si="25"/>
        <v>3979.8854999999999</v>
      </c>
      <c r="Z94" s="38">
        <f t="shared" si="25"/>
        <v>3723.1640000000002</v>
      </c>
      <c r="AA94" s="38">
        <f t="shared" si="25"/>
        <v>3505.2799999999997</v>
      </c>
      <c r="AB94" s="38">
        <f t="shared" si="25"/>
        <v>3671.0720000000001</v>
      </c>
      <c r="AC94" s="38">
        <f t="shared" si="25"/>
        <v>3997.6967499999996</v>
      </c>
      <c r="AD94" s="38">
        <f t="shared" si="25"/>
        <v>3952.3827500000002</v>
      </c>
      <c r="AE94" s="38">
        <f t="shared" si="25"/>
        <v>3888.6255000000001</v>
      </c>
      <c r="AF94" s="38">
        <f t="shared" si="25"/>
        <v>3685.7842499999997</v>
      </c>
      <c r="AG94" s="38">
        <f t="shared" si="25"/>
        <v>3574.0867499999999</v>
      </c>
      <c r="AH94" s="38">
        <f t="shared" si="25"/>
        <v>3630.0584999999996</v>
      </c>
      <c r="AI94" s="38">
        <f t="shared" si="25"/>
        <v>3621.2314999999999</v>
      </c>
      <c r="AJ94" s="38">
        <f t="shared" si="25"/>
        <v>3557.2697500000004</v>
      </c>
      <c r="AK94" s="38">
        <f t="shared" si="25"/>
        <v>3430.0417500000003</v>
      </c>
      <c r="AL94" s="38">
        <f t="shared" si="12"/>
        <v>3335.2577499999998</v>
      </c>
      <c r="AM94" s="19">
        <f t="shared" si="14"/>
        <v>-8.1211019051070359</v>
      </c>
      <c r="AN94" s="25">
        <f t="shared" si="15"/>
        <v>-2.7633482886906711</v>
      </c>
      <c r="AO94" s="25"/>
      <c r="AP94" s="1" t="s">
        <v>11</v>
      </c>
      <c r="AQ94" s="33">
        <v>134.81219999999999</v>
      </c>
      <c r="AR94" s="33">
        <v>82.432400000000001</v>
      </c>
      <c r="AS94" s="33">
        <v>125.5685</v>
      </c>
      <c r="AT94" s="35"/>
      <c r="AU94" s="35"/>
      <c r="AV94" s="35"/>
      <c r="AW94" s="62"/>
      <c r="AX94" s="76"/>
      <c r="AY94" s="60"/>
      <c r="AZ94" s="61"/>
      <c r="BA94" s="61"/>
      <c r="BB94" s="62"/>
      <c r="BC94" s="39"/>
      <c r="BD94" s="39"/>
    </row>
    <row r="95" spans="2:56" x14ac:dyDescent="0.25">
      <c r="B95" s="83" t="s">
        <v>64</v>
      </c>
      <c r="C95" s="1" t="s">
        <v>80</v>
      </c>
      <c r="D95" s="38">
        <f t="shared" ref="D95:AK95" si="26">SUM(D18:G18)/4</f>
        <v>150.95882499999999</v>
      </c>
      <c r="E95" s="38">
        <f t="shared" si="26"/>
        <v>152.38874999999999</v>
      </c>
      <c r="F95" s="38">
        <f t="shared" si="26"/>
        <v>155.92309999999998</v>
      </c>
      <c r="G95" s="38">
        <f t="shared" si="26"/>
        <v>157.27180000000001</v>
      </c>
      <c r="H95" s="38">
        <f t="shared" si="26"/>
        <v>161.70935000000003</v>
      </c>
      <c r="I95" s="38">
        <f t="shared" si="26"/>
        <v>167.23225000000002</v>
      </c>
      <c r="J95" s="38">
        <f t="shared" si="26"/>
        <v>168.98760000000001</v>
      </c>
      <c r="K95" s="38">
        <f t="shared" si="26"/>
        <v>175.27100000000002</v>
      </c>
      <c r="L95" s="38">
        <f t="shared" si="26"/>
        <v>177.23307500000001</v>
      </c>
      <c r="M95" s="38">
        <f t="shared" si="26"/>
        <v>175.78045</v>
      </c>
      <c r="N95" s="38">
        <f t="shared" si="26"/>
        <v>172.51997500000002</v>
      </c>
      <c r="O95" s="38">
        <f t="shared" si="26"/>
        <v>168.31357500000001</v>
      </c>
      <c r="P95" s="38">
        <f t="shared" si="26"/>
        <v>163.49645000000001</v>
      </c>
      <c r="Q95" s="38">
        <f t="shared" si="26"/>
        <v>160.745125</v>
      </c>
      <c r="R95" s="38">
        <f t="shared" si="26"/>
        <v>158.15525000000002</v>
      </c>
      <c r="S95" s="38">
        <f t="shared" si="26"/>
        <v>155.22117500000002</v>
      </c>
      <c r="T95" s="38">
        <f t="shared" si="26"/>
        <v>150.76260000000002</v>
      </c>
      <c r="U95" s="38">
        <f t="shared" si="26"/>
        <v>143.65164999999999</v>
      </c>
      <c r="V95" s="38">
        <f t="shared" si="26"/>
        <v>144.24074999999999</v>
      </c>
      <c r="W95" s="38">
        <f t="shared" si="26"/>
        <v>145.4873</v>
      </c>
      <c r="X95" s="38">
        <f t="shared" si="26"/>
        <v>146.16737499999999</v>
      </c>
      <c r="Y95" s="38">
        <f t="shared" si="26"/>
        <v>148.21325000000002</v>
      </c>
      <c r="Z95" s="38">
        <f t="shared" si="26"/>
        <v>146.486625</v>
      </c>
      <c r="AA95" s="38">
        <f t="shared" si="26"/>
        <v>142.27227500000001</v>
      </c>
      <c r="AB95" s="38">
        <f t="shared" si="26"/>
        <v>136.61092499999998</v>
      </c>
      <c r="AC95" s="38">
        <f t="shared" si="26"/>
        <v>131.631675</v>
      </c>
      <c r="AD95" s="38">
        <f t="shared" si="26"/>
        <v>126.78087499999999</v>
      </c>
      <c r="AE95" s="38">
        <f t="shared" si="26"/>
        <v>122.96655000000001</v>
      </c>
      <c r="AF95" s="38">
        <f t="shared" si="26"/>
        <v>118.296975</v>
      </c>
      <c r="AG95" s="38">
        <f t="shared" si="26"/>
        <v>115.30189999999999</v>
      </c>
      <c r="AH95" s="38">
        <f t="shared" si="26"/>
        <v>100.60683</v>
      </c>
      <c r="AI95" s="38">
        <f t="shared" si="26"/>
        <v>85.253969999999995</v>
      </c>
      <c r="AJ95" s="38">
        <f t="shared" si="26"/>
        <v>78.818004999999999</v>
      </c>
      <c r="AK95" s="38">
        <f t="shared" si="26"/>
        <v>76.616232499999995</v>
      </c>
      <c r="AL95" s="38">
        <f t="shared" si="12"/>
        <v>89.886552499999993</v>
      </c>
      <c r="AM95" s="19">
        <f t="shared" si="14"/>
        <v>-10.65561602527384</v>
      </c>
      <c r="AN95" s="25">
        <f t="shared" si="15"/>
        <v>17.320507113162993</v>
      </c>
      <c r="AO95" s="25"/>
      <c r="AP95" s="1" t="s">
        <v>12</v>
      </c>
      <c r="AQ95" s="33">
        <v>231.22730000000001</v>
      </c>
      <c r="AR95" s="33">
        <v>196.61519999999999</v>
      </c>
      <c r="AS95" s="33">
        <v>214.26779999999999</v>
      </c>
      <c r="AT95" s="35"/>
      <c r="AU95" s="35"/>
      <c r="AV95" s="35"/>
      <c r="AW95" s="62"/>
      <c r="AX95" s="76"/>
      <c r="AY95" s="60"/>
      <c r="AZ95" s="61"/>
      <c r="BA95" s="61"/>
      <c r="BB95" s="62"/>
      <c r="BC95" s="39"/>
      <c r="BD95" s="39"/>
    </row>
    <row r="96" spans="2:56" x14ac:dyDescent="0.25">
      <c r="B96" s="83"/>
      <c r="C96" s="1" t="s">
        <v>81</v>
      </c>
      <c r="D96" s="38">
        <f t="shared" ref="D96:AK96" si="27">SUM(D19:G19)/4</f>
        <v>683.84524999999996</v>
      </c>
      <c r="E96" s="38">
        <f t="shared" si="27"/>
        <v>694.03717499999993</v>
      </c>
      <c r="F96" s="38">
        <f t="shared" si="27"/>
        <v>716.62232500000005</v>
      </c>
      <c r="G96" s="38">
        <f t="shared" si="27"/>
        <v>755.85039999999992</v>
      </c>
      <c r="H96" s="38">
        <f t="shared" si="27"/>
        <v>807.74830000000009</v>
      </c>
      <c r="I96" s="38">
        <f t="shared" si="27"/>
        <v>848.67807500000004</v>
      </c>
      <c r="J96" s="38">
        <f t="shared" si="27"/>
        <v>874.60389999999995</v>
      </c>
      <c r="K96" s="38">
        <f t="shared" si="27"/>
        <v>883.560475</v>
      </c>
      <c r="L96" s="38">
        <f t="shared" si="27"/>
        <v>884.99184999999989</v>
      </c>
      <c r="M96" s="38">
        <f t="shared" si="27"/>
        <v>868.46787500000005</v>
      </c>
      <c r="N96" s="38">
        <f t="shared" si="27"/>
        <v>852.4680249999999</v>
      </c>
      <c r="O96" s="38">
        <f t="shared" si="27"/>
        <v>842.176875</v>
      </c>
      <c r="P96" s="38">
        <f t="shared" si="27"/>
        <v>828.97832499999993</v>
      </c>
      <c r="Q96" s="38">
        <f t="shared" si="27"/>
        <v>826.17219999999998</v>
      </c>
      <c r="R96" s="38">
        <f t="shared" si="27"/>
        <v>830.84592500000008</v>
      </c>
      <c r="S96" s="38">
        <f t="shared" si="27"/>
        <v>833.38585000000012</v>
      </c>
      <c r="T96" s="38">
        <f t="shared" si="27"/>
        <v>820.9914</v>
      </c>
      <c r="U96" s="38">
        <f t="shared" si="27"/>
        <v>814.66804999999999</v>
      </c>
      <c r="V96" s="38">
        <f t="shared" si="27"/>
        <v>807.71487499999989</v>
      </c>
      <c r="W96" s="38">
        <f t="shared" si="27"/>
        <v>797.67557500000009</v>
      </c>
      <c r="X96" s="38">
        <f t="shared" si="27"/>
        <v>807.71489999999994</v>
      </c>
      <c r="Y96" s="38">
        <f t="shared" si="27"/>
        <v>799.90525000000002</v>
      </c>
      <c r="Z96" s="38">
        <f t="shared" si="27"/>
        <v>791.98</v>
      </c>
      <c r="AA96" s="38">
        <f t="shared" si="27"/>
        <v>784.72212499999989</v>
      </c>
      <c r="AB96" s="38">
        <f t="shared" si="27"/>
        <v>788.57289999999989</v>
      </c>
      <c r="AC96" s="38">
        <f t="shared" si="27"/>
        <v>792.40654999999992</v>
      </c>
      <c r="AD96" s="38">
        <f t="shared" si="27"/>
        <v>796.90249999999992</v>
      </c>
      <c r="AE96" s="38">
        <f t="shared" si="27"/>
        <v>800.48512500000004</v>
      </c>
      <c r="AF96" s="38">
        <f t="shared" si="27"/>
        <v>781.42539999999997</v>
      </c>
      <c r="AG96" s="38">
        <f t="shared" si="27"/>
        <v>782.60975000000008</v>
      </c>
      <c r="AH96" s="38">
        <f t="shared" si="27"/>
        <v>756.07464999999991</v>
      </c>
      <c r="AI96" s="38">
        <f t="shared" si="27"/>
        <v>744.01424999999995</v>
      </c>
      <c r="AJ96" s="38">
        <f t="shared" si="27"/>
        <v>764.88</v>
      </c>
      <c r="AK96" s="38">
        <f t="shared" si="27"/>
        <v>759.200875</v>
      </c>
      <c r="AL96" s="38">
        <f t="shared" si="12"/>
        <v>783.59529999999995</v>
      </c>
      <c r="AM96" s="19">
        <f t="shared" si="14"/>
        <v>3.6399381992241171</v>
      </c>
      <c r="AN96" s="25">
        <f t="shared" si="15"/>
        <v>3.2131713494139422</v>
      </c>
      <c r="AO96" s="25"/>
      <c r="AP96" s="1" t="s">
        <v>85</v>
      </c>
      <c r="AQ96" s="33">
        <v>231.53049999999999</v>
      </c>
      <c r="AR96" s="33">
        <v>192.69229999999999</v>
      </c>
      <c r="AS96" s="33">
        <v>168.1934</v>
      </c>
      <c r="AT96" s="35"/>
      <c r="AU96" s="35"/>
      <c r="AV96" s="35"/>
      <c r="AW96" s="62"/>
      <c r="AX96" s="76"/>
      <c r="AY96" s="60"/>
      <c r="AZ96" s="61"/>
      <c r="BA96" s="61"/>
      <c r="BB96" s="62"/>
      <c r="BC96" s="39"/>
      <c r="BD96" s="39"/>
    </row>
    <row r="97" spans="2:56" x14ac:dyDescent="0.25">
      <c r="B97" s="83"/>
      <c r="C97" s="1" t="s">
        <v>82</v>
      </c>
      <c r="D97" s="38">
        <f t="shared" ref="D97:AK97" si="28">SUM(D20:G20)/4</f>
        <v>3627.9682499999999</v>
      </c>
      <c r="E97" s="38">
        <f t="shared" si="28"/>
        <v>3603.8957500000006</v>
      </c>
      <c r="F97" s="38">
        <f t="shared" si="28"/>
        <v>3716.5174999999999</v>
      </c>
      <c r="G97" s="38">
        <f t="shared" si="28"/>
        <v>4002.5927499999998</v>
      </c>
      <c r="H97" s="38">
        <f t="shared" si="28"/>
        <v>4229.4132500000005</v>
      </c>
      <c r="I97" s="38">
        <f t="shared" si="28"/>
        <v>4416.7825000000003</v>
      </c>
      <c r="J97" s="38">
        <f t="shared" si="28"/>
        <v>4537.1350000000002</v>
      </c>
      <c r="K97" s="38">
        <f t="shared" si="28"/>
        <v>4406.9362499999997</v>
      </c>
      <c r="L97" s="38">
        <f t="shared" si="28"/>
        <v>4298.1319999999996</v>
      </c>
      <c r="M97" s="38">
        <f t="shared" si="28"/>
        <v>4193.8194999999996</v>
      </c>
      <c r="N97" s="38">
        <f t="shared" si="28"/>
        <v>4019.4852499999997</v>
      </c>
      <c r="O97" s="38">
        <f t="shared" si="28"/>
        <v>3929.3962499999998</v>
      </c>
      <c r="P97" s="38">
        <f t="shared" si="28"/>
        <v>3968.7455</v>
      </c>
      <c r="Q97" s="38">
        <f t="shared" si="28"/>
        <v>4059.241</v>
      </c>
      <c r="R97" s="38">
        <f t="shared" si="28"/>
        <v>4191.2397499999997</v>
      </c>
      <c r="S97" s="38">
        <f t="shared" si="28"/>
        <v>4208.4882500000003</v>
      </c>
      <c r="T97" s="38">
        <f t="shared" si="28"/>
        <v>4117.6044999999995</v>
      </c>
      <c r="U97" s="38">
        <f t="shared" si="28"/>
        <v>4108.3294999999998</v>
      </c>
      <c r="V97" s="38">
        <f t="shared" si="28"/>
        <v>4052.8855000000003</v>
      </c>
      <c r="W97" s="38">
        <f t="shared" si="28"/>
        <v>4023.0152499999999</v>
      </c>
      <c r="X97" s="38">
        <f t="shared" si="28"/>
        <v>4067.2347499999996</v>
      </c>
      <c r="Y97" s="38">
        <f t="shared" si="28"/>
        <v>3919.7072500000004</v>
      </c>
      <c r="Z97" s="38">
        <f t="shared" si="28"/>
        <v>3775.1550000000002</v>
      </c>
      <c r="AA97" s="38">
        <f t="shared" si="28"/>
        <v>3675.2710000000002</v>
      </c>
      <c r="AB97" s="38">
        <f t="shared" si="28"/>
        <v>3581.9425000000001</v>
      </c>
      <c r="AC97" s="38">
        <f t="shared" si="28"/>
        <v>3604.6077500000001</v>
      </c>
      <c r="AD97" s="38">
        <f t="shared" si="28"/>
        <v>3722.4880000000003</v>
      </c>
      <c r="AE97" s="38">
        <f t="shared" si="28"/>
        <v>3756.7547500000001</v>
      </c>
      <c r="AF97" s="38">
        <f t="shared" si="28"/>
        <v>3694.3317500000003</v>
      </c>
      <c r="AG97" s="38">
        <f t="shared" si="28"/>
        <v>3521.3065000000001</v>
      </c>
      <c r="AH97" s="38">
        <f t="shared" si="28"/>
        <v>3346.6577499999999</v>
      </c>
      <c r="AI97" s="38">
        <f t="shared" si="28"/>
        <v>3175.9944999999998</v>
      </c>
      <c r="AJ97" s="38">
        <f t="shared" si="28"/>
        <v>3335.2652499999995</v>
      </c>
      <c r="AK97" s="38">
        <f t="shared" si="28"/>
        <v>3389.4645</v>
      </c>
      <c r="AL97" s="38">
        <f t="shared" si="12"/>
        <v>3291.0514999999996</v>
      </c>
      <c r="AM97" s="19">
        <f t="shared" si="14"/>
        <v>-1.6615457615885663</v>
      </c>
      <c r="AN97" s="25">
        <f t="shared" si="15"/>
        <v>-2.9034969978296119</v>
      </c>
      <c r="AO97" s="25"/>
      <c r="AP97" s="1" t="s">
        <v>13</v>
      </c>
      <c r="AQ97" s="33">
        <v>185.24629999999999</v>
      </c>
      <c r="AR97" s="33">
        <v>98.615219999999994</v>
      </c>
      <c r="AS97" s="33">
        <v>123.0801</v>
      </c>
      <c r="AT97" s="35"/>
      <c r="AU97" s="35"/>
      <c r="AV97" s="35"/>
      <c r="AW97" s="62"/>
      <c r="AX97" s="76"/>
      <c r="AY97" s="60"/>
      <c r="AZ97" s="61"/>
      <c r="BA97" s="61"/>
      <c r="BB97" s="62"/>
      <c r="BC97" s="39"/>
      <c r="BD97" s="39"/>
    </row>
    <row r="98" spans="2:56" x14ac:dyDescent="0.25">
      <c r="B98" s="83" t="s">
        <v>65</v>
      </c>
      <c r="C98" s="1" t="s">
        <v>80</v>
      </c>
      <c r="D98" s="38">
        <f t="shared" ref="D98:AK98" si="29">SUM(D21:G21)/4</f>
        <v>187.962075</v>
      </c>
      <c r="E98" s="38">
        <f t="shared" si="29"/>
        <v>190.05160000000001</v>
      </c>
      <c r="F98" s="38">
        <f t="shared" si="29"/>
        <v>192.64127500000001</v>
      </c>
      <c r="G98" s="38">
        <f t="shared" si="29"/>
        <v>198.83384999999998</v>
      </c>
      <c r="H98" s="38">
        <f t="shared" si="29"/>
        <v>199.62217500000003</v>
      </c>
      <c r="I98" s="38">
        <f t="shared" si="29"/>
        <v>200.16997499999999</v>
      </c>
      <c r="J98" s="38">
        <f t="shared" si="29"/>
        <v>202.54195000000001</v>
      </c>
      <c r="K98" s="38">
        <f t="shared" si="29"/>
        <v>195.25215</v>
      </c>
      <c r="L98" s="38">
        <f t="shared" si="29"/>
        <v>194.85472500000003</v>
      </c>
      <c r="M98" s="38">
        <f t="shared" si="29"/>
        <v>192.33879999999999</v>
      </c>
      <c r="N98" s="38">
        <f t="shared" si="29"/>
        <v>187.12960000000001</v>
      </c>
      <c r="O98" s="38">
        <f t="shared" si="29"/>
        <v>185.449275</v>
      </c>
      <c r="P98" s="38">
        <f t="shared" si="29"/>
        <v>177.70659999999998</v>
      </c>
      <c r="Q98" s="38">
        <f t="shared" si="29"/>
        <v>170.9502</v>
      </c>
      <c r="R98" s="38">
        <f t="shared" si="29"/>
        <v>165.488575</v>
      </c>
      <c r="S98" s="38">
        <f t="shared" si="29"/>
        <v>157.28502500000002</v>
      </c>
      <c r="T98" s="38">
        <f t="shared" si="29"/>
        <v>156.45307500000001</v>
      </c>
      <c r="U98" s="38">
        <f t="shared" si="29"/>
        <v>158.16159999999999</v>
      </c>
      <c r="V98" s="38">
        <f t="shared" si="29"/>
        <v>158.26452499999999</v>
      </c>
      <c r="W98" s="38">
        <f t="shared" si="29"/>
        <v>164.07445000000001</v>
      </c>
      <c r="X98" s="38">
        <f t="shared" si="29"/>
        <v>171.090025</v>
      </c>
      <c r="Y98" s="38">
        <f t="shared" si="29"/>
        <v>173.27822500000002</v>
      </c>
      <c r="Z98" s="38">
        <f t="shared" si="29"/>
        <v>177.81217500000002</v>
      </c>
      <c r="AA98" s="38">
        <f t="shared" si="29"/>
        <v>179.12547499999999</v>
      </c>
      <c r="AB98" s="38">
        <f t="shared" si="29"/>
        <v>174.98925</v>
      </c>
      <c r="AC98" s="38">
        <f t="shared" si="29"/>
        <v>171.46274999999997</v>
      </c>
      <c r="AD98" s="38">
        <f t="shared" si="29"/>
        <v>169.6353</v>
      </c>
      <c r="AE98" s="38">
        <f t="shared" si="29"/>
        <v>169.928</v>
      </c>
      <c r="AF98" s="38">
        <f t="shared" si="29"/>
        <v>179.30517499999999</v>
      </c>
      <c r="AG98" s="38">
        <f t="shared" si="29"/>
        <v>182.38920000000002</v>
      </c>
      <c r="AH98" s="38">
        <f t="shared" si="29"/>
        <v>163.24543</v>
      </c>
      <c r="AI98" s="38">
        <f t="shared" si="29"/>
        <v>144.62988000000001</v>
      </c>
      <c r="AJ98" s="38">
        <f t="shared" si="29"/>
        <v>120.601905</v>
      </c>
      <c r="AK98" s="38">
        <f t="shared" si="29"/>
        <v>105.70938000000001</v>
      </c>
      <c r="AL98" s="38">
        <f t="shared" si="12"/>
        <v>114.757625</v>
      </c>
      <c r="AM98" s="19">
        <f t="shared" si="14"/>
        <v>-29.702396569386352</v>
      </c>
      <c r="AN98" s="25">
        <f t="shared" si="15"/>
        <v>8.5595478849653581</v>
      </c>
      <c r="AO98" s="25"/>
      <c r="AP98" s="1" t="s">
        <v>14</v>
      </c>
      <c r="AQ98" s="33">
        <v>298.33530000000002</v>
      </c>
      <c r="AR98" s="33">
        <v>225.625</v>
      </c>
      <c r="AS98" s="33">
        <v>226.9117</v>
      </c>
      <c r="AT98" s="35"/>
      <c r="AU98" s="35"/>
      <c r="AV98" s="35"/>
      <c r="AW98" s="62"/>
      <c r="AX98" s="76"/>
      <c r="AY98" s="60"/>
      <c r="AZ98" s="61"/>
      <c r="BA98" s="61"/>
      <c r="BB98" s="62"/>
      <c r="BC98" s="39"/>
      <c r="BD98" s="39"/>
    </row>
    <row r="99" spans="2:56" x14ac:dyDescent="0.25">
      <c r="B99" s="83"/>
      <c r="C99" s="1" t="s">
        <v>81</v>
      </c>
      <c r="D99" s="38">
        <f t="shared" ref="D99:AK99" si="30">SUM(D22:G22)/4</f>
        <v>852.49337500000001</v>
      </c>
      <c r="E99" s="38">
        <f t="shared" si="30"/>
        <v>858.05422499999997</v>
      </c>
      <c r="F99" s="38">
        <f t="shared" si="30"/>
        <v>876.25962499999991</v>
      </c>
      <c r="G99" s="38">
        <f t="shared" si="30"/>
        <v>906.05510000000004</v>
      </c>
      <c r="H99" s="38">
        <f t="shared" si="30"/>
        <v>921.83937500000002</v>
      </c>
      <c r="I99" s="38">
        <f t="shared" si="30"/>
        <v>928.75800000000004</v>
      </c>
      <c r="J99" s="38">
        <f t="shared" si="30"/>
        <v>927.95854999999995</v>
      </c>
      <c r="K99" s="38">
        <f t="shared" si="30"/>
        <v>909.747525</v>
      </c>
      <c r="L99" s="38">
        <f t="shared" si="30"/>
        <v>896.64329999999995</v>
      </c>
      <c r="M99" s="38">
        <f t="shared" si="30"/>
        <v>883.39657499999998</v>
      </c>
      <c r="N99" s="38">
        <f t="shared" si="30"/>
        <v>872.60292499999991</v>
      </c>
      <c r="O99" s="38">
        <f t="shared" si="30"/>
        <v>866.48259999999993</v>
      </c>
      <c r="P99" s="38">
        <f t="shared" si="30"/>
        <v>858.08740000000012</v>
      </c>
      <c r="Q99" s="38">
        <f t="shared" si="30"/>
        <v>854.16072499999996</v>
      </c>
      <c r="R99" s="38">
        <f t="shared" si="30"/>
        <v>847.35772500000007</v>
      </c>
      <c r="S99" s="38">
        <f t="shared" si="30"/>
        <v>828.63079999999991</v>
      </c>
      <c r="T99" s="38">
        <f t="shared" si="30"/>
        <v>818.27662499999997</v>
      </c>
      <c r="U99" s="38">
        <f t="shared" si="30"/>
        <v>814.96505000000002</v>
      </c>
      <c r="V99" s="38">
        <f t="shared" si="30"/>
        <v>808.41567499999996</v>
      </c>
      <c r="W99" s="38">
        <f t="shared" si="30"/>
        <v>828.23095000000001</v>
      </c>
      <c r="X99" s="38">
        <f t="shared" si="30"/>
        <v>860.9819</v>
      </c>
      <c r="Y99" s="38">
        <f t="shared" si="30"/>
        <v>879.21412499999997</v>
      </c>
      <c r="Z99" s="38">
        <f t="shared" si="30"/>
        <v>907.51847499999997</v>
      </c>
      <c r="AA99" s="38">
        <f t="shared" si="30"/>
        <v>927.21839999999997</v>
      </c>
      <c r="AB99" s="38">
        <f t="shared" si="30"/>
        <v>916.75094999999999</v>
      </c>
      <c r="AC99" s="38">
        <f t="shared" si="30"/>
        <v>914.36497499999996</v>
      </c>
      <c r="AD99" s="38">
        <f t="shared" si="30"/>
        <v>916.69984999999997</v>
      </c>
      <c r="AE99" s="38">
        <f t="shared" si="30"/>
        <v>910.24810000000002</v>
      </c>
      <c r="AF99" s="38">
        <f t="shared" si="30"/>
        <v>937.33427499999993</v>
      </c>
      <c r="AG99" s="38">
        <f t="shared" si="30"/>
        <v>947.98309999999992</v>
      </c>
      <c r="AH99" s="38">
        <f t="shared" si="30"/>
        <v>932.78115000000003</v>
      </c>
      <c r="AI99" s="38">
        <f t="shared" si="30"/>
        <v>899.30234999999993</v>
      </c>
      <c r="AJ99" s="38">
        <f t="shared" si="30"/>
        <v>858.12742500000002</v>
      </c>
      <c r="AK99" s="38">
        <f t="shared" si="30"/>
        <v>832.14499999999998</v>
      </c>
      <c r="AL99" s="38">
        <f t="shared" si="12"/>
        <v>817.14400000000001</v>
      </c>
      <c r="AM99" s="19">
        <f t="shared" si="14"/>
        <v>-12.397029035160072</v>
      </c>
      <c r="AN99" s="25">
        <f t="shared" si="15"/>
        <v>-1.8026906368481428</v>
      </c>
      <c r="AO99" s="25"/>
      <c r="AP99" s="1" t="s">
        <v>15</v>
      </c>
      <c r="AQ99" s="33">
        <v>349.45940000000002</v>
      </c>
      <c r="AR99" s="33">
        <v>275.31299999999999</v>
      </c>
      <c r="AS99" s="33">
        <v>267.2835</v>
      </c>
      <c r="AT99" s="35"/>
      <c r="AU99" s="35"/>
      <c r="AV99" s="35"/>
      <c r="AW99" s="62"/>
      <c r="AX99" s="76"/>
      <c r="AY99" s="60"/>
      <c r="AZ99" s="61"/>
      <c r="BA99" s="61"/>
      <c r="BB99" s="62"/>
      <c r="BC99" s="39"/>
      <c r="BD99" s="39"/>
    </row>
    <row r="100" spans="2:56" x14ac:dyDescent="0.25">
      <c r="B100" s="83"/>
      <c r="C100" s="1" t="s">
        <v>82</v>
      </c>
      <c r="D100" s="38">
        <f t="shared" ref="D100:AK100" si="31">SUM(D23:G23)/4</f>
        <v>3975.2715000000003</v>
      </c>
      <c r="E100" s="38">
        <f t="shared" si="31"/>
        <v>4001.864</v>
      </c>
      <c r="F100" s="38">
        <f t="shared" si="31"/>
        <v>4078.4782500000001</v>
      </c>
      <c r="G100" s="38">
        <f t="shared" si="31"/>
        <v>4328.1385000000009</v>
      </c>
      <c r="H100" s="38">
        <f t="shared" si="31"/>
        <v>4385.9412499999999</v>
      </c>
      <c r="I100" s="38">
        <f t="shared" si="31"/>
        <v>4466.2682500000001</v>
      </c>
      <c r="J100" s="38">
        <f t="shared" si="31"/>
        <v>4462.6824999999999</v>
      </c>
      <c r="K100" s="38">
        <f t="shared" si="31"/>
        <v>4393.4677499999998</v>
      </c>
      <c r="L100" s="38">
        <f t="shared" si="31"/>
        <v>4360.7697499999995</v>
      </c>
      <c r="M100" s="38">
        <f t="shared" si="31"/>
        <v>4250.5327500000003</v>
      </c>
      <c r="N100" s="38">
        <f t="shared" si="31"/>
        <v>4260.33025</v>
      </c>
      <c r="O100" s="38">
        <f t="shared" si="31"/>
        <v>4188.1944999999996</v>
      </c>
      <c r="P100" s="38">
        <f t="shared" si="31"/>
        <v>4207.0797499999999</v>
      </c>
      <c r="Q100" s="38">
        <f t="shared" si="31"/>
        <v>4270.0494999999992</v>
      </c>
      <c r="R100" s="38">
        <f t="shared" si="31"/>
        <v>4292.5604999999996</v>
      </c>
      <c r="S100" s="38">
        <f t="shared" si="31"/>
        <v>4179.52225</v>
      </c>
      <c r="T100" s="38">
        <f t="shared" si="31"/>
        <v>4191.9762499999997</v>
      </c>
      <c r="U100" s="38">
        <f t="shared" si="31"/>
        <v>4144.5325000000003</v>
      </c>
      <c r="V100" s="38">
        <f t="shared" si="31"/>
        <v>4110.7157500000003</v>
      </c>
      <c r="W100" s="38">
        <f t="shared" si="31"/>
        <v>4268.9189999999999</v>
      </c>
      <c r="X100" s="38">
        <f t="shared" si="31"/>
        <v>4422.8762499999993</v>
      </c>
      <c r="Y100" s="38">
        <f t="shared" si="31"/>
        <v>4489.0512500000004</v>
      </c>
      <c r="Z100" s="38">
        <f t="shared" si="31"/>
        <v>4618.3780000000006</v>
      </c>
      <c r="AA100" s="38">
        <f t="shared" si="31"/>
        <v>4865.7527500000006</v>
      </c>
      <c r="AB100" s="38">
        <f t="shared" si="31"/>
        <v>4963.8429999999998</v>
      </c>
      <c r="AC100" s="38">
        <f t="shared" si="31"/>
        <v>5201.9472500000002</v>
      </c>
      <c r="AD100" s="38">
        <f t="shared" si="31"/>
        <v>5504.2079999999996</v>
      </c>
      <c r="AE100" s="38">
        <f t="shared" si="31"/>
        <v>5574.9139999999998</v>
      </c>
      <c r="AF100" s="38">
        <f t="shared" si="31"/>
        <v>5735.5974999999999</v>
      </c>
      <c r="AG100" s="38">
        <f t="shared" si="31"/>
        <v>5662.84375</v>
      </c>
      <c r="AH100" s="38">
        <f t="shared" si="31"/>
        <v>5471.4237499999999</v>
      </c>
      <c r="AI100" s="38">
        <f t="shared" si="31"/>
        <v>5054.1514999999999</v>
      </c>
      <c r="AJ100" s="38">
        <f t="shared" si="31"/>
        <v>4672.5470000000005</v>
      </c>
      <c r="AK100" s="38">
        <f t="shared" si="31"/>
        <v>4453.5427499999996</v>
      </c>
      <c r="AL100" s="38">
        <f t="shared" si="12"/>
        <v>4062.7370000000001</v>
      </c>
      <c r="AM100" s="19">
        <f t="shared" si="14"/>
        <v>-25.746255716348049</v>
      </c>
      <c r="AN100" s="25">
        <f t="shared" si="15"/>
        <v>-8.7751655690292765</v>
      </c>
      <c r="AO100" s="25"/>
      <c r="AP100" s="1" t="s">
        <v>16</v>
      </c>
      <c r="AQ100" s="33">
        <v>408.03660000000002</v>
      </c>
      <c r="AR100" s="33">
        <v>248.76689999999999</v>
      </c>
      <c r="AS100" s="33">
        <v>380.47579999999999</v>
      </c>
      <c r="AT100" s="35"/>
      <c r="AU100" s="35"/>
      <c r="AV100" s="35"/>
      <c r="AW100" s="62"/>
      <c r="AX100" s="76"/>
      <c r="AY100" s="60"/>
      <c r="AZ100" s="61"/>
      <c r="BA100" s="61"/>
      <c r="BB100" s="62"/>
      <c r="BC100" s="39"/>
      <c r="BD100" s="39"/>
    </row>
    <row r="101" spans="2:56" x14ac:dyDescent="0.25">
      <c r="B101" s="83" t="s">
        <v>66</v>
      </c>
      <c r="C101" s="1" t="s">
        <v>80</v>
      </c>
      <c r="D101" s="38">
        <f t="shared" ref="D101:AK101" si="32">SUM(D24:G24)/4</f>
        <v>147.45052499999997</v>
      </c>
      <c r="E101" s="38">
        <f t="shared" si="32"/>
        <v>148.9496</v>
      </c>
      <c r="F101" s="38">
        <f t="shared" si="32"/>
        <v>152.00512499999999</v>
      </c>
      <c r="G101" s="38">
        <f t="shared" si="32"/>
        <v>162.02105</v>
      </c>
      <c r="H101" s="38">
        <f t="shared" si="32"/>
        <v>170.39155000000002</v>
      </c>
      <c r="I101" s="38">
        <f t="shared" si="32"/>
        <v>178.633475</v>
      </c>
      <c r="J101" s="38">
        <f t="shared" si="32"/>
        <v>184.025025</v>
      </c>
      <c r="K101" s="38">
        <f t="shared" si="32"/>
        <v>182.56494999999998</v>
      </c>
      <c r="L101" s="38">
        <f t="shared" si="32"/>
        <v>179.08407500000001</v>
      </c>
      <c r="M101" s="38">
        <f t="shared" si="32"/>
        <v>176.11384999999999</v>
      </c>
      <c r="N101" s="38">
        <f t="shared" si="32"/>
        <v>178.489025</v>
      </c>
      <c r="O101" s="38">
        <f t="shared" si="32"/>
        <v>180.736975</v>
      </c>
      <c r="P101" s="38">
        <f t="shared" si="32"/>
        <v>179.51884999999999</v>
      </c>
      <c r="Q101" s="38">
        <f t="shared" si="32"/>
        <v>175.16307499999999</v>
      </c>
      <c r="R101" s="38">
        <f t="shared" si="32"/>
        <v>167.28149999999999</v>
      </c>
      <c r="S101" s="38">
        <f t="shared" si="32"/>
        <v>158.64067499999999</v>
      </c>
      <c r="T101" s="38">
        <f t="shared" si="32"/>
        <v>154.74327500000001</v>
      </c>
      <c r="U101" s="38">
        <f t="shared" si="32"/>
        <v>152.63117499999998</v>
      </c>
      <c r="V101" s="38">
        <f t="shared" si="32"/>
        <v>149.33269999999999</v>
      </c>
      <c r="W101" s="38">
        <f t="shared" si="32"/>
        <v>147.14010000000002</v>
      </c>
      <c r="X101" s="38">
        <f t="shared" si="32"/>
        <v>143.18742499999999</v>
      </c>
      <c r="Y101" s="38">
        <f t="shared" si="32"/>
        <v>139.064875</v>
      </c>
      <c r="Z101" s="38">
        <f t="shared" si="32"/>
        <v>135.37542500000001</v>
      </c>
      <c r="AA101" s="38">
        <f t="shared" si="32"/>
        <v>134.45529999999999</v>
      </c>
      <c r="AB101" s="38">
        <f t="shared" si="32"/>
        <v>133.45519999999999</v>
      </c>
      <c r="AC101" s="38">
        <f t="shared" si="32"/>
        <v>130.01137499999999</v>
      </c>
      <c r="AD101" s="38">
        <f t="shared" si="32"/>
        <v>129.43705</v>
      </c>
      <c r="AE101" s="38">
        <f t="shared" si="32"/>
        <v>121.95622499999999</v>
      </c>
      <c r="AF101" s="38">
        <f t="shared" si="32"/>
        <v>119.11775</v>
      </c>
      <c r="AG101" s="38">
        <f t="shared" si="32"/>
        <v>119.95734999999999</v>
      </c>
      <c r="AH101" s="38">
        <f t="shared" si="32"/>
        <v>117.233825</v>
      </c>
      <c r="AI101" s="38">
        <f t="shared" si="32"/>
        <v>109.43264500000001</v>
      </c>
      <c r="AJ101" s="38">
        <f t="shared" si="32"/>
        <v>106.51444500000001</v>
      </c>
      <c r="AK101" s="38">
        <f t="shared" si="32"/>
        <v>99.521432500000003</v>
      </c>
      <c r="AL101" s="38">
        <f t="shared" si="12"/>
        <v>95.152540000000016</v>
      </c>
      <c r="AM101" s="19">
        <f t="shared" si="14"/>
        <v>-18.835250833110649</v>
      </c>
      <c r="AN101" s="25">
        <f t="shared" si="15"/>
        <v>-4.3899011401388206</v>
      </c>
      <c r="AO101" s="25"/>
      <c r="AP101" s="1" t="s">
        <v>17</v>
      </c>
      <c r="AQ101" s="33">
        <v>250.40989999999999</v>
      </c>
      <c r="AR101" s="33">
        <v>160.69110000000001</v>
      </c>
      <c r="AS101" s="33">
        <v>200.55879999999999</v>
      </c>
      <c r="AT101" s="35"/>
      <c r="AU101" s="35"/>
      <c r="AV101" s="35"/>
      <c r="AW101" s="62"/>
      <c r="AX101" s="76"/>
      <c r="AY101" s="60"/>
      <c r="AZ101" s="61"/>
      <c r="BA101" s="61"/>
      <c r="BB101" s="62"/>
      <c r="BC101" s="39"/>
      <c r="BD101" s="39"/>
    </row>
    <row r="102" spans="2:56" x14ac:dyDescent="0.25">
      <c r="B102" s="83"/>
      <c r="C102" s="1" t="s">
        <v>81</v>
      </c>
      <c r="D102" s="38">
        <f t="shared" ref="D102:AK102" si="33">SUM(D25:G25)/4</f>
        <v>776.86715000000004</v>
      </c>
      <c r="E102" s="38">
        <f t="shared" si="33"/>
        <v>790.97949999999992</v>
      </c>
      <c r="F102" s="38">
        <f t="shared" si="33"/>
        <v>804.61950000000002</v>
      </c>
      <c r="G102" s="38">
        <f t="shared" si="33"/>
        <v>819.4762750000001</v>
      </c>
      <c r="H102" s="38">
        <f t="shared" si="33"/>
        <v>852.07127500000001</v>
      </c>
      <c r="I102" s="38">
        <f t="shared" si="33"/>
        <v>908.60187499999995</v>
      </c>
      <c r="J102" s="38">
        <f t="shared" si="33"/>
        <v>928.55577500000004</v>
      </c>
      <c r="K102" s="38">
        <f t="shared" si="33"/>
        <v>949.05822499999999</v>
      </c>
      <c r="L102" s="38">
        <f t="shared" si="33"/>
        <v>941.46264999999994</v>
      </c>
      <c r="M102" s="38">
        <f t="shared" si="33"/>
        <v>923.44017500000007</v>
      </c>
      <c r="N102" s="38">
        <f t="shared" si="33"/>
        <v>945.86400000000003</v>
      </c>
      <c r="O102" s="38">
        <f t="shared" si="33"/>
        <v>968.63815</v>
      </c>
      <c r="P102" s="38">
        <f t="shared" si="33"/>
        <v>991.21442500000001</v>
      </c>
      <c r="Q102" s="38">
        <f t="shared" si="33"/>
        <v>982.86284999999998</v>
      </c>
      <c r="R102" s="38">
        <f t="shared" si="33"/>
        <v>957.82164999999998</v>
      </c>
      <c r="S102" s="38">
        <f t="shared" si="33"/>
        <v>920.08169999999996</v>
      </c>
      <c r="T102" s="38">
        <f t="shared" si="33"/>
        <v>898.64147500000001</v>
      </c>
      <c r="U102" s="38">
        <f t="shared" si="33"/>
        <v>888.55079999999998</v>
      </c>
      <c r="V102" s="38">
        <f t="shared" si="33"/>
        <v>872.39325000000008</v>
      </c>
      <c r="W102" s="38">
        <f t="shared" si="33"/>
        <v>878.46159999999986</v>
      </c>
      <c r="X102" s="38">
        <f t="shared" si="33"/>
        <v>876.26237500000002</v>
      </c>
      <c r="Y102" s="38">
        <f t="shared" si="33"/>
        <v>894.78864999999996</v>
      </c>
      <c r="Z102" s="38">
        <f t="shared" si="33"/>
        <v>932.39925000000005</v>
      </c>
      <c r="AA102" s="38">
        <f t="shared" si="33"/>
        <v>951.82939999999996</v>
      </c>
      <c r="AB102" s="38">
        <f t="shared" si="33"/>
        <v>969.13535000000002</v>
      </c>
      <c r="AC102" s="38">
        <f t="shared" si="33"/>
        <v>965.59850000000006</v>
      </c>
      <c r="AD102" s="38">
        <f t="shared" si="33"/>
        <v>971.66090000000008</v>
      </c>
      <c r="AE102" s="38">
        <f t="shared" si="33"/>
        <v>985.43285000000003</v>
      </c>
      <c r="AF102" s="38">
        <f t="shared" si="33"/>
        <v>1028.7411999999999</v>
      </c>
      <c r="AG102" s="38">
        <f t="shared" si="33"/>
        <v>1084.1244999999999</v>
      </c>
      <c r="AH102" s="38">
        <f t="shared" si="33"/>
        <v>1099.6112499999999</v>
      </c>
      <c r="AI102" s="38">
        <f t="shared" si="33"/>
        <v>1090.6421</v>
      </c>
      <c r="AJ102" s="38">
        <f t="shared" si="33"/>
        <v>1050.9300250000001</v>
      </c>
      <c r="AK102" s="38">
        <f t="shared" si="33"/>
        <v>973.71367499999997</v>
      </c>
      <c r="AL102" s="38">
        <f t="shared" si="12"/>
        <v>930.96849999999995</v>
      </c>
      <c r="AM102" s="19">
        <f t="shared" si="14"/>
        <v>-15.336579177413833</v>
      </c>
      <c r="AN102" s="25">
        <f t="shared" si="15"/>
        <v>-4.3899121576987215</v>
      </c>
      <c r="AO102" s="25"/>
      <c r="AP102" s="1" t="s">
        <v>20</v>
      </c>
      <c r="AQ102" s="33">
        <v>284.86770000000001</v>
      </c>
      <c r="AR102" s="33">
        <v>230.41409999999999</v>
      </c>
      <c r="AS102" s="33">
        <v>248.46299999999999</v>
      </c>
      <c r="AT102" s="35"/>
      <c r="AU102" s="35"/>
      <c r="AV102" s="35"/>
      <c r="AW102" s="62"/>
      <c r="AX102" s="76"/>
      <c r="AY102" s="60"/>
      <c r="AZ102" s="61"/>
      <c r="BA102" s="61"/>
      <c r="BB102" s="62"/>
      <c r="BC102" s="39"/>
      <c r="BD102" s="39"/>
    </row>
    <row r="103" spans="2:56" x14ac:dyDescent="0.25">
      <c r="B103" s="83"/>
      <c r="C103" s="1" t="s">
        <v>82</v>
      </c>
      <c r="D103" s="38">
        <f t="shared" ref="D103:AK103" si="34">SUM(D26:G26)/4</f>
        <v>3736.06</v>
      </c>
      <c r="E103" s="38">
        <f t="shared" si="34"/>
        <v>3854.4035000000003</v>
      </c>
      <c r="F103" s="38">
        <f t="shared" si="34"/>
        <v>4069.8342499999999</v>
      </c>
      <c r="G103" s="38">
        <f t="shared" si="34"/>
        <v>4278.6610000000001</v>
      </c>
      <c r="H103" s="38">
        <f t="shared" si="34"/>
        <v>4448.7889999999998</v>
      </c>
      <c r="I103" s="38">
        <f t="shared" si="34"/>
        <v>4691.7604999999994</v>
      </c>
      <c r="J103" s="38">
        <f t="shared" si="34"/>
        <v>4689.6885000000002</v>
      </c>
      <c r="K103" s="38">
        <f t="shared" si="34"/>
        <v>4640.2582500000008</v>
      </c>
      <c r="L103" s="38">
        <f t="shared" si="34"/>
        <v>4513.2522499999995</v>
      </c>
      <c r="M103" s="38">
        <f t="shared" si="34"/>
        <v>4420.0864999999994</v>
      </c>
      <c r="N103" s="38">
        <f t="shared" si="34"/>
        <v>4423.9719999999998</v>
      </c>
      <c r="O103" s="38">
        <f t="shared" si="34"/>
        <v>4595.9322499999998</v>
      </c>
      <c r="P103" s="38">
        <f t="shared" si="34"/>
        <v>4891.7332500000002</v>
      </c>
      <c r="Q103" s="38">
        <f t="shared" si="34"/>
        <v>4731.5054999999993</v>
      </c>
      <c r="R103" s="38">
        <f t="shared" si="34"/>
        <v>4813.0385000000006</v>
      </c>
      <c r="S103" s="38">
        <f t="shared" si="34"/>
        <v>4726.5604999999996</v>
      </c>
      <c r="T103" s="38">
        <f t="shared" si="34"/>
        <v>4740.9555</v>
      </c>
      <c r="U103" s="38">
        <f t="shared" si="34"/>
        <v>5033.45075</v>
      </c>
      <c r="V103" s="38">
        <f t="shared" si="34"/>
        <v>5037.9372499999999</v>
      </c>
      <c r="W103" s="38">
        <f t="shared" si="34"/>
        <v>4973.8697499999998</v>
      </c>
      <c r="X103" s="38">
        <f t="shared" si="34"/>
        <v>4647.7017500000002</v>
      </c>
      <c r="Y103" s="38">
        <f t="shared" si="34"/>
        <v>4479.6667500000003</v>
      </c>
      <c r="Z103" s="38">
        <f t="shared" si="34"/>
        <v>4425.6522500000001</v>
      </c>
      <c r="AA103" s="38">
        <f t="shared" si="34"/>
        <v>4434.8649999999998</v>
      </c>
      <c r="AB103" s="38">
        <f t="shared" si="34"/>
        <v>4460.4970000000003</v>
      </c>
      <c r="AC103" s="38">
        <f t="shared" si="34"/>
        <v>4563.8507499999996</v>
      </c>
      <c r="AD103" s="38">
        <f t="shared" si="34"/>
        <v>4667.7884999999997</v>
      </c>
      <c r="AE103" s="38">
        <f t="shared" si="34"/>
        <v>4922.1287499999999</v>
      </c>
      <c r="AF103" s="38">
        <f t="shared" si="34"/>
        <v>5276.9274999999998</v>
      </c>
      <c r="AG103" s="38">
        <f t="shared" si="34"/>
        <v>5450.7304999999997</v>
      </c>
      <c r="AH103" s="38">
        <f t="shared" si="34"/>
        <v>5526.0672500000001</v>
      </c>
      <c r="AI103" s="38">
        <f t="shared" si="34"/>
        <v>5344.3014999999996</v>
      </c>
      <c r="AJ103" s="38">
        <f t="shared" si="34"/>
        <v>5036.9407499999998</v>
      </c>
      <c r="AK103" s="38">
        <f t="shared" si="34"/>
        <v>4683.2055</v>
      </c>
      <c r="AL103" s="38">
        <f t="shared" si="12"/>
        <v>4685.0019999999995</v>
      </c>
      <c r="AM103" s="19">
        <f t="shared" si="14"/>
        <v>-15.219960451983289</v>
      </c>
      <c r="AN103" s="25">
        <f t="shared" si="15"/>
        <v>3.8360477668542815E-2</v>
      </c>
      <c r="AO103" s="25"/>
      <c r="AP103" s="1" t="s">
        <v>18</v>
      </c>
      <c r="AQ103" s="33">
        <v>301.37920000000003</v>
      </c>
      <c r="AR103" s="33">
        <v>199.90110000000001</v>
      </c>
      <c r="AS103" s="33">
        <v>220.1026</v>
      </c>
      <c r="AT103" s="35"/>
      <c r="AU103" s="35"/>
      <c r="AV103" s="35"/>
      <c r="AW103" s="62"/>
      <c r="AX103" s="76"/>
      <c r="AY103" s="60"/>
      <c r="AZ103" s="61"/>
      <c r="BA103" s="61"/>
      <c r="BB103" s="62"/>
      <c r="BC103" s="39"/>
      <c r="BD103" s="39"/>
    </row>
    <row r="104" spans="2:56" x14ac:dyDescent="0.25">
      <c r="B104" s="83" t="s">
        <v>67</v>
      </c>
      <c r="C104" s="1" t="s">
        <v>80</v>
      </c>
      <c r="D104" s="38">
        <f t="shared" ref="D104:AK104" si="35">SUM(D27:G27)/4</f>
        <v>151.44692499999999</v>
      </c>
      <c r="E104" s="38">
        <f t="shared" si="35"/>
        <v>148.22415000000001</v>
      </c>
      <c r="F104" s="38">
        <f t="shared" si="35"/>
        <v>144.3373</v>
      </c>
      <c r="G104" s="38">
        <f t="shared" si="35"/>
        <v>143.178675</v>
      </c>
      <c r="H104" s="38">
        <f t="shared" si="35"/>
        <v>144.425275</v>
      </c>
      <c r="I104" s="38">
        <f t="shared" si="35"/>
        <v>147.87122499999998</v>
      </c>
      <c r="J104" s="38">
        <f t="shared" si="35"/>
        <v>153.483375</v>
      </c>
      <c r="K104" s="38">
        <f t="shared" si="35"/>
        <v>154.31575000000001</v>
      </c>
      <c r="L104" s="38">
        <f t="shared" si="35"/>
        <v>159.051075</v>
      </c>
      <c r="M104" s="38">
        <f t="shared" si="35"/>
        <v>163.17637499999998</v>
      </c>
      <c r="N104" s="38">
        <f t="shared" si="35"/>
        <v>162.9545</v>
      </c>
      <c r="O104" s="38">
        <f t="shared" si="35"/>
        <v>163.752275</v>
      </c>
      <c r="P104" s="38">
        <f t="shared" si="35"/>
        <v>158.72502500000002</v>
      </c>
      <c r="Q104" s="38">
        <f t="shared" si="35"/>
        <v>151.38592500000001</v>
      </c>
      <c r="R104" s="38">
        <f t="shared" si="35"/>
        <v>146.58994999999999</v>
      </c>
      <c r="S104" s="38">
        <f t="shared" si="35"/>
        <v>135.58875</v>
      </c>
      <c r="T104" s="38">
        <f t="shared" si="35"/>
        <v>132.81552499999998</v>
      </c>
      <c r="U104" s="38">
        <f t="shared" si="35"/>
        <v>132.852225</v>
      </c>
      <c r="V104" s="38">
        <f t="shared" si="35"/>
        <v>138.345125</v>
      </c>
      <c r="W104" s="38">
        <f t="shared" si="35"/>
        <v>145.28800000000001</v>
      </c>
      <c r="X104" s="38">
        <f t="shared" si="35"/>
        <v>151.58080000000001</v>
      </c>
      <c r="Y104" s="38">
        <f t="shared" si="35"/>
        <v>151.568625</v>
      </c>
      <c r="Z104" s="38">
        <f t="shared" si="35"/>
        <v>148.7484</v>
      </c>
      <c r="AA104" s="38">
        <f t="shared" si="35"/>
        <v>148.995375</v>
      </c>
      <c r="AB104" s="38">
        <f t="shared" si="35"/>
        <v>143.03225</v>
      </c>
      <c r="AC104" s="38">
        <f t="shared" si="35"/>
        <v>139.15074999999999</v>
      </c>
      <c r="AD104" s="38">
        <f t="shared" si="35"/>
        <v>129.50054999999998</v>
      </c>
      <c r="AE104" s="38">
        <f t="shared" si="35"/>
        <v>119.962925</v>
      </c>
      <c r="AF104" s="38">
        <f t="shared" si="35"/>
        <v>114.03767499999999</v>
      </c>
      <c r="AG104" s="38">
        <f t="shared" si="35"/>
        <v>107.58015</v>
      </c>
      <c r="AH104" s="38">
        <f t="shared" si="35"/>
        <v>93.810587499999997</v>
      </c>
      <c r="AI104" s="38">
        <f t="shared" si="35"/>
        <v>75.427442499999998</v>
      </c>
      <c r="AJ104" s="38">
        <f t="shared" si="35"/>
        <v>66.717997499999996</v>
      </c>
      <c r="AK104" s="38">
        <f t="shared" si="35"/>
        <v>57.739582499999997</v>
      </c>
      <c r="AL104" s="38">
        <f t="shared" si="12"/>
        <v>61.073627500000001</v>
      </c>
      <c r="AM104" s="19">
        <f t="shared" si="14"/>
        <v>-34.896871315297965</v>
      </c>
      <c r="AN104" s="25">
        <f t="shared" si="15"/>
        <v>5.7742797153062257</v>
      </c>
      <c r="AO104" s="25"/>
      <c r="AP104" s="1" t="s">
        <v>19</v>
      </c>
      <c r="AQ104" s="33">
        <v>305.4701</v>
      </c>
      <c r="AR104" s="33">
        <v>273.90710000000001</v>
      </c>
      <c r="AS104" s="33">
        <v>255.64760000000001</v>
      </c>
      <c r="AT104" s="35"/>
      <c r="AU104" s="35"/>
      <c r="AV104" s="35"/>
      <c r="AW104" s="62"/>
      <c r="AX104" s="76"/>
      <c r="AY104" s="60"/>
      <c r="AZ104" s="61"/>
      <c r="BA104" s="61"/>
      <c r="BB104" s="62"/>
      <c r="BC104" s="39"/>
      <c r="BD104" s="39"/>
    </row>
    <row r="105" spans="2:56" x14ac:dyDescent="0.25">
      <c r="B105" s="83"/>
      <c r="C105" s="1" t="s">
        <v>81</v>
      </c>
      <c r="D105" s="38">
        <f t="shared" ref="D105:AK105" si="36">SUM(D28:G28)/4</f>
        <v>764.80337499999996</v>
      </c>
      <c r="E105" s="38">
        <f t="shared" si="36"/>
        <v>747.69732499999998</v>
      </c>
      <c r="F105" s="38">
        <f t="shared" si="36"/>
        <v>759.62484999999992</v>
      </c>
      <c r="G105" s="38">
        <f t="shared" si="36"/>
        <v>778.998875</v>
      </c>
      <c r="H105" s="38">
        <f t="shared" si="36"/>
        <v>806.61124999999993</v>
      </c>
      <c r="I105" s="38">
        <f t="shared" si="36"/>
        <v>836.74784999999997</v>
      </c>
      <c r="J105" s="38">
        <f t="shared" si="36"/>
        <v>857.18717500000002</v>
      </c>
      <c r="K105" s="38">
        <f t="shared" si="36"/>
        <v>864.49009999999998</v>
      </c>
      <c r="L105" s="38">
        <f t="shared" si="36"/>
        <v>885.20632499999999</v>
      </c>
      <c r="M105" s="38">
        <f t="shared" si="36"/>
        <v>896.46550000000002</v>
      </c>
      <c r="N105" s="38">
        <f t="shared" si="36"/>
        <v>899.98037499999998</v>
      </c>
      <c r="O105" s="38">
        <f t="shared" si="36"/>
        <v>911.30494999999996</v>
      </c>
      <c r="P105" s="38">
        <f t="shared" si="36"/>
        <v>897.76189999999997</v>
      </c>
      <c r="Q105" s="38">
        <f t="shared" si="36"/>
        <v>890.8902250000001</v>
      </c>
      <c r="R105" s="38">
        <f t="shared" si="36"/>
        <v>887.25130000000001</v>
      </c>
      <c r="S105" s="38">
        <f t="shared" si="36"/>
        <v>866.55282499999998</v>
      </c>
      <c r="T105" s="38">
        <f t="shared" si="36"/>
        <v>873.51800000000003</v>
      </c>
      <c r="U105" s="38">
        <f t="shared" si="36"/>
        <v>877.12677499999995</v>
      </c>
      <c r="V105" s="38">
        <f t="shared" si="36"/>
        <v>894.18234999999993</v>
      </c>
      <c r="W105" s="38">
        <f t="shared" si="36"/>
        <v>910.53424999999993</v>
      </c>
      <c r="X105" s="38">
        <f t="shared" si="36"/>
        <v>925.43129999999996</v>
      </c>
      <c r="Y105" s="38">
        <f t="shared" si="36"/>
        <v>912.70352500000001</v>
      </c>
      <c r="Z105" s="38">
        <f t="shared" si="36"/>
        <v>903.25302499999998</v>
      </c>
      <c r="AA105" s="38">
        <f t="shared" si="36"/>
        <v>919.32642499999997</v>
      </c>
      <c r="AB105" s="38">
        <f t="shared" si="36"/>
        <v>917.91559999999993</v>
      </c>
      <c r="AC105" s="38">
        <f t="shared" si="36"/>
        <v>942.29885000000002</v>
      </c>
      <c r="AD105" s="38">
        <f t="shared" si="36"/>
        <v>944.26339999999993</v>
      </c>
      <c r="AE105" s="38">
        <f t="shared" si="36"/>
        <v>922.471675</v>
      </c>
      <c r="AF105" s="38">
        <f t="shared" si="36"/>
        <v>896.64609999999993</v>
      </c>
      <c r="AG105" s="38">
        <f t="shared" si="36"/>
        <v>874.49072499999988</v>
      </c>
      <c r="AH105" s="38">
        <f t="shared" si="36"/>
        <v>830.61147500000004</v>
      </c>
      <c r="AI105" s="38">
        <f t="shared" si="36"/>
        <v>781.43979999999999</v>
      </c>
      <c r="AJ105" s="38">
        <f t="shared" si="36"/>
        <v>760.26004999999986</v>
      </c>
      <c r="AK105" s="38">
        <f t="shared" si="36"/>
        <v>726.96142499999996</v>
      </c>
      <c r="AL105" s="38">
        <f t="shared" si="12"/>
        <v>704.74739999999997</v>
      </c>
      <c r="AM105" s="19">
        <f t="shared" si="14"/>
        <v>-15.153182780192154</v>
      </c>
      <c r="AN105" s="25">
        <f t="shared" si="15"/>
        <v>-3.0557364168256926</v>
      </c>
      <c r="AO105" s="25"/>
      <c r="AP105" s="1" t="s">
        <v>58</v>
      </c>
      <c r="AQ105" s="61">
        <v>227.72030000000001</v>
      </c>
      <c r="AR105" s="61">
        <v>164.94980000000001</v>
      </c>
      <c r="AS105" s="61">
        <v>177.3152</v>
      </c>
      <c r="AT105" s="81"/>
      <c r="AU105" s="81"/>
      <c r="AV105" s="81"/>
      <c r="AW105" s="62"/>
      <c r="AX105" s="76"/>
      <c r="AY105" s="60"/>
      <c r="AZ105" s="61"/>
      <c r="BA105" s="61"/>
      <c r="BB105" s="62"/>
      <c r="BC105" s="39"/>
      <c r="BD105" s="39"/>
    </row>
    <row r="106" spans="2:56" x14ac:dyDescent="0.25">
      <c r="B106" s="83"/>
      <c r="C106" s="1" t="s">
        <v>82</v>
      </c>
      <c r="D106" s="38">
        <f t="shared" ref="D106:AK106" si="37">SUM(D29:G29)/4</f>
        <v>3937.0017500000004</v>
      </c>
      <c r="E106" s="38">
        <f t="shared" si="37"/>
        <v>3784.5412500000002</v>
      </c>
      <c r="F106" s="38">
        <f t="shared" si="37"/>
        <v>3820.7222499999998</v>
      </c>
      <c r="G106" s="38">
        <f t="shared" si="37"/>
        <v>4054.5394999999999</v>
      </c>
      <c r="H106" s="38">
        <f t="shared" si="37"/>
        <v>4235.4290000000001</v>
      </c>
      <c r="I106" s="38">
        <f t="shared" si="37"/>
        <v>4451.8279999999995</v>
      </c>
      <c r="J106" s="38">
        <f t="shared" si="37"/>
        <v>4655.0032499999998</v>
      </c>
      <c r="K106" s="38">
        <f t="shared" si="37"/>
        <v>4840.7657499999996</v>
      </c>
      <c r="L106" s="38">
        <f t="shared" si="37"/>
        <v>4992.9539999999997</v>
      </c>
      <c r="M106" s="38">
        <f t="shared" si="37"/>
        <v>5103.2217500000006</v>
      </c>
      <c r="N106" s="38">
        <f t="shared" si="37"/>
        <v>5086.9089999999997</v>
      </c>
      <c r="O106" s="38">
        <f t="shared" si="37"/>
        <v>5063.4857499999998</v>
      </c>
      <c r="P106" s="38">
        <f t="shared" si="37"/>
        <v>5041.1042500000003</v>
      </c>
      <c r="Q106" s="38">
        <f t="shared" si="37"/>
        <v>4832.8685000000005</v>
      </c>
      <c r="R106" s="38">
        <f t="shared" si="37"/>
        <v>4748.5504999999994</v>
      </c>
      <c r="S106" s="38">
        <f t="shared" si="37"/>
        <v>4852.2139999999999</v>
      </c>
      <c r="T106" s="38">
        <f t="shared" si="37"/>
        <v>5047.3130000000001</v>
      </c>
      <c r="U106" s="38">
        <f t="shared" si="37"/>
        <v>5275.3744999999999</v>
      </c>
      <c r="V106" s="38">
        <f t="shared" si="37"/>
        <v>5497.20525</v>
      </c>
      <c r="W106" s="38">
        <f t="shared" si="37"/>
        <v>5505.2912500000002</v>
      </c>
      <c r="X106" s="38">
        <f t="shared" si="37"/>
        <v>5525.4260000000004</v>
      </c>
      <c r="Y106" s="38">
        <f t="shared" si="37"/>
        <v>5478.9772499999999</v>
      </c>
      <c r="Z106" s="38">
        <f t="shared" si="37"/>
        <v>5488.4639999999999</v>
      </c>
      <c r="AA106" s="38">
        <f t="shared" si="37"/>
        <v>5500.5482499999998</v>
      </c>
      <c r="AB106" s="38">
        <f t="shared" si="37"/>
        <v>5506.4127499999995</v>
      </c>
      <c r="AC106" s="38">
        <f t="shared" si="37"/>
        <v>5708.9617499999995</v>
      </c>
      <c r="AD106" s="38">
        <f t="shared" si="37"/>
        <v>5701.1952500000007</v>
      </c>
      <c r="AE106" s="38">
        <f t="shared" si="37"/>
        <v>5604.0752499999999</v>
      </c>
      <c r="AF106" s="38">
        <f t="shared" si="37"/>
        <v>5500.8935000000001</v>
      </c>
      <c r="AG106" s="38">
        <f t="shared" si="37"/>
        <v>5433.2522500000005</v>
      </c>
      <c r="AH106" s="38">
        <f t="shared" si="37"/>
        <v>5479.3440000000001</v>
      </c>
      <c r="AI106" s="38">
        <f t="shared" si="37"/>
        <v>5616.6567500000001</v>
      </c>
      <c r="AJ106" s="38">
        <f t="shared" si="37"/>
        <v>5888.1954999999998</v>
      </c>
      <c r="AK106" s="38">
        <f t="shared" si="37"/>
        <v>5763.3297499999999</v>
      </c>
      <c r="AL106" s="38">
        <f t="shared" si="12"/>
        <v>5457.9515000000001</v>
      </c>
      <c r="AM106" s="19">
        <f t="shared" si="14"/>
        <v>-0.39042082409864992</v>
      </c>
      <c r="AN106" s="25">
        <f t="shared" si="15"/>
        <v>-5.2986426813423222</v>
      </c>
      <c r="AO106" s="25"/>
      <c r="AT106" s="10"/>
      <c r="AU106" s="60"/>
      <c r="AV106" s="61"/>
      <c r="AW106" s="61"/>
      <c r="AX106" s="63"/>
      <c r="AY106" s="79"/>
      <c r="AZ106" s="79"/>
      <c r="BA106" s="62"/>
      <c r="BB106" s="62"/>
    </row>
    <row r="107" spans="2:56" x14ac:dyDescent="0.25">
      <c r="B107" s="83" t="s">
        <v>68</v>
      </c>
      <c r="C107" s="1" t="s">
        <v>80</v>
      </c>
      <c r="D107" s="38">
        <f t="shared" ref="D107:AK107" si="38">SUM(D30:G30)/4</f>
        <v>169.99832499999997</v>
      </c>
      <c r="E107" s="38">
        <f t="shared" si="38"/>
        <v>171.14702499999999</v>
      </c>
      <c r="F107" s="38">
        <f t="shared" si="38"/>
        <v>171.64377500000001</v>
      </c>
      <c r="G107" s="38">
        <f t="shared" si="38"/>
        <v>172.4246</v>
      </c>
      <c r="H107" s="38">
        <f t="shared" si="38"/>
        <v>171.43170000000001</v>
      </c>
      <c r="I107" s="38">
        <f t="shared" si="38"/>
        <v>165.78897499999999</v>
      </c>
      <c r="J107" s="38">
        <f t="shared" si="38"/>
        <v>159.62247500000001</v>
      </c>
      <c r="K107" s="38">
        <f t="shared" si="38"/>
        <v>154.410325</v>
      </c>
      <c r="L107" s="38">
        <f t="shared" si="38"/>
        <v>151.63045</v>
      </c>
      <c r="M107" s="38">
        <f t="shared" si="38"/>
        <v>154.52980000000002</v>
      </c>
      <c r="N107" s="38">
        <f t="shared" si="38"/>
        <v>160.96607499999999</v>
      </c>
      <c r="O107" s="38">
        <f t="shared" si="38"/>
        <v>163.37354999999999</v>
      </c>
      <c r="P107" s="38">
        <f t="shared" si="38"/>
        <v>158.03290000000001</v>
      </c>
      <c r="Q107" s="38">
        <f t="shared" si="38"/>
        <v>152.29087500000003</v>
      </c>
      <c r="R107" s="38">
        <f t="shared" si="38"/>
        <v>146.46415000000002</v>
      </c>
      <c r="S107" s="38">
        <f t="shared" si="38"/>
        <v>138.2927</v>
      </c>
      <c r="T107" s="38">
        <f t="shared" si="38"/>
        <v>137.70825000000002</v>
      </c>
      <c r="U107" s="38">
        <f t="shared" si="38"/>
        <v>131.859475</v>
      </c>
      <c r="V107" s="38">
        <f t="shared" si="38"/>
        <v>121.88747499999999</v>
      </c>
      <c r="W107" s="38">
        <f t="shared" si="38"/>
        <v>117.48115000000001</v>
      </c>
      <c r="X107" s="38">
        <f t="shared" si="38"/>
        <v>113.871875</v>
      </c>
      <c r="Y107" s="38">
        <f t="shared" si="38"/>
        <v>113.73555</v>
      </c>
      <c r="Z107" s="38">
        <f t="shared" si="38"/>
        <v>116.2508</v>
      </c>
      <c r="AA107" s="38">
        <f t="shared" si="38"/>
        <v>119.58742500000001</v>
      </c>
      <c r="AB107" s="38">
        <f t="shared" si="38"/>
        <v>121.816575</v>
      </c>
      <c r="AC107" s="38">
        <f t="shared" si="38"/>
        <v>126.85515000000001</v>
      </c>
      <c r="AD107" s="38">
        <f t="shared" si="38"/>
        <v>129.51262499999999</v>
      </c>
      <c r="AE107" s="38">
        <f t="shared" si="38"/>
        <v>130.11275000000001</v>
      </c>
      <c r="AF107" s="38">
        <f t="shared" si="38"/>
        <v>130.703925</v>
      </c>
      <c r="AG107" s="38">
        <f t="shared" si="38"/>
        <v>126.51252500000001</v>
      </c>
      <c r="AH107" s="38">
        <f t="shared" si="38"/>
        <v>112.55715999999998</v>
      </c>
      <c r="AI107" s="38">
        <f t="shared" si="38"/>
        <v>96.820340000000002</v>
      </c>
      <c r="AJ107" s="38">
        <f t="shared" si="38"/>
        <v>83.231527499999999</v>
      </c>
      <c r="AK107" s="38">
        <f t="shared" si="38"/>
        <v>71.892612499999998</v>
      </c>
      <c r="AL107" s="38">
        <f t="shared" si="12"/>
        <v>71.921857500000002</v>
      </c>
      <c r="AM107" s="19">
        <f t="shared" si="14"/>
        <v>-36.10192590147085</v>
      </c>
      <c r="AN107" s="25">
        <f t="shared" si="15"/>
        <v>4.0678727595277013E-2</v>
      </c>
      <c r="AO107" s="25"/>
      <c r="AT107" s="10"/>
      <c r="AU107" s="60"/>
      <c r="AV107" s="61"/>
      <c r="AW107" s="61"/>
      <c r="AX107" s="63"/>
      <c r="AY107" s="79"/>
      <c r="AZ107" s="79"/>
      <c r="BA107" s="62"/>
      <c r="BB107" s="62"/>
    </row>
    <row r="108" spans="2:56" x14ac:dyDescent="0.25">
      <c r="B108" s="83"/>
      <c r="C108" s="1" t="s">
        <v>81</v>
      </c>
      <c r="D108" s="38">
        <f t="shared" ref="D108:AK108" si="39">SUM(D31:G31)/4</f>
        <v>987.91172499999993</v>
      </c>
      <c r="E108" s="38">
        <f t="shared" si="39"/>
        <v>1004.7220000000001</v>
      </c>
      <c r="F108" s="38">
        <f t="shared" si="39"/>
        <v>1020.9727499999999</v>
      </c>
      <c r="G108" s="38">
        <f t="shared" si="39"/>
        <v>1034.89375</v>
      </c>
      <c r="H108" s="38">
        <f t="shared" si="39"/>
        <v>1053.93625</v>
      </c>
      <c r="I108" s="38">
        <f t="shared" si="39"/>
        <v>1063.21775</v>
      </c>
      <c r="J108" s="38">
        <f t="shared" si="39"/>
        <v>1068.3585</v>
      </c>
      <c r="K108" s="38">
        <f t="shared" si="39"/>
        <v>1046.0911000000001</v>
      </c>
      <c r="L108" s="38">
        <f t="shared" si="39"/>
        <v>1032.80285</v>
      </c>
      <c r="M108" s="38">
        <f t="shared" si="39"/>
        <v>1015.0385500000001</v>
      </c>
      <c r="N108" s="38">
        <f t="shared" si="39"/>
        <v>1001.7897</v>
      </c>
      <c r="O108" s="38">
        <f t="shared" si="39"/>
        <v>987.29755</v>
      </c>
      <c r="P108" s="38">
        <f t="shared" si="39"/>
        <v>948.35860000000002</v>
      </c>
      <c r="Q108" s="38">
        <f t="shared" si="39"/>
        <v>920.82100000000003</v>
      </c>
      <c r="R108" s="38">
        <f t="shared" si="39"/>
        <v>893.89557500000001</v>
      </c>
      <c r="S108" s="38">
        <f t="shared" si="39"/>
        <v>878.65329999999994</v>
      </c>
      <c r="T108" s="38">
        <f t="shared" si="39"/>
        <v>862.7577</v>
      </c>
      <c r="U108" s="38">
        <f t="shared" si="39"/>
        <v>848.03565000000003</v>
      </c>
      <c r="V108" s="38">
        <f t="shared" si="39"/>
        <v>827.33517499999994</v>
      </c>
      <c r="W108" s="38">
        <f t="shared" si="39"/>
        <v>818.04365000000007</v>
      </c>
      <c r="X108" s="38">
        <f t="shared" si="39"/>
        <v>812.28649999999993</v>
      </c>
      <c r="Y108" s="38">
        <f t="shared" si="39"/>
        <v>817.12292500000001</v>
      </c>
      <c r="Z108" s="38">
        <f t="shared" si="39"/>
        <v>833.64380000000006</v>
      </c>
      <c r="AA108" s="38">
        <f t="shared" si="39"/>
        <v>834.53249999999991</v>
      </c>
      <c r="AB108" s="38">
        <f t="shared" si="39"/>
        <v>842.10092499999996</v>
      </c>
      <c r="AC108" s="38">
        <f t="shared" si="39"/>
        <v>850.30100000000004</v>
      </c>
      <c r="AD108" s="38">
        <f t="shared" si="39"/>
        <v>856.76289999999995</v>
      </c>
      <c r="AE108" s="38">
        <f t="shared" si="39"/>
        <v>870.85367499999995</v>
      </c>
      <c r="AF108" s="38">
        <f t="shared" si="39"/>
        <v>883.64805000000001</v>
      </c>
      <c r="AG108" s="38">
        <f t="shared" si="39"/>
        <v>877.11627499999986</v>
      </c>
      <c r="AH108" s="38">
        <f t="shared" si="39"/>
        <v>836.67730000000006</v>
      </c>
      <c r="AI108" s="38">
        <f t="shared" si="39"/>
        <v>787.13147500000002</v>
      </c>
      <c r="AJ108" s="38">
        <f t="shared" si="39"/>
        <v>736.95859999999993</v>
      </c>
      <c r="AK108" s="38">
        <f t="shared" si="39"/>
        <v>707.74712499999998</v>
      </c>
      <c r="AL108" s="38">
        <f t="shared" si="12"/>
        <v>707.49424999999997</v>
      </c>
      <c r="AM108" s="19">
        <f t="shared" si="14"/>
        <v>-15.440008949687064</v>
      </c>
      <c r="AN108" s="25">
        <f t="shared" si="15"/>
        <v>-3.5729569371266229E-2</v>
      </c>
      <c r="AO108" s="25"/>
      <c r="AW108" s="62"/>
      <c r="AX108" s="76"/>
      <c r="AY108" s="60"/>
      <c r="AZ108" s="61"/>
      <c r="BA108" s="61"/>
      <c r="BB108" s="62"/>
      <c r="BC108" s="39"/>
      <c r="BD108" s="39"/>
    </row>
    <row r="109" spans="2:56" x14ac:dyDescent="0.25">
      <c r="B109" s="83"/>
      <c r="C109" s="1" t="s">
        <v>82</v>
      </c>
      <c r="D109" s="38">
        <f t="shared" ref="D109:AK109" si="40">SUM(D32:G32)/4</f>
        <v>6198.0295000000006</v>
      </c>
      <c r="E109" s="38">
        <f t="shared" si="40"/>
        <v>6412.6509999999998</v>
      </c>
      <c r="F109" s="38">
        <f t="shared" si="40"/>
        <v>6335.9852499999997</v>
      </c>
      <c r="G109" s="38">
        <f t="shared" si="40"/>
        <v>6483.9032500000003</v>
      </c>
      <c r="H109" s="38">
        <f t="shared" si="40"/>
        <v>6751.9882500000003</v>
      </c>
      <c r="I109" s="38">
        <f t="shared" si="40"/>
        <v>7058.643</v>
      </c>
      <c r="J109" s="38">
        <f t="shared" si="40"/>
        <v>7495.6279999999997</v>
      </c>
      <c r="K109" s="38">
        <f t="shared" si="40"/>
        <v>7511.8329999999996</v>
      </c>
      <c r="L109" s="38">
        <f t="shared" si="40"/>
        <v>7348.0415000000003</v>
      </c>
      <c r="M109" s="38">
        <f t="shared" si="40"/>
        <v>7221.0219999999999</v>
      </c>
      <c r="N109" s="38">
        <f t="shared" si="40"/>
        <v>6626.17</v>
      </c>
      <c r="O109" s="38">
        <f t="shared" si="40"/>
        <v>6248.6327500000007</v>
      </c>
      <c r="P109" s="38">
        <f t="shared" si="40"/>
        <v>5723.6697500000009</v>
      </c>
      <c r="Q109" s="38">
        <f t="shared" si="40"/>
        <v>5362.8279999999995</v>
      </c>
      <c r="R109" s="38">
        <f t="shared" si="40"/>
        <v>5147.1414999999997</v>
      </c>
      <c r="S109" s="38">
        <f t="shared" si="40"/>
        <v>5042.2952500000001</v>
      </c>
      <c r="T109" s="38">
        <f t="shared" si="40"/>
        <v>5081.0197499999995</v>
      </c>
      <c r="U109" s="38">
        <f t="shared" si="40"/>
        <v>5043.0832499999997</v>
      </c>
      <c r="V109" s="38">
        <f t="shared" si="40"/>
        <v>5152.95</v>
      </c>
      <c r="W109" s="38">
        <f t="shared" si="40"/>
        <v>5224.4617500000004</v>
      </c>
      <c r="X109" s="38">
        <f t="shared" si="40"/>
        <v>5130.1620000000003</v>
      </c>
      <c r="Y109" s="38">
        <f t="shared" si="40"/>
        <v>5108.9529999999995</v>
      </c>
      <c r="Z109" s="38">
        <f t="shared" si="40"/>
        <v>4986.9692500000001</v>
      </c>
      <c r="AA109" s="38">
        <f t="shared" si="40"/>
        <v>4887.3767500000004</v>
      </c>
      <c r="AB109" s="38">
        <f t="shared" si="40"/>
        <v>4914.634</v>
      </c>
      <c r="AC109" s="38">
        <f t="shared" si="40"/>
        <v>4840.7282500000001</v>
      </c>
      <c r="AD109" s="38">
        <f t="shared" si="40"/>
        <v>4992.3729999999996</v>
      </c>
      <c r="AE109" s="38">
        <f t="shared" si="40"/>
        <v>5012.7022500000003</v>
      </c>
      <c r="AF109" s="38">
        <f t="shared" si="40"/>
        <v>5100.9115000000002</v>
      </c>
      <c r="AG109" s="38">
        <f t="shared" si="40"/>
        <v>5110.2552500000002</v>
      </c>
      <c r="AH109" s="38">
        <f t="shared" si="40"/>
        <v>4848.3024999999998</v>
      </c>
      <c r="AI109" s="38">
        <f t="shared" si="40"/>
        <v>4750.0777500000004</v>
      </c>
      <c r="AJ109" s="38">
        <f t="shared" si="40"/>
        <v>4585.0952500000003</v>
      </c>
      <c r="AK109" s="38">
        <f t="shared" si="40"/>
        <v>4584.6205</v>
      </c>
      <c r="AL109" s="38">
        <f t="shared" si="12"/>
        <v>4661.7235000000001</v>
      </c>
      <c r="AM109" s="19">
        <f t="shared" si="14"/>
        <v>-3.8483366085346313</v>
      </c>
      <c r="AN109" s="25">
        <f t="shared" si="15"/>
        <v>1.6817749691604804</v>
      </c>
      <c r="AO109" s="25"/>
      <c r="AW109" s="62"/>
      <c r="AX109" s="76"/>
      <c r="AY109" s="60"/>
      <c r="AZ109" s="61"/>
      <c r="BA109" s="61"/>
      <c r="BB109" s="62"/>
      <c r="BC109" s="39"/>
      <c r="BD109" s="39"/>
    </row>
    <row r="110" spans="2:56" x14ac:dyDescent="0.25">
      <c r="B110" s="83" t="s">
        <v>69</v>
      </c>
      <c r="C110" s="1" t="s">
        <v>80</v>
      </c>
      <c r="D110" s="38">
        <f t="shared" ref="D110:AK110" si="41">SUM(D33:G33)/4</f>
        <v>141.04175000000001</v>
      </c>
      <c r="E110" s="38">
        <f t="shared" si="41"/>
        <v>146.004775</v>
      </c>
      <c r="F110" s="38">
        <f t="shared" si="41"/>
        <v>152.309425</v>
      </c>
      <c r="G110" s="38">
        <f t="shared" si="41"/>
        <v>153.33359999999999</v>
      </c>
      <c r="H110" s="38">
        <f t="shared" si="41"/>
        <v>150.24459999999999</v>
      </c>
      <c r="I110" s="38">
        <f t="shared" si="41"/>
        <v>150.82662500000001</v>
      </c>
      <c r="J110" s="38">
        <f t="shared" si="41"/>
        <v>143.68125000000001</v>
      </c>
      <c r="K110" s="38">
        <f t="shared" si="41"/>
        <v>137.01179999999999</v>
      </c>
      <c r="L110" s="38">
        <f t="shared" si="41"/>
        <v>141.87569999999999</v>
      </c>
      <c r="M110" s="38">
        <f t="shared" si="41"/>
        <v>143.52057500000001</v>
      </c>
      <c r="N110" s="38">
        <f t="shared" si="41"/>
        <v>149.90040000000002</v>
      </c>
      <c r="O110" s="38">
        <f t="shared" si="41"/>
        <v>154.719675</v>
      </c>
      <c r="P110" s="38">
        <f t="shared" si="41"/>
        <v>152.54837500000002</v>
      </c>
      <c r="Q110" s="38">
        <f t="shared" si="41"/>
        <v>145.48837500000002</v>
      </c>
      <c r="R110" s="38">
        <f t="shared" si="41"/>
        <v>136.19190000000003</v>
      </c>
      <c r="S110" s="38">
        <f t="shared" si="41"/>
        <v>131.64685</v>
      </c>
      <c r="T110" s="38">
        <f t="shared" si="41"/>
        <v>123.7574</v>
      </c>
      <c r="U110" s="38">
        <f t="shared" si="41"/>
        <v>116.43312499999999</v>
      </c>
      <c r="V110" s="38">
        <f t="shared" si="41"/>
        <v>111.85731750000001</v>
      </c>
      <c r="W110" s="38">
        <f t="shared" si="41"/>
        <v>101.57275500000002</v>
      </c>
      <c r="X110" s="38">
        <f t="shared" si="41"/>
        <v>93.628395000000012</v>
      </c>
      <c r="Y110" s="38">
        <f t="shared" si="41"/>
        <v>90.321674999999999</v>
      </c>
      <c r="Z110" s="38">
        <f t="shared" si="41"/>
        <v>85.013897499999999</v>
      </c>
      <c r="AA110" s="38">
        <f t="shared" si="41"/>
        <v>84.432972500000005</v>
      </c>
      <c r="AB110" s="38">
        <f t="shared" si="41"/>
        <v>85.632724999999994</v>
      </c>
      <c r="AC110" s="38">
        <f t="shared" si="41"/>
        <v>83.462535000000003</v>
      </c>
      <c r="AD110" s="38">
        <f t="shared" si="41"/>
        <v>87.054142499999998</v>
      </c>
      <c r="AE110" s="38">
        <f t="shared" si="41"/>
        <v>85.317475000000002</v>
      </c>
      <c r="AF110" s="38">
        <f t="shared" si="41"/>
        <v>84.69339500000001</v>
      </c>
      <c r="AG110" s="38">
        <f t="shared" si="41"/>
        <v>87.161985000000001</v>
      </c>
      <c r="AH110" s="38">
        <f t="shared" si="41"/>
        <v>79.258845000000008</v>
      </c>
      <c r="AI110" s="38">
        <f t="shared" si="41"/>
        <v>68.613892500000006</v>
      </c>
      <c r="AJ110" s="38">
        <f t="shared" si="41"/>
        <v>66.490555000000001</v>
      </c>
      <c r="AK110" s="38">
        <f t="shared" si="41"/>
        <v>61.431869999999996</v>
      </c>
      <c r="AL110" s="38">
        <f t="shared" si="12"/>
        <v>68.757907500000002</v>
      </c>
      <c r="AM110" s="19">
        <f t="shared" si="14"/>
        <v>-13.248915625757613</v>
      </c>
      <c r="AN110" s="25">
        <f t="shared" si="15"/>
        <v>11.925467188285179</v>
      </c>
      <c r="AO110" s="25"/>
      <c r="AW110" s="62"/>
      <c r="AX110" s="76"/>
      <c r="AY110" s="60"/>
      <c r="AZ110" s="61"/>
      <c r="BA110" s="61"/>
      <c r="BB110" s="62"/>
      <c r="BC110" s="39"/>
      <c r="BD110" s="39"/>
    </row>
    <row r="111" spans="2:56" x14ac:dyDescent="0.25">
      <c r="B111" s="83"/>
      <c r="C111" s="1" t="s">
        <v>81</v>
      </c>
      <c r="D111" s="38">
        <f t="shared" ref="D111:AK111" si="42">SUM(D34:G34)/4</f>
        <v>695.48085000000003</v>
      </c>
      <c r="E111" s="38">
        <f t="shared" si="42"/>
        <v>703.64702499999999</v>
      </c>
      <c r="F111" s="38">
        <f t="shared" si="42"/>
        <v>715.671875</v>
      </c>
      <c r="G111" s="38">
        <f t="shared" si="42"/>
        <v>720.91472499999998</v>
      </c>
      <c r="H111" s="38">
        <f t="shared" si="42"/>
        <v>723.52702499999998</v>
      </c>
      <c r="I111" s="38">
        <f t="shared" si="42"/>
        <v>738.9808250000001</v>
      </c>
      <c r="J111" s="38">
        <f t="shared" si="42"/>
        <v>739.87535000000003</v>
      </c>
      <c r="K111" s="38">
        <f t="shared" si="42"/>
        <v>731.77112499999998</v>
      </c>
      <c r="L111" s="38">
        <f t="shared" si="42"/>
        <v>757.44120000000009</v>
      </c>
      <c r="M111" s="38">
        <f t="shared" si="42"/>
        <v>767.85934999999995</v>
      </c>
      <c r="N111" s="38">
        <f t="shared" si="42"/>
        <v>781.96679999999992</v>
      </c>
      <c r="O111" s="38">
        <f t="shared" si="42"/>
        <v>797.3347</v>
      </c>
      <c r="P111" s="38">
        <f t="shared" si="42"/>
        <v>791.83927500000004</v>
      </c>
      <c r="Q111" s="38">
        <f t="shared" si="42"/>
        <v>773.49717499999997</v>
      </c>
      <c r="R111" s="38">
        <f t="shared" si="42"/>
        <v>761.79410000000007</v>
      </c>
      <c r="S111" s="38">
        <f t="shared" si="42"/>
        <v>752.45167500000002</v>
      </c>
      <c r="T111" s="38">
        <f t="shared" si="42"/>
        <v>736.305025</v>
      </c>
      <c r="U111" s="38">
        <f t="shared" si="42"/>
        <v>725.45577500000013</v>
      </c>
      <c r="V111" s="38">
        <f t="shared" si="42"/>
        <v>706.65390000000002</v>
      </c>
      <c r="W111" s="38">
        <f t="shared" si="42"/>
        <v>692.19687500000009</v>
      </c>
      <c r="X111" s="38">
        <f t="shared" si="42"/>
        <v>680.0204</v>
      </c>
      <c r="Y111" s="38">
        <f t="shared" si="42"/>
        <v>676.77615000000003</v>
      </c>
      <c r="Z111" s="38">
        <f t="shared" si="42"/>
        <v>682.67269999999996</v>
      </c>
      <c r="AA111" s="38">
        <f t="shared" si="42"/>
        <v>679.66537500000004</v>
      </c>
      <c r="AB111" s="38">
        <f t="shared" si="42"/>
        <v>692.59652499999993</v>
      </c>
      <c r="AC111" s="38">
        <f t="shared" si="42"/>
        <v>703.73754999999994</v>
      </c>
      <c r="AD111" s="38">
        <f t="shared" si="42"/>
        <v>715.3375749999999</v>
      </c>
      <c r="AE111" s="38">
        <f t="shared" si="42"/>
        <v>726.48559999999998</v>
      </c>
      <c r="AF111" s="38">
        <f t="shared" si="42"/>
        <v>726.76837499999988</v>
      </c>
      <c r="AG111" s="38">
        <f t="shared" si="42"/>
        <v>726.39675</v>
      </c>
      <c r="AH111" s="38">
        <f t="shared" si="42"/>
        <v>684.783275</v>
      </c>
      <c r="AI111" s="38">
        <f t="shared" si="42"/>
        <v>646.04832499999998</v>
      </c>
      <c r="AJ111" s="38">
        <f t="shared" si="42"/>
        <v>631.372525</v>
      </c>
      <c r="AK111" s="38">
        <f t="shared" si="42"/>
        <v>610.21447499999999</v>
      </c>
      <c r="AL111" s="38">
        <f t="shared" si="12"/>
        <v>635.25990000000002</v>
      </c>
      <c r="AM111" s="19">
        <f t="shared" si="14"/>
        <v>-7.2319778838056443</v>
      </c>
      <c r="AN111" s="25">
        <f t="shared" si="15"/>
        <v>4.1043642892935353</v>
      </c>
      <c r="AO111" s="25"/>
      <c r="AW111" s="62"/>
      <c r="AX111" s="76"/>
      <c r="AY111" s="60"/>
      <c r="AZ111" s="61"/>
      <c r="BA111" s="61"/>
      <c r="BB111" s="62"/>
      <c r="BC111" s="39"/>
      <c r="BD111" s="39"/>
    </row>
    <row r="112" spans="2:56" x14ac:dyDescent="0.25">
      <c r="B112" s="83"/>
      <c r="C112" s="1" t="s">
        <v>82</v>
      </c>
      <c r="D112" s="38">
        <f t="shared" ref="D112:AK112" si="43">SUM(D35:G35)/4</f>
        <v>3152.5069999999996</v>
      </c>
      <c r="E112" s="38">
        <f t="shared" si="43"/>
        <v>3239.3322499999999</v>
      </c>
      <c r="F112" s="38">
        <f t="shared" si="43"/>
        <v>3291.8024999999998</v>
      </c>
      <c r="G112" s="38">
        <f t="shared" si="43"/>
        <v>3350.0022499999995</v>
      </c>
      <c r="H112" s="38">
        <f t="shared" si="43"/>
        <v>3477.4817499999999</v>
      </c>
      <c r="I112" s="38">
        <f t="shared" si="43"/>
        <v>3603.8752500000001</v>
      </c>
      <c r="J112" s="38">
        <f t="shared" si="43"/>
        <v>3729.8767500000004</v>
      </c>
      <c r="K112" s="38">
        <f t="shared" si="43"/>
        <v>3843.7757500000002</v>
      </c>
      <c r="L112" s="38">
        <f t="shared" si="43"/>
        <v>4022.009</v>
      </c>
      <c r="M112" s="38">
        <f t="shared" si="43"/>
        <v>4022.4422500000001</v>
      </c>
      <c r="N112" s="38">
        <f t="shared" si="43"/>
        <v>4023.3447500000002</v>
      </c>
      <c r="O112" s="38">
        <f t="shared" si="43"/>
        <v>4014.4549999999999</v>
      </c>
      <c r="P112" s="38">
        <f t="shared" si="43"/>
        <v>3945.5885000000003</v>
      </c>
      <c r="Q112" s="38">
        <f t="shared" si="43"/>
        <v>3878.8190000000004</v>
      </c>
      <c r="R112" s="38">
        <f t="shared" si="43"/>
        <v>3897.174</v>
      </c>
      <c r="S112" s="38">
        <f t="shared" si="43"/>
        <v>3801.2494999999999</v>
      </c>
      <c r="T112" s="38">
        <f t="shared" si="43"/>
        <v>3724.6779999999999</v>
      </c>
      <c r="U112" s="38">
        <f t="shared" si="43"/>
        <v>3683.5657500000002</v>
      </c>
      <c r="V112" s="38">
        <f t="shared" si="43"/>
        <v>3507.4385000000002</v>
      </c>
      <c r="W112" s="38">
        <f t="shared" si="43"/>
        <v>3385.5585000000001</v>
      </c>
      <c r="X112" s="38">
        <f t="shared" si="43"/>
        <v>3263.0787500000001</v>
      </c>
      <c r="Y112" s="38">
        <f t="shared" si="43"/>
        <v>3140.9679999999998</v>
      </c>
      <c r="Z112" s="38">
        <f t="shared" si="43"/>
        <v>3149.3867499999997</v>
      </c>
      <c r="AA112" s="38">
        <f t="shared" si="43"/>
        <v>3187.5392499999998</v>
      </c>
      <c r="AB112" s="38">
        <f t="shared" si="43"/>
        <v>3382.991</v>
      </c>
      <c r="AC112" s="38">
        <f t="shared" si="43"/>
        <v>3624.3945000000003</v>
      </c>
      <c r="AD112" s="38">
        <f t="shared" si="43"/>
        <v>3901.913</v>
      </c>
      <c r="AE112" s="38">
        <f t="shared" si="43"/>
        <v>4092.6359999999995</v>
      </c>
      <c r="AF112" s="38">
        <f t="shared" si="43"/>
        <v>3998.9275000000002</v>
      </c>
      <c r="AG112" s="38">
        <f t="shared" si="43"/>
        <v>3938.1827499999995</v>
      </c>
      <c r="AH112" s="38">
        <f t="shared" si="43"/>
        <v>3640.779</v>
      </c>
      <c r="AI112" s="38">
        <f t="shared" si="43"/>
        <v>3401.9110000000001</v>
      </c>
      <c r="AJ112" s="38">
        <f t="shared" si="43"/>
        <v>3401.6467499999999</v>
      </c>
      <c r="AK112" s="38">
        <f t="shared" si="43"/>
        <v>3346.7799999999997</v>
      </c>
      <c r="AL112" s="38">
        <f t="shared" si="12"/>
        <v>3503.3532499999997</v>
      </c>
      <c r="AM112" s="19">
        <f t="shared" si="14"/>
        <v>-3.7746248811037511</v>
      </c>
      <c r="AN112" s="25">
        <f t="shared" si="15"/>
        <v>4.6783251363997618</v>
      </c>
      <c r="AO112" s="25"/>
      <c r="AW112" s="62"/>
      <c r="AX112" s="76"/>
      <c r="AY112" s="60"/>
      <c r="AZ112" s="61"/>
      <c r="BA112" s="61"/>
      <c r="BB112" s="62"/>
      <c r="BC112" s="39"/>
      <c r="BD112" s="39"/>
    </row>
    <row r="113" spans="2:56" x14ac:dyDescent="0.25">
      <c r="B113" s="83" t="s">
        <v>70</v>
      </c>
      <c r="C113" s="1" t="s">
        <v>80</v>
      </c>
      <c r="D113" s="38">
        <f t="shared" ref="D113:AK113" si="44">SUM(D36:G36)/4</f>
        <v>198.63012499999999</v>
      </c>
      <c r="E113" s="38">
        <f t="shared" si="44"/>
        <v>196.55137500000001</v>
      </c>
      <c r="F113" s="38">
        <f t="shared" si="44"/>
        <v>198.87735000000001</v>
      </c>
      <c r="G113" s="38">
        <f t="shared" si="44"/>
        <v>200.03264999999999</v>
      </c>
      <c r="H113" s="38">
        <f t="shared" si="44"/>
        <v>197.953025</v>
      </c>
      <c r="I113" s="38">
        <f t="shared" si="44"/>
        <v>204.29734999999999</v>
      </c>
      <c r="J113" s="38">
        <f t="shared" si="44"/>
        <v>209.697925</v>
      </c>
      <c r="K113" s="38">
        <f t="shared" si="44"/>
        <v>212.75640000000001</v>
      </c>
      <c r="L113" s="38">
        <f t="shared" si="44"/>
        <v>211.54325</v>
      </c>
      <c r="M113" s="38">
        <f t="shared" si="44"/>
        <v>212.40205</v>
      </c>
      <c r="N113" s="38">
        <f t="shared" si="44"/>
        <v>209.35739999999998</v>
      </c>
      <c r="O113" s="38">
        <f t="shared" si="44"/>
        <v>203.13454999999999</v>
      </c>
      <c r="P113" s="38">
        <f t="shared" si="44"/>
        <v>199.90195</v>
      </c>
      <c r="Q113" s="38">
        <f t="shared" si="44"/>
        <v>188.16977500000002</v>
      </c>
      <c r="R113" s="38">
        <f t="shared" si="44"/>
        <v>171.246925</v>
      </c>
      <c r="S113" s="38">
        <f t="shared" si="44"/>
        <v>160.85342499999999</v>
      </c>
      <c r="T113" s="38">
        <f t="shared" si="44"/>
        <v>149.77235000000002</v>
      </c>
      <c r="U113" s="38">
        <f t="shared" si="44"/>
        <v>140.41405</v>
      </c>
      <c r="V113" s="38">
        <f t="shared" si="44"/>
        <v>137.88127499999999</v>
      </c>
      <c r="W113" s="38">
        <f t="shared" si="44"/>
        <v>135.022075</v>
      </c>
      <c r="X113" s="38">
        <f t="shared" si="44"/>
        <v>132.32402500000001</v>
      </c>
      <c r="Y113" s="38">
        <f t="shared" si="44"/>
        <v>130.606075</v>
      </c>
      <c r="Z113" s="38">
        <f t="shared" si="44"/>
        <v>120.86603249999999</v>
      </c>
      <c r="AA113" s="38">
        <f t="shared" si="44"/>
        <v>114.23605749999999</v>
      </c>
      <c r="AB113" s="38">
        <f t="shared" si="44"/>
        <v>114.1720825</v>
      </c>
      <c r="AC113" s="38">
        <f t="shared" si="44"/>
        <v>117.03495749999999</v>
      </c>
      <c r="AD113" s="38">
        <f t="shared" si="44"/>
        <v>129.75447500000001</v>
      </c>
      <c r="AE113" s="38">
        <f t="shared" si="44"/>
        <v>135.69595000000001</v>
      </c>
      <c r="AF113" s="38">
        <f t="shared" si="44"/>
        <v>139.88675000000001</v>
      </c>
      <c r="AG113" s="38">
        <f t="shared" si="44"/>
        <v>143.23695000000001</v>
      </c>
      <c r="AH113" s="38">
        <f t="shared" si="44"/>
        <v>127.950715</v>
      </c>
      <c r="AI113" s="38">
        <f t="shared" si="44"/>
        <v>111.02119</v>
      </c>
      <c r="AJ113" s="38">
        <f t="shared" si="44"/>
        <v>92.87248000000001</v>
      </c>
      <c r="AK113" s="38">
        <f t="shared" si="44"/>
        <v>82.205354999999997</v>
      </c>
      <c r="AL113" s="38">
        <f t="shared" si="12"/>
        <v>92.620014999999995</v>
      </c>
      <c r="AM113" s="19">
        <f t="shared" si="14"/>
        <v>-27.612741359045945</v>
      </c>
      <c r="AN113" s="25">
        <f t="shared" si="15"/>
        <v>12.669077336871787</v>
      </c>
      <c r="AO113" s="25"/>
      <c r="AW113" s="62"/>
      <c r="AX113" s="76"/>
      <c r="AY113" s="60"/>
      <c r="AZ113" s="61"/>
      <c r="BA113" s="61"/>
      <c r="BB113" s="61"/>
      <c r="BC113" s="33"/>
      <c r="BD113" s="33"/>
    </row>
    <row r="114" spans="2:56" x14ac:dyDescent="0.25">
      <c r="B114" s="83"/>
      <c r="C114" s="1" t="s">
        <v>81</v>
      </c>
      <c r="D114" s="38">
        <f t="shared" ref="D114:AK114" si="45">SUM(D37:G37)/4</f>
        <v>1034.663</v>
      </c>
      <c r="E114" s="38">
        <f t="shared" si="45"/>
        <v>1064.2180000000001</v>
      </c>
      <c r="F114" s="38">
        <f t="shared" si="45"/>
        <v>1090.9527499999999</v>
      </c>
      <c r="G114" s="38">
        <f t="shared" si="45"/>
        <v>1107.4157500000001</v>
      </c>
      <c r="H114" s="38">
        <f t="shared" si="45"/>
        <v>1100.93325</v>
      </c>
      <c r="I114" s="38">
        <f t="shared" si="45"/>
        <v>1096.16625</v>
      </c>
      <c r="J114" s="38">
        <f t="shared" si="45"/>
        <v>1108.2577499999998</v>
      </c>
      <c r="K114" s="38">
        <f t="shared" si="45"/>
        <v>1109.5439999999999</v>
      </c>
      <c r="L114" s="38">
        <f t="shared" si="45"/>
        <v>1132.2212500000001</v>
      </c>
      <c r="M114" s="38">
        <f t="shared" si="45"/>
        <v>1130.5235</v>
      </c>
      <c r="N114" s="38">
        <f t="shared" si="45"/>
        <v>1113.2104999999999</v>
      </c>
      <c r="O114" s="38">
        <f t="shared" si="45"/>
        <v>1105.3494999999998</v>
      </c>
      <c r="P114" s="38">
        <f t="shared" si="45"/>
        <v>1066.421225</v>
      </c>
      <c r="Q114" s="38">
        <f t="shared" si="45"/>
        <v>1038.7211</v>
      </c>
      <c r="R114" s="38">
        <f t="shared" si="45"/>
        <v>1029.5030999999999</v>
      </c>
      <c r="S114" s="38">
        <f t="shared" si="45"/>
        <v>988.616175</v>
      </c>
      <c r="T114" s="38">
        <f t="shared" si="45"/>
        <v>988.94832499999995</v>
      </c>
      <c r="U114" s="38">
        <f t="shared" si="45"/>
        <v>994.56970000000001</v>
      </c>
      <c r="V114" s="38">
        <f t="shared" si="45"/>
        <v>984.97020000000009</v>
      </c>
      <c r="W114" s="38">
        <f t="shared" si="45"/>
        <v>1000.858425</v>
      </c>
      <c r="X114" s="38">
        <f t="shared" si="45"/>
        <v>995.23402500000009</v>
      </c>
      <c r="Y114" s="38">
        <f t="shared" si="45"/>
        <v>977.4081000000001</v>
      </c>
      <c r="Z114" s="38">
        <f t="shared" si="45"/>
        <v>935.89870000000008</v>
      </c>
      <c r="AA114" s="38">
        <f t="shared" si="45"/>
        <v>912.47337499999992</v>
      </c>
      <c r="AB114" s="38">
        <f t="shared" si="45"/>
        <v>909.14317499999993</v>
      </c>
      <c r="AC114" s="38">
        <f t="shared" si="45"/>
        <v>903.32137499999999</v>
      </c>
      <c r="AD114" s="38">
        <f t="shared" si="45"/>
        <v>916.07150000000001</v>
      </c>
      <c r="AE114" s="38">
        <f t="shared" si="45"/>
        <v>928.75729999999999</v>
      </c>
      <c r="AF114" s="38">
        <f t="shared" si="45"/>
        <v>931.48655000000008</v>
      </c>
      <c r="AG114" s="38">
        <f t="shared" si="45"/>
        <v>945.62959999999998</v>
      </c>
      <c r="AH114" s="38">
        <f t="shared" si="45"/>
        <v>934.50945000000002</v>
      </c>
      <c r="AI114" s="38">
        <f t="shared" si="45"/>
        <v>894.03489999999999</v>
      </c>
      <c r="AJ114" s="38">
        <f t="shared" si="45"/>
        <v>866.7643250000001</v>
      </c>
      <c r="AK114" s="38">
        <f t="shared" si="45"/>
        <v>830.05250000000001</v>
      </c>
      <c r="AL114" s="38">
        <f t="shared" si="12"/>
        <v>867.5178249999999</v>
      </c>
      <c r="AM114" s="19">
        <f t="shared" si="14"/>
        <v>-7.168640723750852</v>
      </c>
      <c r="AN114" s="25">
        <f t="shared" si="15"/>
        <v>4.513609078943789</v>
      </c>
      <c r="AO114" s="25"/>
      <c r="AW114" s="62"/>
      <c r="AX114" s="76"/>
      <c r="AY114" s="60"/>
      <c r="AZ114" s="61"/>
      <c r="BA114" s="61"/>
      <c r="BB114" s="61"/>
      <c r="BC114" s="33"/>
      <c r="BD114" s="33"/>
    </row>
    <row r="115" spans="2:56" x14ac:dyDescent="0.25">
      <c r="B115" s="83"/>
      <c r="C115" s="1" t="s">
        <v>82</v>
      </c>
      <c r="D115" s="38">
        <f t="shared" ref="D115:AK115" si="46">SUM(D38:G38)/4</f>
        <v>5031.1819999999998</v>
      </c>
      <c r="E115" s="38">
        <f t="shared" si="46"/>
        <v>5165.3962499999998</v>
      </c>
      <c r="F115" s="38">
        <f t="shared" si="46"/>
        <v>5287.6857500000006</v>
      </c>
      <c r="G115" s="38">
        <f t="shared" si="46"/>
        <v>5635.0955000000004</v>
      </c>
      <c r="H115" s="38">
        <f t="shared" si="46"/>
        <v>5856.8202499999998</v>
      </c>
      <c r="I115" s="38">
        <f t="shared" si="46"/>
        <v>6093.6142500000005</v>
      </c>
      <c r="J115" s="38">
        <f t="shared" si="46"/>
        <v>6674.6847500000003</v>
      </c>
      <c r="K115" s="38">
        <f t="shared" si="46"/>
        <v>7002.2627500000008</v>
      </c>
      <c r="L115" s="38">
        <f t="shared" si="46"/>
        <v>7059.1944999999996</v>
      </c>
      <c r="M115" s="38">
        <f t="shared" si="46"/>
        <v>6878.7062500000002</v>
      </c>
      <c r="N115" s="38">
        <f t="shared" si="46"/>
        <v>6328.6172499999993</v>
      </c>
      <c r="O115" s="38">
        <f t="shared" si="46"/>
        <v>5927.4757499999996</v>
      </c>
      <c r="P115" s="38">
        <f t="shared" si="46"/>
        <v>5655.6502500000006</v>
      </c>
      <c r="Q115" s="38">
        <f t="shared" si="46"/>
        <v>5522.7744999999995</v>
      </c>
      <c r="R115" s="38">
        <f t="shared" si="46"/>
        <v>5609.0192500000003</v>
      </c>
      <c r="S115" s="38">
        <f t="shared" si="46"/>
        <v>5723.5417500000003</v>
      </c>
      <c r="T115" s="38">
        <f t="shared" si="46"/>
        <v>5947.4232499999998</v>
      </c>
      <c r="U115" s="38">
        <f t="shared" si="46"/>
        <v>6057.3502500000004</v>
      </c>
      <c r="V115" s="38">
        <f t="shared" si="46"/>
        <v>5838.7252500000004</v>
      </c>
      <c r="W115" s="38">
        <f t="shared" si="46"/>
        <v>5574.3817500000005</v>
      </c>
      <c r="X115" s="38">
        <f t="shared" si="46"/>
        <v>5213.2075000000004</v>
      </c>
      <c r="Y115" s="38">
        <f t="shared" si="46"/>
        <v>5104.5777500000004</v>
      </c>
      <c r="Z115" s="38">
        <f t="shared" si="46"/>
        <v>5024.3727500000005</v>
      </c>
      <c r="AA115" s="38">
        <f t="shared" si="46"/>
        <v>5029.6167500000001</v>
      </c>
      <c r="AB115" s="38">
        <f t="shared" si="46"/>
        <v>5106.6957499999999</v>
      </c>
      <c r="AC115" s="38">
        <f t="shared" si="46"/>
        <v>5074.8112499999997</v>
      </c>
      <c r="AD115" s="38">
        <f t="shared" si="46"/>
        <v>5121.8160000000007</v>
      </c>
      <c r="AE115" s="38">
        <f t="shared" si="46"/>
        <v>4992.7950000000001</v>
      </c>
      <c r="AF115" s="38">
        <f t="shared" si="46"/>
        <v>4861.4767499999998</v>
      </c>
      <c r="AG115" s="38">
        <f t="shared" si="46"/>
        <v>4731.6047499999995</v>
      </c>
      <c r="AH115" s="38">
        <f t="shared" si="46"/>
        <v>4648.86625</v>
      </c>
      <c r="AI115" s="38">
        <f t="shared" si="46"/>
        <v>4632.8177500000002</v>
      </c>
      <c r="AJ115" s="38">
        <f t="shared" si="46"/>
        <v>4723.6167499999992</v>
      </c>
      <c r="AK115" s="38">
        <f t="shared" si="46"/>
        <v>4787.6624999999995</v>
      </c>
      <c r="AL115" s="38">
        <f t="shared" si="12"/>
        <v>5038.1837500000001</v>
      </c>
      <c r="AM115" s="19">
        <f t="shared" si="14"/>
        <v>8.3744611925542092</v>
      </c>
      <c r="AN115" s="25">
        <f t="shared" si="15"/>
        <v>5.2326422340756205</v>
      </c>
      <c r="AO115" s="25"/>
      <c r="AW115" s="62"/>
      <c r="AX115" s="76"/>
      <c r="AY115" s="60"/>
      <c r="AZ115" s="61"/>
      <c r="BA115" s="61"/>
      <c r="BB115" s="61"/>
      <c r="BC115" s="33"/>
      <c r="BD115" s="33"/>
    </row>
    <row r="116" spans="2:56" x14ac:dyDescent="0.25">
      <c r="B116" s="83" t="s">
        <v>71</v>
      </c>
      <c r="C116" s="1" t="s">
        <v>80</v>
      </c>
      <c r="D116" s="38">
        <f t="shared" ref="D116:AK116" si="47">SUM(D39:G39)/4</f>
        <v>220.914725</v>
      </c>
      <c r="E116" s="38">
        <f t="shared" si="47"/>
        <v>217.89507500000002</v>
      </c>
      <c r="F116" s="38">
        <f t="shared" si="47"/>
        <v>214.68147499999998</v>
      </c>
      <c r="G116" s="38">
        <f t="shared" si="47"/>
        <v>209.87597500000001</v>
      </c>
      <c r="H116" s="38">
        <f t="shared" si="47"/>
        <v>212.30847500000002</v>
      </c>
      <c r="I116" s="38">
        <f t="shared" si="47"/>
        <v>219.273225</v>
      </c>
      <c r="J116" s="38">
        <f t="shared" si="47"/>
        <v>225.66050000000001</v>
      </c>
      <c r="K116" s="38">
        <f t="shared" si="47"/>
        <v>230.402525</v>
      </c>
      <c r="L116" s="38">
        <f t="shared" si="47"/>
        <v>233.93395000000001</v>
      </c>
      <c r="M116" s="38">
        <f t="shared" si="47"/>
        <v>233.90592500000002</v>
      </c>
      <c r="N116" s="38">
        <f t="shared" si="47"/>
        <v>230.97522500000002</v>
      </c>
      <c r="O116" s="38">
        <f t="shared" si="47"/>
        <v>223.39767499999999</v>
      </c>
      <c r="P116" s="38">
        <f t="shared" si="47"/>
        <v>208.74587499999998</v>
      </c>
      <c r="Q116" s="38">
        <f t="shared" si="47"/>
        <v>193.2886</v>
      </c>
      <c r="R116" s="38">
        <f t="shared" si="47"/>
        <v>176.79577499999999</v>
      </c>
      <c r="S116" s="38">
        <f t="shared" si="47"/>
        <v>164.86655000000002</v>
      </c>
      <c r="T116" s="38">
        <f t="shared" si="47"/>
        <v>157.58635000000001</v>
      </c>
      <c r="U116" s="38">
        <f t="shared" si="47"/>
        <v>153.780325</v>
      </c>
      <c r="V116" s="38">
        <f t="shared" si="47"/>
        <v>148.40822500000002</v>
      </c>
      <c r="W116" s="38">
        <f t="shared" si="47"/>
        <v>148.67077499999999</v>
      </c>
      <c r="X116" s="38">
        <f t="shared" si="47"/>
        <v>149.45602500000001</v>
      </c>
      <c r="Y116" s="38">
        <f t="shared" si="47"/>
        <v>149.73595</v>
      </c>
      <c r="Z116" s="38">
        <f t="shared" si="47"/>
        <v>157.44322500000001</v>
      </c>
      <c r="AA116" s="38">
        <f t="shared" si="47"/>
        <v>161.84915000000001</v>
      </c>
      <c r="AB116" s="38">
        <f t="shared" si="47"/>
        <v>166.627825</v>
      </c>
      <c r="AC116" s="38">
        <f t="shared" si="47"/>
        <v>169.09290000000001</v>
      </c>
      <c r="AD116" s="38">
        <f t="shared" si="47"/>
        <v>170.46805000000001</v>
      </c>
      <c r="AE116" s="38">
        <f t="shared" si="47"/>
        <v>166.787575</v>
      </c>
      <c r="AF116" s="38">
        <f t="shared" si="47"/>
        <v>161.45785000000001</v>
      </c>
      <c r="AG116" s="38">
        <f t="shared" si="47"/>
        <v>152.957775</v>
      </c>
      <c r="AH116" s="38">
        <f t="shared" si="47"/>
        <v>128.55753499999997</v>
      </c>
      <c r="AI116" s="38">
        <f t="shared" si="47"/>
        <v>108.909305</v>
      </c>
      <c r="AJ116" s="38">
        <f t="shared" si="47"/>
        <v>93.54146999999999</v>
      </c>
      <c r="AK116" s="38">
        <f t="shared" si="47"/>
        <v>80.446519999999992</v>
      </c>
      <c r="AL116" s="38">
        <f t="shared" si="12"/>
        <v>94.281959999999998</v>
      </c>
      <c r="AM116" s="19">
        <f t="shared" si="14"/>
        <v>-26.661661644336899</v>
      </c>
      <c r="AN116" s="25">
        <f t="shared" si="15"/>
        <v>17.198307645874561</v>
      </c>
      <c r="AO116" s="25"/>
    </row>
    <row r="117" spans="2:56" x14ac:dyDescent="0.25">
      <c r="B117" s="83"/>
      <c r="C117" s="1" t="s">
        <v>81</v>
      </c>
      <c r="D117" s="38">
        <f t="shared" ref="D117:AK117" si="48">SUM(D40:G40)/4</f>
        <v>1081.5264999999999</v>
      </c>
      <c r="E117" s="38">
        <f t="shared" si="48"/>
        <v>1061.6863250000001</v>
      </c>
      <c r="F117" s="38">
        <f t="shared" si="48"/>
        <v>1055.4710749999999</v>
      </c>
      <c r="G117" s="38">
        <f t="shared" si="48"/>
        <v>1044.855325</v>
      </c>
      <c r="H117" s="38">
        <f t="shared" si="48"/>
        <v>1056.7925749999999</v>
      </c>
      <c r="I117" s="38">
        <f t="shared" si="48"/>
        <v>1110.1305</v>
      </c>
      <c r="J117" s="38">
        <f t="shared" si="48"/>
        <v>1151.6970000000001</v>
      </c>
      <c r="K117" s="38">
        <f t="shared" si="48"/>
        <v>1173.02</v>
      </c>
      <c r="L117" s="38">
        <f t="shared" si="48"/>
        <v>1187.43325</v>
      </c>
      <c r="M117" s="38">
        <f t="shared" si="48"/>
        <v>1183.06675</v>
      </c>
      <c r="N117" s="38">
        <f t="shared" si="48"/>
        <v>1178.9165</v>
      </c>
      <c r="O117" s="38">
        <f t="shared" si="48"/>
        <v>1173.52125</v>
      </c>
      <c r="P117" s="38">
        <f t="shared" si="48"/>
        <v>1150.1437500000002</v>
      </c>
      <c r="Q117" s="38">
        <f t="shared" si="48"/>
        <v>1108.28475</v>
      </c>
      <c r="R117" s="38">
        <f t="shared" si="48"/>
        <v>1055.1865499999999</v>
      </c>
      <c r="S117" s="38">
        <f t="shared" si="48"/>
        <v>1012.6412500000001</v>
      </c>
      <c r="T117" s="38">
        <f t="shared" si="48"/>
        <v>993.97900000000004</v>
      </c>
      <c r="U117" s="38">
        <f t="shared" si="48"/>
        <v>993.86324999999999</v>
      </c>
      <c r="V117" s="38">
        <f t="shared" si="48"/>
        <v>997.56465000000003</v>
      </c>
      <c r="W117" s="38">
        <f t="shared" si="48"/>
        <v>1000.0740999999999</v>
      </c>
      <c r="X117" s="38">
        <f t="shared" si="48"/>
        <v>1016.47785</v>
      </c>
      <c r="Y117" s="38">
        <f t="shared" si="48"/>
        <v>1023.48685</v>
      </c>
      <c r="Z117" s="38">
        <f t="shared" si="48"/>
        <v>1038.0101500000001</v>
      </c>
      <c r="AA117" s="38">
        <f t="shared" si="48"/>
        <v>1062.2682500000001</v>
      </c>
      <c r="AB117" s="38">
        <f t="shared" si="48"/>
        <v>1083.0297499999999</v>
      </c>
      <c r="AC117" s="38">
        <f t="shared" si="48"/>
        <v>1080.3754999999999</v>
      </c>
      <c r="AD117" s="38">
        <f t="shared" si="48"/>
        <v>1079.1332499999999</v>
      </c>
      <c r="AE117" s="38">
        <f t="shared" si="48"/>
        <v>1079.4010000000001</v>
      </c>
      <c r="AF117" s="38">
        <f t="shared" si="48"/>
        <v>1063.3062500000001</v>
      </c>
      <c r="AG117" s="38">
        <f t="shared" si="48"/>
        <v>1067.9810000000002</v>
      </c>
      <c r="AH117" s="38">
        <f t="shared" si="48"/>
        <v>1033.5203750000001</v>
      </c>
      <c r="AI117" s="38">
        <f t="shared" si="48"/>
        <v>1003.939475</v>
      </c>
      <c r="AJ117" s="38">
        <f t="shared" si="48"/>
        <v>962.57555000000002</v>
      </c>
      <c r="AK117" s="38">
        <f t="shared" si="48"/>
        <v>948.3065499999999</v>
      </c>
      <c r="AL117" s="38">
        <f t="shared" si="12"/>
        <v>982.98667499999988</v>
      </c>
      <c r="AM117" s="19">
        <f t="shared" si="14"/>
        <v>-4.889473030466398</v>
      </c>
      <c r="AN117" s="25">
        <f t="shared" si="15"/>
        <v>3.6570584691205581</v>
      </c>
      <c r="AO117" s="25"/>
    </row>
    <row r="118" spans="2:56" x14ac:dyDescent="0.25">
      <c r="B118" s="83"/>
      <c r="C118" s="1" t="s">
        <v>82</v>
      </c>
      <c r="D118" s="38">
        <f t="shared" ref="D118:AK118" si="49">SUM(D41:G41)/4</f>
        <v>5770.4187499999998</v>
      </c>
      <c r="E118" s="38">
        <f t="shared" si="49"/>
        <v>5568.2877500000004</v>
      </c>
      <c r="F118" s="38">
        <f t="shared" si="49"/>
        <v>5495.1032500000001</v>
      </c>
      <c r="G118" s="38">
        <f t="shared" si="49"/>
        <v>5339.6527500000002</v>
      </c>
      <c r="H118" s="38">
        <f t="shared" si="49"/>
        <v>5291.8549999999996</v>
      </c>
      <c r="I118" s="38">
        <f t="shared" si="49"/>
        <v>5316.8807500000003</v>
      </c>
      <c r="J118" s="38">
        <f t="shared" si="49"/>
        <v>5318.03125</v>
      </c>
      <c r="K118" s="38">
        <f t="shared" si="49"/>
        <v>5544.0744999999997</v>
      </c>
      <c r="L118" s="38">
        <f t="shared" si="49"/>
        <v>5584.0662499999999</v>
      </c>
      <c r="M118" s="38">
        <f t="shared" si="49"/>
        <v>5645.7747500000005</v>
      </c>
      <c r="N118" s="38">
        <f t="shared" si="49"/>
        <v>5694.5329999999994</v>
      </c>
      <c r="O118" s="38">
        <f t="shared" si="49"/>
        <v>5649.3647499999997</v>
      </c>
      <c r="P118" s="38">
        <f t="shared" si="49"/>
        <v>5593.0162500000006</v>
      </c>
      <c r="Q118" s="38">
        <f t="shared" si="49"/>
        <v>5681.0417499999994</v>
      </c>
      <c r="R118" s="38">
        <f t="shared" si="49"/>
        <v>5458.8179999999993</v>
      </c>
      <c r="S118" s="38">
        <f t="shared" si="49"/>
        <v>5257.4267499999996</v>
      </c>
      <c r="T118" s="38">
        <f t="shared" si="49"/>
        <v>5115.3500000000004</v>
      </c>
      <c r="U118" s="38">
        <f t="shared" si="49"/>
        <v>4978.5869999999995</v>
      </c>
      <c r="V118" s="38">
        <f t="shared" si="49"/>
        <v>5261.2152500000002</v>
      </c>
      <c r="W118" s="38">
        <f t="shared" si="49"/>
        <v>5322.2294999999995</v>
      </c>
      <c r="X118" s="38">
        <f t="shared" si="49"/>
        <v>5909.2607500000004</v>
      </c>
      <c r="Y118" s="38">
        <f t="shared" si="49"/>
        <v>6153.3712500000001</v>
      </c>
      <c r="Z118" s="38">
        <f t="shared" si="49"/>
        <v>6166.1319999999996</v>
      </c>
      <c r="AA118" s="38">
        <f t="shared" si="49"/>
        <v>6469.2387500000004</v>
      </c>
      <c r="AB118" s="38">
        <f t="shared" si="49"/>
        <v>6375.3759999999993</v>
      </c>
      <c r="AC118" s="38">
        <f t="shared" si="49"/>
        <v>6296.5055000000002</v>
      </c>
      <c r="AD118" s="38">
        <f t="shared" si="49"/>
        <v>6318.6965</v>
      </c>
      <c r="AE118" s="38">
        <f t="shared" si="49"/>
        <v>6193.9659999999994</v>
      </c>
      <c r="AF118" s="38">
        <f t="shared" si="49"/>
        <v>6098.9117499999993</v>
      </c>
      <c r="AG118" s="38">
        <f t="shared" si="49"/>
        <v>6150.9375</v>
      </c>
      <c r="AH118" s="38">
        <f t="shared" si="49"/>
        <v>5928.3114999999998</v>
      </c>
      <c r="AI118" s="38">
        <f t="shared" si="49"/>
        <v>5701.9317499999997</v>
      </c>
      <c r="AJ118" s="38">
        <f t="shared" si="49"/>
        <v>5251.2129999999997</v>
      </c>
      <c r="AK118" s="38">
        <f t="shared" si="49"/>
        <v>4822.152</v>
      </c>
      <c r="AL118" s="38">
        <f t="shared" si="12"/>
        <v>4725.6877500000001</v>
      </c>
      <c r="AM118" s="19">
        <f t="shared" si="14"/>
        <v>-20.286109290984452</v>
      </c>
      <c r="AN118" s="25">
        <f t="shared" si="15"/>
        <v>-2.0004398451147951</v>
      </c>
      <c r="AO118" s="25"/>
    </row>
    <row r="119" spans="2:56" x14ac:dyDescent="0.25">
      <c r="B119" s="83" t="s">
        <v>72</v>
      </c>
      <c r="C119" s="1" t="s">
        <v>80</v>
      </c>
      <c r="D119" s="38">
        <f t="shared" ref="D119:AK119" si="50">SUM(D42:G42)/4</f>
        <v>316.31344999999999</v>
      </c>
      <c r="E119" s="38">
        <f t="shared" si="50"/>
        <v>317.71317499999998</v>
      </c>
      <c r="F119" s="38">
        <f t="shared" si="50"/>
        <v>315.57449999999994</v>
      </c>
      <c r="G119" s="38">
        <f t="shared" si="50"/>
        <v>322.87282500000003</v>
      </c>
      <c r="H119" s="38">
        <f t="shared" si="50"/>
        <v>330.55100000000004</v>
      </c>
      <c r="I119" s="38">
        <f t="shared" si="50"/>
        <v>341.92002500000001</v>
      </c>
      <c r="J119" s="38">
        <f t="shared" si="50"/>
        <v>343.61137499999995</v>
      </c>
      <c r="K119" s="38">
        <f t="shared" si="50"/>
        <v>344.79539999999997</v>
      </c>
      <c r="L119" s="38">
        <f t="shared" si="50"/>
        <v>345.32605000000001</v>
      </c>
      <c r="M119" s="38">
        <f t="shared" si="50"/>
        <v>341.66647499999999</v>
      </c>
      <c r="N119" s="38">
        <f t="shared" si="50"/>
        <v>341.36982499999999</v>
      </c>
      <c r="O119" s="38">
        <f t="shared" si="50"/>
        <v>332.46735000000001</v>
      </c>
      <c r="P119" s="38">
        <f t="shared" si="50"/>
        <v>312.35075000000001</v>
      </c>
      <c r="Q119" s="38">
        <f t="shared" si="50"/>
        <v>301.91830000000004</v>
      </c>
      <c r="R119" s="38">
        <f t="shared" si="50"/>
        <v>291.42095</v>
      </c>
      <c r="S119" s="38">
        <f t="shared" si="50"/>
        <v>285.05405000000002</v>
      </c>
      <c r="T119" s="38">
        <f t="shared" si="50"/>
        <v>285.662375</v>
      </c>
      <c r="U119" s="38">
        <f t="shared" si="50"/>
        <v>281.08015</v>
      </c>
      <c r="V119" s="38">
        <f t="shared" si="50"/>
        <v>275.650825</v>
      </c>
      <c r="W119" s="38">
        <f t="shared" si="50"/>
        <v>271.10059999999999</v>
      </c>
      <c r="X119" s="38">
        <f t="shared" si="50"/>
        <v>268.55857500000002</v>
      </c>
      <c r="Y119" s="38">
        <f t="shared" si="50"/>
        <v>262.91294999999997</v>
      </c>
      <c r="Z119" s="38">
        <f t="shared" si="50"/>
        <v>266.47797500000001</v>
      </c>
      <c r="AA119" s="38">
        <f t="shared" si="50"/>
        <v>265.75765000000001</v>
      </c>
      <c r="AB119" s="38">
        <f t="shared" si="50"/>
        <v>264.308425</v>
      </c>
      <c r="AC119" s="38">
        <f t="shared" si="50"/>
        <v>269.03122500000001</v>
      </c>
      <c r="AD119" s="38">
        <f t="shared" si="50"/>
        <v>265.79309999999998</v>
      </c>
      <c r="AE119" s="38">
        <f t="shared" si="50"/>
        <v>265.77177499999999</v>
      </c>
      <c r="AF119" s="38">
        <f t="shared" si="50"/>
        <v>270.21157499999998</v>
      </c>
      <c r="AG119" s="38">
        <f t="shared" si="50"/>
        <v>259.91395</v>
      </c>
      <c r="AH119" s="38">
        <f t="shared" si="50"/>
        <v>241.56254999999999</v>
      </c>
      <c r="AI119" s="38">
        <f t="shared" si="50"/>
        <v>218.00534999999999</v>
      </c>
      <c r="AJ119" s="38">
        <f t="shared" si="50"/>
        <v>198.21167500000001</v>
      </c>
      <c r="AK119" s="38">
        <f t="shared" si="50"/>
        <v>189.55865</v>
      </c>
      <c r="AL119" s="38">
        <f t="shared" si="12"/>
        <v>197.38917499999999</v>
      </c>
      <c r="AM119" s="19">
        <f t="shared" si="14"/>
        <v>-18.286516266697795</v>
      </c>
      <c r="AN119" s="25">
        <f t="shared" si="15"/>
        <v>4.1309246504973496</v>
      </c>
      <c r="AO119" s="25"/>
    </row>
    <row r="120" spans="2:56" x14ac:dyDescent="0.25">
      <c r="B120" s="83"/>
      <c r="C120" s="1" t="s">
        <v>81</v>
      </c>
      <c r="D120" s="38">
        <f t="shared" ref="D120:AK120" si="51">SUM(D43:G43)/4</f>
        <v>1292.2852500000001</v>
      </c>
      <c r="E120" s="38">
        <f t="shared" si="51"/>
        <v>1318.2785000000001</v>
      </c>
      <c r="F120" s="38">
        <f t="shared" si="51"/>
        <v>1341.5260000000001</v>
      </c>
      <c r="G120" s="38">
        <f t="shared" si="51"/>
        <v>1362.7707500000001</v>
      </c>
      <c r="H120" s="38">
        <f t="shared" si="51"/>
        <v>1376.76</v>
      </c>
      <c r="I120" s="38">
        <f t="shared" si="51"/>
        <v>1390.0985000000001</v>
      </c>
      <c r="J120" s="38">
        <f t="shared" si="51"/>
        <v>1384.7047499999999</v>
      </c>
      <c r="K120" s="38">
        <f t="shared" si="51"/>
        <v>1390.9247500000001</v>
      </c>
      <c r="L120" s="38">
        <f t="shared" si="51"/>
        <v>1387.9024999999999</v>
      </c>
      <c r="M120" s="38">
        <f t="shared" si="51"/>
        <v>1372.865</v>
      </c>
      <c r="N120" s="38">
        <f t="shared" si="51"/>
        <v>1361.50225</v>
      </c>
      <c r="O120" s="38">
        <f t="shared" si="51"/>
        <v>1338.354</v>
      </c>
      <c r="P120" s="38">
        <f t="shared" si="51"/>
        <v>1310.7479999999998</v>
      </c>
      <c r="Q120" s="38">
        <f t="shared" si="51"/>
        <v>1296.9227499999997</v>
      </c>
      <c r="R120" s="38">
        <f t="shared" si="51"/>
        <v>1295.9862499999999</v>
      </c>
      <c r="S120" s="38">
        <f t="shared" si="51"/>
        <v>1277.2797499999999</v>
      </c>
      <c r="T120" s="38">
        <f t="shared" si="51"/>
        <v>1276.51025</v>
      </c>
      <c r="U120" s="38">
        <f t="shared" si="51"/>
        <v>1260.2750000000001</v>
      </c>
      <c r="V120" s="38">
        <f t="shared" si="51"/>
        <v>1243.6469999999999</v>
      </c>
      <c r="W120" s="38">
        <f t="shared" si="51"/>
        <v>1243.03775</v>
      </c>
      <c r="X120" s="38">
        <f t="shared" si="51"/>
        <v>1249.1409999999998</v>
      </c>
      <c r="Y120" s="38">
        <f t="shared" si="51"/>
        <v>1264.933</v>
      </c>
      <c r="Z120" s="38">
        <f t="shared" si="51"/>
        <v>1289.9727499999999</v>
      </c>
      <c r="AA120" s="38">
        <f t="shared" si="51"/>
        <v>1301.2952499999999</v>
      </c>
      <c r="AB120" s="38">
        <f t="shared" si="51"/>
        <v>1306.654</v>
      </c>
      <c r="AC120" s="38">
        <f t="shared" si="51"/>
        <v>1310.8715</v>
      </c>
      <c r="AD120" s="38">
        <f t="shared" si="51"/>
        <v>1303.817</v>
      </c>
      <c r="AE120" s="38">
        <f t="shared" si="51"/>
        <v>1296.7455</v>
      </c>
      <c r="AF120" s="38">
        <f t="shared" si="51"/>
        <v>1292.5182500000001</v>
      </c>
      <c r="AG120" s="38">
        <f t="shared" si="51"/>
        <v>1276.7819999999999</v>
      </c>
      <c r="AH120" s="38">
        <f t="shared" si="51"/>
        <v>1247.3407500000001</v>
      </c>
      <c r="AI120" s="38">
        <f t="shared" si="51"/>
        <v>1221.5864999999999</v>
      </c>
      <c r="AJ120" s="38">
        <f t="shared" si="51"/>
        <v>1216.17875</v>
      </c>
      <c r="AK120" s="38">
        <f t="shared" si="51"/>
        <v>1220.1747499999999</v>
      </c>
      <c r="AL120" s="38">
        <f t="shared" si="12"/>
        <v>1245.5585000000001</v>
      </c>
      <c r="AM120" s="19">
        <f t="shared" si="14"/>
        <v>-0.1428839713606708</v>
      </c>
      <c r="AN120" s="25">
        <f t="shared" si="15"/>
        <v>2.0803372631666237</v>
      </c>
      <c r="AO120" s="25"/>
    </row>
    <row r="121" spans="2:56" x14ac:dyDescent="0.25">
      <c r="B121" s="83"/>
      <c r="C121" s="1" t="s">
        <v>82</v>
      </c>
      <c r="D121" s="38">
        <f t="shared" ref="D121:AK121" si="52">SUM(D44:G44)/4</f>
        <v>6429.8845000000001</v>
      </c>
      <c r="E121" s="38">
        <f t="shared" si="52"/>
        <v>6406.6142500000005</v>
      </c>
      <c r="F121" s="38">
        <f t="shared" si="52"/>
        <v>6413.6144999999997</v>
      </c>
      <c r="G121" s="38">
        <f t="shared" si="52"/>
        <v>6365.5377500000004</v>
      </c>
      <c r="H121" s="38">
        <f t="shared" si="52"/>
        <v>6483.7382500000003</v>
      </c>
      <c r="I121" s="38">
        <f t="shared" si="52"/>
        <v>6490.8942500000003</v>
      </c>
      <c r="J121" s="38">
        <f t="shared" si="52"/>
        <v>6512.2547500000001</v>
      </c>
      <c r="K121" s="38">
        <f t="shared" si="52"/>
        <v>6497.576</v>
      </c>
      <c r="L121" s="38">
        <f t="shared" si="52"/>
        <v>6330.11</v>
      </c>
      <c r="M121" s="38">
        <f t="shared" si="52"/>
        <v>6217.6057500000006</v>
      </c>
      <c r="N121" s="38">
        <f t="shared" si="52"/>
        <v>6152.1665000000003</v>
      </c>
      <c r="O121" s="38">
        <f t="shared" si="52"/>
        <v>6158.6695</v>
      </c>
      <c r="P121" s="38">
        <f t="shared" si="52"/>
        <v>6196.5519999999997</v>
      </c>
      <c r="Q121" s="38">
        <f t="shared" si="52"/>
        <v>6217.9009999999998</v>
      </c>
      <c r="R121" s="38">
        <f t="shared" si="52"/>
        <v>6165.4745000000003</v>
      </c>
      <c r="S121" s="38">
        <f t="shared" si="52"/>
        <v>6020.8385000000007</v>
      </c>
      <c r="T121" s="38">
        <f t="shared" si="52"/>
        <v>5940.0330000000004</v>
      </c>
      <c r="U121" s="38">
        <f t="shared" si="52"/>
        <v>5820.1819999999998</v>
      </c>
      <c r="V121" s="38">
        <f t="shared" si="52"/>
        <v>5795.9802500000005</v>
      </c>
      <c r="W121" s="38">
        <f t="shared" si="52"/>
        <v>5879.4445000000005</v>
      </c>
      <c r="X121" s="38">
        <f t="shared" si="52"/>
        <v>6002.6285000000007</v>
      </c>
      <c r="Y121" s="38">
        <f t="shared" si="52"/>
        <v>6183.9369999999999</v>
      </c>
      <c r="Z121" s="38">
        <f t="shared" si="52"/>
        <v>6295.6462499999998</v>
      </c>
      <c r="AA121" s="38">
        <f t="shared" si="52"/>
        <v>6276.5897500000001</v>
      </c>
      <c r="AB121" s="38">
        <f t="shared" si="52"/>
        <v>6169.2624999999998</v>
      </c>
      <c r="AC121" s="38">
        <f t="shared" si="52"/>
        <v>6050.201</v>
      </c>
      <c r="AD121" s="38">
        <f t="shared" si="52"/>
        <v>5998.4907499999999</v>
      </c>
      <c r="AE121" s="38">
        <f t="shared" si="52"/>
        <v>5964.4279999999999</v>
      </c>
      <c r="AF121" s="38">
        <f t="shared" si="52"/>
        <v>5926.2070000000003</v>
      </c>
      <c r="AG121" s="38">
        <f t="shared" si="52"/>
        <v>5902.2455</v>
      </c>
      <c r="AH121" s="38">
        <f t="shared" si="52"/>
        <v>5826.9405000000006</v>
      </c>
      <c r="AI121" s="38">
        <f t="shared" si="52"/>
        <v>5729.60725</v>
      </c>
      <c r="AJ121" s="38">
        <f t="shared" si="52"/>
        <v>5766.6852500000005</v>
      </c>
      <c r="AK121" s="38">
        <f t="shared" si="52"/>
        <v>5812.9812499999998</v>
      </c>
      <c r="AL121" s="38">
        <f t="shared" si="12"/>
        <v>5903.0215000000007</v>
      </c>
      <c r="AM121" s="19">
        <f t="shared" si="14"/>
        <v>1.3056766239504267</v>
      </c>
      <c r="AN121" s="25">
        <f t="shared" si="15"/>
        <v>1.5489513233850691</v>
      </c>
      <c r="AO121" s="25"/>
    </row>
    <row r="122" spans="2:56" x14ac:dyDescent="0.25">
      <c r="B122" s="83" t="s">
        <v>93</v>
      </c>
      <c r="C122" s="1" t="s">
        <v>80</v>
      </c>
      <c r="D122" s="38">
        <f t="shared" ref="D122:AK122" si="53">SUM(D45:G45)/4</f>
        <v>274.40120000000002</v>
      </c>
      <c r="E122" s="38">
        <f t="shared" si="53"/>
        <v>275.57650000000001</v>
      </c>
      <c r="F122" s="38">
        <f t="shared" si="53"/>
        <v>275.01952500000004</v>
      </c>
      <c r="G122" s="38">
        <f t="shared" si="53"/>
        <v>274.98192500000005</v>
      </c>
      <c r="H122" s="38">
        <f t="shared" si="53"/>
        <v>266.20377500000001</v>
      </c>
      <c r="I122" s="38">
        <f t="shared" si="53"/>
        <v>266.67552499999999</v>
      </c>
      <c r="J122" s="38">
        <f t="shared" si="53"/>
        <v>268.15227499999997</v>
      </c>
      <c r="K122" s="38">
        <f t="shared" si="53"/>
        <v>260.99804999999998</v>
      </c>
      <c r="L122" s="38">
        <f t="shared" si="53"/>
        <v>265.118675</v>
      </c>
      <c r="M122" s="38">
        <f t="shared" si="53"/>
        <v>260.73632500000002</v>
      </c>
      <c r="N122" s="38">
        <f t="shared" si="53"/>
        <v>258.00625000000002</v>
      </c>
      <c r="O122" s="38">
        <f t="shared" si="53"/>
        <v>253.63742500000001</v>
      </c>
      <c r="P122" s="38">
        <f t="shared" si="53"/>
        <v>242.97472500000001</v>
      </c>
      <c r="Q122" s="38">
        <f t="shared" si="53"/>
        <v>234.47727500000002</v>
      </c>
      <c r="R122" s="38">
        <f t="shared" si="53"/>
        <v>230.62549999999999</v>
      </c>
      <c r="S122" s="38">
        <f t="shared" si="53"/>
        <v>225.6491</v>
      </c>
      <c r="T122" s="38">
        <f t="shared" si="53"/>
        <v>223.70272499999999</v>
      </c>
      <c r="U122" s="38">
        <f t="shared" si="53"/>
        <v>220.42950000000002</v>
      </c>
      <c r="V122" s="38">
        <f t="shared" si="53"/>
        <v>217.21972499999998</v>
      </c>
      <c r="W122" s="38">
        <f t="shared" si="53"/>
        <v>220.21755000000002</v>
      </c>
      <c r="X122" s="38">
        <f t="shared" si="53"/>
        <v>226.18324999999999</v>
      </c>
      <c r="Y122" s="38">
        <f t="shared" si="53"/>
        <v>232.37765000000002</v>
      </c>
      <c r="Z122" s="38">
        <f t="shared" si="53"/>
        <v>232.47452500000003</v>
      </c>
      <c r="AA122" s="38">
        <f t="shared" si="53"/>
        <v>236.67657500000001</v>
      </c>
      <c r="AB122" s="38">
        <f t="shared" si="53"/>
        <v>238.717175</v>
      </c>
      <c r="AC122" s="38">
        <f t="shared" si="53"/>
        <v>242.68645000000001</v>
      </c>
      <c r="AD122" s="38">
        <f t="shared" si="53"/>
        <v>249.9597</v>
      </c>
      <c r="AE122" s="38">
        <f t="shared" si="53"/>
        <v>252.42262500000001</v>
      </c>
      <c r="AF122" s="38">
        <f t="shared" si="53"/>
        <v>253.83937499999999</v>
      </c>
      <c r="AG122" s="38">
        <f t="shared" si="53"/>
        <v>249.92002500000001</v>
      </c>
      <c r="AH122" s="38">
        <f t="shared" si="53"/>
        <v>229.87184999999999</v>
      </c>
      <c r="AI122" s="38">
        <f t="shared" si="53"/>
        <v>201.85415</v>
      </c>
      <c r="AJ122" s="38">
        <f t="shared" si="53"/>
        <v>180.122275</v>
      </c>
      <c r="AK122" s="38">
        <f t="shared" si="53"/>
        <v>170.41272500000002</v>
      </c>
      <c r="AL122" s="38">
        <f t="shared" si="12"/>
        <v>168.49082499999997</v>
      </c>
      <c r="AM122" s="19">
        <f t="shared" si="14"/>
        <v>-26.702279987741008</v>
      </c>
      <c r="AN122" s="25">
        <f t="shared" si="15"/>
        <v>-1.1277913665191672</v>
      </c>
      <c r="AO122" s="25"/>
    </row>
    <row r="123" spans="2:56" x14ac:dyDescent="0.25">
      <c r="B123" s="83"/>
      <c r="C123" s="1" t="s">
        <v>81</v>
      </c>
      <c r="D123" s="38">
        <f t="shared" ref="D123:AK123" si="54">SUM(D46:G46)/4</f>
        <v>1218.299</v>
      </c>
      <c r="E123" s="38">
        <f t="shared" si="54"/>
        <v>1227.0695000000001</v>
      </c>
      <c r="F123" s="38">
        <f t="shared" si="54"/>
        <v>1227.35025</v>
      </c>
      <c r="G123" s="38">
        <f t="shared" si="54"/>
        <v>1240.3525</v>
      </c>
      <c r="H123" s="38">
        <f t="shared" si="54"/>
        <v>1248.0562500000001</v>
      </c>
      <c r="I123" s="38">
        <f t="shared" si="54"/>
        <v>1257.7594999999999</v>
      </c>
      <c r="J123" s="38">
        <f t="shared" si="54"/>
        <v>1266.77925</v>
      </c>
      <c r="K123" s="38">
        <f t="shared" si="54"/>
        <v>1268.8667500000001</v>
      </c>
      <c r="L123" s="38">
        <f t="shared" si="54"/>
        <v>1273.7415000000001</v>
      </c>
      <c r="M123" s="38">
        <f t="shared" si="54"/>
        <v>1268.1259999999997</v>
      </c>
      <c r="N123" s="38">
        <f t="shared" si="54"/>
        <v>1268.3312500000002</v>
      </c>
      <c r="O123" s="38">
        <f t="shared" si="54"/>
        <v>1248.5627500000001</v>
      </c>
      <c r="P123" s="38">
        <f t="shared" si="54"/>
        <v>1225.47425</v>
      </c>
      <c r="Q123" s="38">
        <f t="shared" si="54"/>
        <v>1212.54225</v>
      </c>
      <c r="R123" s="38">
        <f t="shared" si="54"/>
        <v>1196.4292499999999</v>
      </c>
      <c r="S123" s="38">
        <f t="shared" si="54"/>
        <v>1183.8629999999998</v>
      </c>
      <c r="T123" s="38">
        <f t="shared" si="54"/>
        <v>1177.989</v>
      </c>
      <c r="U123" s="38">
        <f t="shared" si="54"/>
        <v>1176.0677500000002</v>
      </c>
      <c r="V123" s="38">
        <f t="shared" si="54"/>
        <v>1179.079</v>
      </c>
      <c r="W123" s="38">
        <f t="shared" si="54"/>
        <v>1192.9929999999999</v>
      </c>
      <c r="X123" s="38">
        <f t="shared" si="54"/>
        <v>1203.6967500000001</v>
      </c>
      <c r="Y123" s="38">
        <f t="shared" si="54"/>
        <v>1207.6827499999999</v>
      </c>
      <c r="Z123" s="38">
        <f t="shared" si="54"/>
        <v>1193.7917499999999</v>
      </c>
      <c r="AA123" s="38">
        <f t="shared" si="54"/>
        <v>1206.47775</v>
      </c>
      <c r="AB123" s="38">
        <f t="shared" si="54"/>
        <v>1218.0440000000001</v>
      </c>
      <c r="AC123" s="38">
        <f t="shared" si="54"/>
        <v>1227.819</v>
      </c>
      <c r="AD123" s="38">
        <f t="shared" si="54"/>
        <v>1253.7920000000001</v>
      </c>
      <c r="AE123" s="38">
        <f t="shared" si="54"/>
        <v>1262.1580000000001</v>
      </c>
      <c r="AF123" s="38">
        <f t="shared" si="54"/>
        <v>1267.0035</v>
      </c>
      <c r="AG123" s="38">
        <f t="shared" si="54"/>
        <v>1272.4995000000001</v>
      </c>
      <c r="AH123" s="38">
        <f t="shared" si="54"/>
        <v>1260.8362500000001</v>
      </c>
      <c r="AI123" s="38">
        <f t="shared" si="54"/>
        <v>1227.5442499999999</v>
      </c>
      <c r="AJ123" s="38">
        <f t="shared" si="54"/>
        <v>1197.6745000000001</v>
      </c>
      <c r="AK123" s="38">
        <f t="shared" si="54"/>
        <v>1176.5889999999999</v>
      </c>
      <c r="AL123" s="38">
        <f t="shared" si="12"/>
        <v>1152.1945000000001</v>
      </c>
      <c r="AM123" s="19">
        <f t="shared" si="14"/>
        <v>-8.6166423276615021</v>
      </c>
      <c r="AN123" s="25">
        <f t="shared" si="15"/>
        <v>-2.073323819957511</v>
      </c>
      <c r="AO123" s="25"/>
    </row>
    <row r="124" spans="2:56" x14ac:dyDescent="0.25">
      <c r="B124" s="83"/>
      <c r="C124" s="1" t="s">
        <v>82</v>
      </c>
      <c r="D124" s="38">
        <f t="shared" ref="D124:AK124" si="55">SUM(D47:G47)/4</f>
        <v>5379.875</v>
      </c>
      <c r="E124" s="38">
        <f t="shared" si="55"/>
        <v>5336.7075000000004</v>
      </c>
      <c r="F124" s="38">
        <f t="shared" si="55"/>
        <v>5274.9400000000005</v>
      </c>
      <c r="G124" s="38">
        <f t="shared" si="55"/>
        <v>5406.2507500000002</v>
      </c>
      <c r="H124" s="38">
        <f t="shared" si="55"/>
        <v>5726.6267500000004</v>
      </c>
      <c r="I124" s="38">
        <f t="shared" si="55"/>
        <v>5886.6732499999998</v>
      </c>
      <c r="J124" s="38">
        <f t="shared" si="55"/>
        <v>5979.5414999999994</v>
      </c>
      <c r="K124" s="38">
        <f t="shared" si="55"/>
        <v>6057.8680000000004</v>
      </c>
      <c r="L124" s="38">
        <f t="shared" si="55"/>
        <v>5931.3417499999996</v>
      </c>
      <c r="M124" s="38">
        <f t="shared" si="55"/>
        <v>5733.4037499999995</v>
      </c>
      <c r="N124" s="38">
        <f t="shared" si="55"/>
        <v>5759.4849999999997</v>
      </c>
      <c r="O124" s="38">
        <f t="shared" si="55"/>
        <v>5640.0819999999994</v>
      </c>
      <c r="P124" s="38">
        <f t="shared" si="55"/>
        <v>5639.8247500000007</v>
      </c>
      <c r="Q124" s="38">
        <f t="shared" si="55"/>
        <v>5770.2605000000003</v>
      </c>
      <c r="R124" s="38">
        <f t="shared" si="55"/>
        <v>5690.4770000000008</v>
      </c>
      <c r="S124" s="38">
        <f t="shared" si="55"/>
        <v>5665.1002499999995</v>
      </c>
      <c r="T124" s="38">
        <f t="shared" si="55"/>
        <v>5490.3670000000002</v>
      </c>
      <c r="U124" s="38">
        <f t="shared" si="55"/>
        <v>5364.2667499999998</v>
      </c>
      <c r="V124" s="38">
        <f t="shared" si="55"/>
        <v>5411.8777499999997</v>
      </c>
      <c r="W124" s="38">
        <f t="shared" si="55"/>
        <v>5373.7965000000004</v>
      </c>
      <c r="X124" s="38">
        <f t="shared" si="55"/>
        <v>5529.2062500000002</v>
      </c>
      <c r="Y124" s="38">
        <f t="shared" si="55"/>
        <v>5592.9292500000001</v>
      </c>
      <c r="Z124" s="38">
        <f t="shared" si="55"/>
        <v>5558.5635000000002</v>
      </c>
      <c r="AA124" s="38">
        <f t="shared" si="55"/>
        <v>5769.9925000000003</v>
      </c>
      <c r="AB124" s="38">
        <f t="shared" si="55"/>
        <v>5936.6852500000005</v>
      </c>
      <c r="AC124" s="38">
        <f t="shared" si="55"/>
        <v>6206.9510000000009</v>
      </c>
      <c r="AD124" s="38">
        <f t="shared" si="55"/>
        <v>6413.7942500000008</v>
      </c>
      <c r="AE124" s="38">
        <f t="shared" si="55"/>
        <v>6412.3387499999999</v>
      </c>
      <c r="AF124" s="38">
        <f t="shared" si="55"/>
        <v>6308.7365</v>
      </c>
      <c r="AG124" s="38">
        <f t="shared" si="55"/>
        <v>6135.0477500000006</v>
      </c>
      <c r="AH124" s="38">
        <f t="shared" si="55"/>
        <v>6048.5122500000007</v>
      </c>
      <c r="AI124" s="38">
        <f t="shared" si="55"/>
        <v>5970.8132500000002</v>
      </c>
      <c r="AJ124" s="38">
        <f t="shared" si="55"/>
        <v>5888.8152499999997</v>
      </c>
      <c r="AK124" s="38">
        <f t="shared" si="55"/>
        <v>5902.8420000000006</v>
      </c>
      <c r="AL124" s="38">
        <f t="shared" si="12"/>
        <v>5864.2802500000007</v>
      </c>
      <c r="AM124" s="19">
        <f t="shared" si="14"/>
        <v>-3.0459060407788701</v>
      </c>
      <c r="AN124" s="25">
        <f t="shared" si="15"/>
        <v>-0.65327430414027421</v>
      </c>
      <c r="AO124" s="25"/>
    </row>
    <row r="125" spans="2:56" x14ac:dyDescent="0.25">
      <c r="B125" s="83" t="s">
        <v>73</v>
      </c>
      <c r="C125" s="1" t="s">
        <v>80</v>
      </c>
      <c r="D125" s="38">
        <f t="shared" ref="D125:AK125" si="56">SUM(D48:G48)/4</f>
        <v>232.86882500000002</v>
      </c>
      <c r="E125" s="38">
        <f t="shared" si="56"/>
        <v>235.87627500000002</v>
      </c>
      <c r="F125" s="38">
        <f t="shared" si="56"/>
        <v>239.27477500000001</v>
      </c>
      <c r="G125" s="38">
        <f t="shared" si="56"/>
        <v>246.66989999999998</v>
      </c>
      <c r="H125" s="38">
        <f t="shared" si="56"/>
        <v>248.24245000000002</v>
      </c>
      <c r="I125" s="38">
        <f t="shared" si="56"/>
        <v>251.48782499999999</v>
      </c>
      <c r="J125" s="38">
        <f t="shared" si="56"/>
        <v>249.37360000000001</v>
      </c>
      <c r="K125" s="38">
        <f t="shared" si="56"/>
        <v>246.45092499999998</v>
      </c>
      <c r="L125" s="38">
        <f t="shared" si="56"/>
        <v>244.47787499999998</v>
      </c>
      <c r="M125" s="38">
        <f t="shared" si="56"/>
        <v>238.3202</v>
      </c>
      <c r="N125" s="38">
        <f t="shared" si="56"/>
        <v>238.43360000000001</v>
      </c>
      <c r="O125" s="38">
        <f t="shared" si="56"/>
        <v>239.32537500000001</v>
      </c>
      <c r="P125" s="38">
        <f t="shared" si="56"/>
        <v>237.97255000000001</v>
      </c>
      <c r="Q125" s="38">
        <f t="shared" si="56"/>
        <v>236.05257499999999</v>
      </c>
      <c r="R125" s="38">
        <f t="shared" si="56"/>
        <v>230.57682500000001</v>
      </c>
      <c r="S125" s="38">
        <f t="shared" si="56"/>
        <v>222.81530000000001</v>
      </c>
      <c r="T125" s="38">
        <f t="shared" si="56"/>
        <v>217.64094999999998</v>
      </c>
      <c r="U125" s="38">
        <f t="shared" si="56"/>
        <v>210.30912499999999</v>
      </c>
      <c r="V125" s="38">
        <f t="shared" si="56"/>
        <v>203.504075</v>
      </c>
      <c r="W125" s="38">
        <f t="shared" si="56"/>
        <v>202.1165</v>
      </c>
      <c r="X125" s="38">
        <f t="shared" si="56"/>
        <v>199.326525</v>
      </c>
      <c r="Y125" s="38">
        <f t="shared" si="56"/>
        <v>199.64967499999997</v>
      </c>
      <c r="Z125" s="38">
        <f t="shared" si="56"/>
        <v>198.74262499999998</v>
      </c>
      <c r="AA125" s="38">
        <f t="shared" si="56"/>
        <v>195.8715</v>
      </c>
      <c r="AB125" s="38">
        <f t="shared" si="56"/>
        <v>201.106875</v>
      </c>
      <c r="AC125" s="38">
        <f t="shared" si="56"/>
        <v>205.83635000000001</v>
      </c>
      <c r="AD125" s="38">
        <f t="shared" si="56"/>
        <v>210.68359999999998</v>
      </c>
      <c r="AE125" s="38">
        <f t="shared" si="56"/>
        <v>212.63459999999998</v>
      </c>
      <c r="AF125" s="38">
        <f t="shared" si="56"/>
        <v>207.99374999999998</v>
      </c>
      <c r="AG125" s="38">
        <f t="shared" si="56"/>
        <v>200.37802500000001</v>
      </c>
      <c r="AH125" s="38">
        <f t="shared" si="56"/>
        <v>175.303</v>
      </c>
      <c r="AI125" s="38">
        <f t="shared" si="56"/>
        <v>147.05148</v>
      </c>
      <c r="AJ125" s="38">
        <f t="shared" si="56"/>
        <v>122.89417999999999</v>
      </c>
      <c r="AK125" s="38">
        <f t="shared" si="56"/>
        <v>101.23641000000001</v>
      </c>
      <c r="AL125" s="38">
        <f t="shared" si="12"/>
        <v>104.890635</v>
      </c>
      <c r="AM125" s="19">
        <f t="shared" si="14"/>
        <v>-40.166092422833607</v>
      </c>
      <c r="AN125" s="25">
        <f t="shared" si="15"/>
        <v>3.6095955990537361</v>
      </c>
      <c r="AO125" s="25"/>
    </row>
    <row r="126" spans="2:56" x14ac:dyDescent="0.25">
      <c r="B126" s="83"/>
      <c r="C126" s="1" t="s">
        <v>81</v>
      </c>
      <c r="D126" s="38">
        <f t="shared" ref="D126:AK126" si="57">SUM(D49:G49)/4</f>
        <v>1143.5654999999999</v>
      </c>
      <c r="E126" s="38">
        <f t="shared" si="57"/>
        <v>1150.62825</v>
      </c>
      <c r="F126" s="38">
        <f t="shared" si="57"/>
        <v>1148.55925</v>
      </c>
      <c r="G126" s="38">
        <f t="shared" si="57"/>
        <v>1169.41175</v>
      </c>
      <c r="H126" s="38">
        <f t="shared" si="57"/>
        <v>1187.17625</v>
      </c>
      <c r="I126" s="38">
        <f t="shared" si="57"/>
        <v>1209.43975</v>
      </c>
      <c r="J126" s="38">
        <f t="shared" si="57"/>
        <v>1230.9617499999999</v>
      </c>
      <c r="K126" s="38">
        <f t="shared" si="57"/>
        <v>1235.7692500000001</v>
      </c>
      <c r="L126" s="38">
        <f t="shared" si="57"/>
        <v>1239.5272500000001</v>
      </c>
      <c r="M126" s="38">
        <f t="shared" si="57"/>
        <v>1230.68975</v>
      </c>
      <c r="N126" s="38">
        <f t="shared" si="57"/>
        <v>1235.5765000000001</v>
      </c>
      <c r="O126" s="38">
        <f t="shared" si="57"/>
        <v>1244.9670000000001</v>
      </c>
      <c r="P126" s="38">
        <f t="shared" si="57"/>
        <v>1245.8867500000001</v>
      </c>
      <c r="Q126" s="38">
        <f t="shared" si="57"/>
        <v>1252.2684999999999</v>
      </c>
      <c r="R126" s="38">
        <f t="shared" si="57"/>
        <v>1250.1105</v>
      </c>
      <c r="S126" s="38">
        <f t="shared" si="57"/>
        <v>1240.028</v>
      </c>
      <c r="T126" s="38">
        <f t="shared" si="57"/>
        <v>1231.62375</v>
      </c>
      <c r="U126" s="38">
        <f t="shared" si="57"/>
        <v>1213.2235000000001</v>
      </c>
      <c r="V126" s="38">
        <f t="shared" si="57"/>
        <v>1191.7687500000002</v>
      </c>
      <c r="W126" s="38">
        <f t="shared" si="57"/>
        <v>1180.43</v>
      </c>
      <c r="X126" s="38">
        <f t="shared" si="57"/>
        <v>1184.2572500000001</v>
      </c>
      <c r="Y126" s="38">
        <f t="shared" si="57"/>
        <v>1193.65825</v>
      </c>
      <c r="Z126" s="38">
        <f t="shared" si="57"/>
        <v>1211.5825</v>
      </c>
      <c r="AA126" s="38">
        <f t="shared" si="57"/>
        <v>1227.33925</v>
      </c>
      <c r="AB126" s="38">
        <f t="shared" si="57"/>
        <v>1244.5504999999998</v>
      </c>
      <c r="AC126" s="38">
        <f t="shared" si="57"/>
        <v>1271.261</v>
      </c>
      <c r="AD126" s="38">
        <f t="shared" si="57"/>
        <v>1286.5822500000002</v>
      </c>
      <c r="AE126" s="38">
        <f t="shared" si="57"/>
        <v>1313.33475</v>
      </c>
      <c r="AF126" s="38">
        <f t="shared" si="57"/>
        <v>1330.0342499999999</v>
      </c>
      <c r="AG126" s="38">
        <f t="shared" si="57"/>
        <v>1334.9520000000002</v>
      </c>
      <c r="AH126" s="38">
        <f t="shared" si="57"/>
        <v>1330.60925</v>
      </c>
      <c r="AI126" s="38">
        <f t="shared" si="57"/>
        <v>1311.5272500000001</v>
      </c>
      <c r="AJ126" s="38">
        <f t="shared" si="57"/>
        <v>1294.3475000000001</v>
      </c>
      <c r="AK126" s="38">
        <f t="shared" si="57"/>
        <v>1273.7552499999999</v>
      </c>
      <c r="AL126" s="38">
        <f t="shared" si="12"/>
        <v>1280.4232499999998</v>
      </c>
      <c r="AM126" s="19">
        <f t="shared" si="14"/>
        <v>-3.7716557283815781</v>
      </c>
      <c r="AN126" s="25">
        <f t="shared" si="15"/>
        <v>0.52349146352879738</v>
      </c>
      <c r="AO126" s="25"/>
    </row>
    <row r="127" spans="2:56" x14ac:dyDescent="0.25">
      <c r="B127" s="83"/>
      <c r="C127" s="1" t="s">
        <v>82</v>
      </c>
      <c r="D127" s="38">
        <f t="shared" ref="D127:AK127" si="58">SUM(D50:G50)/4</f>
        <v>5444.1527499999993</v>
      </c>
      <c r="E127" s="38">
        <f t="shared" si="58"/>
        <v>5477.5339999999997</v>
      </c>
      <c r="F127" s="38">
        <f t="shared" si="58"/>
        <v>5448.4920000000002</v>
      </c>
      <c r="G127" s="38">
        <f t="shared" si="58"/>
        <v>5545.5657499999998</v>
      </c>
      <c r="H127" s="38">
        <f t="shared" si="58"/>
        <v>5650.5370000000003</v>
      </c>
      <c r="I127" s="38">
        <f t="shared" si="58"/>
        <v>5729.0297499999997</v>
      </c>
      <c r="J127" s="38">
        <f t="shared" si="58"/>
        <v>5789.75</v>
      </c>
      <c r="K127" s="38">
        <f t="shared" si="58"/>
        <v>5776.9342500000002</v>
      </c>
      <c r="L127" s="38">
        <f t="shared" si="58"/>
        <v>5782.0277500000002</v>
      </c>
      <c r="M127" s="38">
        <f t="shared" si="58"/>
        <v>5700.5430000000006</v>
      </c>
      <c r="N127" s="38">
        <f t="shared" si="58"/>
        <v>5715.9142499999998</v>
      </c>
      <c r="O127" s="38">
        <f t="shared" si="58"/>
        <v>5730.7179999999998</v>
      </c>
      <c r="P127" s="38">
        <f t="shared" si="58"/>
        <v>5718.7407499999999</v>
      </c>
      <c r="Q127" s="38">
        <f t="shared" si="58"/>
        <v>5866.2707499999997</v>
      </c>
      <c r="R127" s="38">
        <f t="shared" si="58"/>
        <v>5943.75</v>
      </c>
      <c r="S127" s="38">
        <f t="shared" si="58"/>
        <v>5967.4857499999998</v>
      </c>
      <c r="T127" s="38">
        <f t="shared" si="58"/>
        <v>5996.2332499999993</v>
      </c>
      <c r="U127" s="38">
        <f t="shared" si="58"/>
        <v>5932.3627500000002</v>
      </c>
      <c r="V127" s="38">
        <f t="shared" si="58"/>
        <v>5778.0335000000005</v>
      </c>
      <c r="W127" s="38">
        <f t="shared" si="58"/>
        <v>5735.8070000000007</v>
      </c>
      <c r="X127" s="38">
        <f t="shared" si="58"/>
        <v>5786.7375000000002</v>
      </c>
      <c r="Y127" s="38">
        <f t="shared" si="58"/>
        <v>5800.4042500000005</v>
      </c>
      <c r="Z127" s="38">
        <f t="shared" si="58"/>
        <v>6010.2044999999998</v>
      </c>
      <c r="AA127" s="38">
        <f t="shared" si="58"/>
        <v>6205.58</v>
      </c>
      <c r="AB127" s="38">
        <f t="shared" si="58"/>
        <v>6347.1009999999997</v>
      </c>
      <c r="AC127" s="38">
        <f t="shared" si="58"/>
        <v>6575.3144999999995</v>
      </c>
      <c r="AD127" s="38">
        <f t="shared" si="58"/>
        <v>6704.5997500000003</v>
      </c>
      <c r="AE127" s="38">
        <f t="shared" si="58"/>
        <v>6893.8429999999998</v>
      </c>
      <c r="AF127" s="38">
        <f t="shared" si="58"/>
        <v>7082.37925</v>
      </c>
      <c r="AG127" s="38">
        <f t="shared" si="58"/>
        <v>7157.0919999999996</v>
      </c>
      <c r="AH127" s="38">
        <f t="shared" si="58"/>
        <v>7305.7785000000003</v>
      </c>
      <c r="AI127" s="38">
        <f t="shared" si="58"/>
        <v>7343.6537500000004</v>
      </c>
      <c r="AJ127" s="38">
        <f t="shared" si="58"/>
        <v>7354.4984999999997</v>
      </c>
      <c r="AK127" s="38">
        <f t="shared" si="58"/>
        <v>7420.2254999999996</v>
      </c>
      <c r="AL127" s="38">
        <f t="shared" si="12"/>
        <v>7478.5432499999997</v>
      </c>
      <c r="AM127" s="19">
        <f t="shared" si="14"/>
        <v>2.3647685185090044</v>
      </c>
      <c r="AN127" s="25">
        <f t="shared" si="15"/>
        <v>0.78592961898530123</v>
      </c>
      <c r="AO127" s="25"/>
    </row>
    <row r="128" spans="2:56" x14ac:dyDescent="0.25">
      <c r="B128" s="83" t="s">
        <v>74</v>
      </c>
      <c r="C128" s="1" t="s">
        <v>80</v>
      </c>
      <c r="D128" s="38">
        <f t="shared" ref="D128:AK128" si="59">SUM(D51:G51)/4</f>
        <v>346.10132499999997</v>
      </c>
      <c r="E128" s="38">
        <f t="shared" si="59"/>
        <v>353.13887499999998</v>
      </c>
      <c r="F128" s="38">
        <f t="shared" si="59"/>
        <v>365.34399999999999</v>
      </c>
      <c r="G128" s="38">
        <f t="shared" si="59"/>
        <v>374.40749999999997</v>
      </c>
      <c r="H128" s="38">
        <f t="shared" si="59"/>
        <v>382.11942499999998</v>
      </c>
      <c r="I128" s="38">
        <f t="shared" si="59"/>
        <v>387.67147499999999</v>
      </c>
      <c r="J128" s="38">
        <f t="shared" si="59"/>
        <v>386.069275</v>
      </c>
      <c r="K128" s="38">
        <f t="shared" si="59"/>
        <v>382.33725000000004</v>
      </c>
      <c r="L128" s="38">
        <f t="shared" si="59"/>
        <v>378.709225</v>
      </c>
      <c r="M128" s="38">
        <f t="shared" si="59"/>
        <v>373.49315000000001</v>
      </c>
      <c r="N128" s="38">
        <f t="shared" si="59"/>
        <v>367.52697499999999</v>
      </c>
      <c r="O128" s="38">
        <f t="shared" si="59"/>
        <v>361.50957500000004</v>
      </c>
      <c r="P128" s="38">
        <f t="shared" si="59"/>
        <v>350.73229999999995</v>
      </c>
      <c r="Q128" s="38">
        <f t="shared" si="59"/>
        <v>341.34977500000002</v>
      </c>
      <c r="R128" s="38">
        <f t="shared" si="59"/>
        <v>338.39269999999999</v>
      </c>
      <c r="S128" s="38">
        <f t="shared" si="59"/>
        <v>335.86957500000005</v>
      </c>
      <c r="T128" s="38">
        <f t="shared" si="59"/>
        <v>337.01299999999998</v>
      </c>
      <c r="U128" s="38">
        <f t="shared" si="59"/>
        <v>337.40412500000002</v>
      </c>
      <c r="V128" s="38">
        <f t="shared" si="59"/>
        <v>332.66379999999998</v>
      </c>
      <c r="W128" s="38">
        <f t="shared" si="59"/>
        <v>330.58910000000003</v>
      </c>
      <c r="X128" s="38">
        <f t="shared" si="59"/>
        <v>327.19217500000002</v>
      </c>
      <c r="Y128" s="38">
        <f t="shared" si="59"/>
        <v>323.54300000000001</v>
      </c>
      <c r="Z128" s="38">
        <f t="shared" si="59"/>
        <v>316.55459999999999</v>
      </c>
      <c r="AA128" s="38">
        <f t="shared" si="59"/>
        <v>312.91925000000003</v>
      </c>
      <c r="AB128" s="38">
        <f t="shared" si="59"/>
        <v>306.37677500000001</v>
      </c>
      <c r="AC128" s="38">
        <f t="shared" si="59"/>
        <v>301.56242500000002</v>
      </c>
      <c r="AD128" s="38">
        <f t="shared" si="59"/>
        <v>301.49835000000002</v>
      </c>
      <c r="AE128" s="38">
        <f t="shared" si="59"/>
        <v>300.34177499999998</v>
      </c>
      <c r="AF128" s="38">
        <f t="shared" si="59"/>
        <v>302.40347500000001</v>
      </c>
      <c r="AG128" s="38">
        <f t="shared" si="59"/>
        <v>303.16125</v>
      </c>
      <c r="AH128" s="38">
        <f t="shared" si="59"/>
        <v>282.84277499999996</v>
      </c>
      <c r="AI128" s="38">
        <f t="shared" si="59"/>
        <v>255.25794999999999</v>
      </c>
      <c r="AJ128" s="38">
        <f t="shared" si="59"/>
        <v>228.83915000000002</v>
      </c>
      <c r="AK128" s="38">
        <f t="shared" si="59"/>
        <v>210.661575</v>
      </c>
      <c r="AL128" s="38">
        <f t="shared" si="12"/>
        <v>213.11339999999998</v>
      </c>
      <c r="AM128" s="19">
        <f t="shared" si="14"/>
        <v>-24.653051505381384</v>
      </c>
      <c r="AN128" s="25">
        <f t="shared" si="15"/>
        <v>1.1638691109187735</v>
      </c>
      <c r="AO128" s="25"/>
    </row>
    <row r="129" spans="2:45" x14ac:dyDescent="0.25">
      <c r="B129" s="83"/>
      <c r="C129" s="1" t="s">
        <v>81</v>
      </c>
      <c r="D129" s="38">
        <f t="shared" ref="D129:AK129" si="60">SUM(D52:G52)/4</f>
        <v>1491.8967499999999</v>
      </c>
      <c r="E129" s="38">
        <f t="shared" si="60"/>
        <v>1516.3789999999999</v>
      </c>
      <c r="F129" s="38">
        <f t="shared" si="60"/>
        <v>1568.3895</v>
      </c>
      <c r="G129" s="38">
        <f t="shared" si="60"/>
        <v>1603.4195</v>
      </c>
      <c r="H129" s="38">
        <f t="shared" si="60"/>
        <v>1632.1384999999998</v>
      </c>
      <c r="I129" s="38">
        <f t="shared" si="60"/>
        <v>1649.6202499999999</v>
      </c>
      <c r="J129" s="38">
        <f t="shared" si="60"/>
        <v>1647.0859999999998</v>
      </c>
      <c r="K129" s="38">
        <f t="shared" si="60"/>
        <v>1658.8247500000002</v>
      </c>
      <c r="L129" s="38">
        <f t="shared" si="60"/>
        <v>1685.0842500000001</v>
      </c>
      <c r="M129" s="38">
        <f t="shared" si="60"/>
        <v>1700.6930000000002</v>
      </c>
      <c r="N129" s="38">
        <f t="shared" si="60"/>
        <v>1707.8872500000002</v>
      </c>
      <c r="O129" s="38">
        <f t="shared" si="60"/>
        <v>1692.1277500000001</v>
      </c>
      <c r="P129" s="38">
        <f t="shared" si="60"/>
        <v>1653.0335</v>
      </c>
      <c r="Q129" s="38">
        <f t="shared" si="60"/>
        <v>1646.2352500000002</v>
      </c>
      <c r="R129" s="38">
        <f t="shared" si="60"/>
        <v>1640.16425</v>
      </c>
      <c r="S129" s="38">
        <f t="shared" si="60"/>
        <v>1649.6457500000001</v>
      </c>
      <c r="T129" s="38">
        <f t="shared" si="60"/>
        <v>1672.72075</v>
      </c>
      <c r="U129" s="38">
        <f t="shared" si="60"/>
        <v>1678.8652500000001</v>
      </c>
      <c r="V129" s="38">
        <f t="shared" si="60"/>
        <v>1668.8735000000001</v>
      </c>
      <c r="W129" s="38">
        <f t="shared" si="60"/>
        <v>1662.29125</v>
      </c>
      <c r="X129" s="38">
        <f t="shared" si="60"/>
        <v>1646.1022499999999</v>
      </c>
      <c r="Y129" s="38">
        <f t="shared" si="60"/>
        <v>1634.6057500000002</v>
      </c>
      <c r="Z129" s="38">
        <f t="shared" si="60"/>
        <v>1629.3912500000001</v>
      </c>
      <c r="AA129" s="38">
        <f t="shared" si="60"/>
        <v>1614.058</v>
      </c>
      <c r="AB129" s="38">
        <f t="shared" si="60"/>
        <v>1616.7302500000001</v>
      </c>
      <c r="AC129" s="38">
        <f t="shared" si="60"/>
        <v>1613.0717500000001</v>
      </c>
      <c r="AD129" s="38">
        <f t="shared" si="60"/>
        <v>1608.3845000000001</v>
      </c>
      <c r="AE129" s="38">
        <f t="shared" si="60"/>
        <v>1614.0432499999997</v>
      </c>
      <c r="AF129" s="38">
        <f t="shared" si="60"/>
        <v>1620.7725</v>
      </c>
      <c r="AG129" s="38">
        <f t="shared" si="60"/>
        <v>1616.3307500000001</v>
      </c>
      <c r="AH129" s="38">
        <f t="shared" si="60"/>
        <v>1599.3534999999999</v>
      </c>
      <c r="AI129" s="38">
        <f t="shared" si="60"/>
        <v>1579.3475000000001</v>
      </c>
      <c r="AJ129" s="38">
        <f t="shared" si="60"/>
        <v>1533.463</v>
      </c>
      <c r="AK129" s="38">
        <f t="shared" si="60"/>
        <v>1499.0617499999998</v>
      </c>
      <c r="AL129" s="38">
        <f t="shared" si="12"/>
        <v>1497.8509999999999</v>
      </c>
      <c r="AM129" s="19">
        <f t="shared" si="14"/>
        <v>-6.3464706207852144</v>
      </c>
      <c r="AN129" s="25">
        <f t="shared" si="15"/>
        <v>-8.0767186541846059E-2</v>
      </c>
      <c r="AO129" s="25"/>
    </row>
    <row r="130" spans="2:45" x14ac:dyDescent="0.25">
      <c r="B130" s="83"/>
      <c r="C130" s="1" t="s">
        <v>82</v>
      </c>
      <c r="D130" s="38">
        <f t="shared" ref="D130:AK130" si="61">SUM(D53:G53)/4</f>
        <v>7547.9050000000007</v>
      </c>
      <c r="E130" s="38">
        <f t="shared" si="61"/>
        <v>7578.0297499999997</v>
      </c>
      <c r="F130" s="38">
        <f t="shared" si="61"/>
        <v>7768.38</v>
      </c>
      <c r="G130" s="38">
        <f t="shared" si="61"/>
        <v>7884.2197500000002</v>
      </c>
      <c r="H130" s="38">
        <f t="shared" si="61"/>
        <v>7814.4175000000005</v>
      </c>
      <c r="I130" s="38">
        <f t="shared" si="61"/>
        <v>8029.8885000000009</v>
      </c>
      <c r="J130" s="38">
        <f t="shared" si="61"/>
        <v>8167.6032500000001</v>
      </c>
      <c r="K130" s="38">
        <f t="shared" si="61"/>
        <v>8449.6460000000006</v>
      </c>
      <c r="L130" s="38">
        <f t="shared" si="61"/>
        <v>8700.7337499999994</v>
      </c>
      <c r="M130" s="38">
        <f t="shared" si="61"/>
        <v>8866.6715000000004</v>
      </c>
      <c r="N130" s="38">
        <f t="shared" si="61"/>
        <v>9046.7309999999998</v>
      </c>
      <c r="O130" s="38">
        <f t="shared" si="61"/>
        <v>9023.0580000000009</v>
      </c>
      <c r="P130" s="38">
        <f t="shared" si="61"/>
        <v>9110.1142499999987</v>
      </c>
      <c r="Q130" s="38">
        <f t="shared" si="61"/>
        <v>9070.9385000000002</v>
      </c>
      <c r="R130" s="38">
        <f t="shared" si="61"/>
        <v>8832.9030000000002</v>
      </c>
      <c r="S130" s="38">
        <f t="shared" si="61"/>
        <v>8716.8557499999988</v>
      </c>
      <c r="T130" s="38">
        <f t="shared" si="61"/>
        <v>8753.7107500000002</v>
      </c>
      <c r="U130" s="38">
        <f t="shared" si="61"/>
        <v>8763.9675000000007</v>
      </c>
      <c r="V130" s="38">
        <f t="shared" si="61"/>
        <v>8805.9262500000004</v>
      </c>
      <c r="W130" s="38">
        <f t="shared" si="61"/>
        <v>8910.8824999999997</v>
      </c>
      <c r="X130" s="38">
        <f t="shared" si="61"/>
        <v>8929.0134999999991</v>
      </c>
      <c r="Y130" s="38">
        <f t="shared" si="61"/>
        <v>9023.549500000001</v>
      </c>
      <c r="Z130" s="38">
        <f t="shared" si="61"/>
        <v>9199.3717500000002</v>
      </c>
      <c r="AA130" s="38">
        <f t="shared" si="61"/>
        <v>9345.0842499999999</v>
      </c>
      <c r="AB130" s="38">
        <f t="shared" si="61"/>
        <v>9426.1177500000013</v>
      </c>
      <c r="AC130" s="38">
        <f t="shared" si="61"/>
        <v>9403.4809999999998</v>
      </c>
      <c r="AD130" s="38">
        <f t="shared" si="61"/>
        <v>9404.8747500000009</v>
      </c>
      <c r="AE130" s="38">
        <f t="shared" si="61"/>
        <v>9390.460500000001</v>
      </c>
      <c r="AF130" s="38">
        <f t="shared" si="61"/>
        <v>9453.9812500000007</v>
      </c>
      <c r="AG130" s="38">
        <f t="shared" si="61"/>
        <v>9567.9037499999995</v>
      </c>
      <c r="AH130" s="38">
        <f t="shared" si="61"/>
        <v>9458.232</v>
      </c>
      <c r="AI130" s="38">
        <f t="shared" si="61"/>
        <v>9509.4215000000004</v>
      </c>
      <c r="AJ130" s="38">
        <f t="shared" si="61"/>
        <v>9198.9262499999986</v>
      </c>
      <c r="AK130" s="38">
        <f t="shared" si="61"/>
        <v>8956.4169999999995</v>
      </c>
      <c r="AL130" s="38">
        <f t="shared" si="12"/>
        <v>8685.0494999999992</v>
      </c>
      <c r="AM130" s="19">
        <f t="shared" si="14"/>
        <v>-8.1747043210612809</v>
      </c>
      <c r="AN130" s="25">
        <f t="shared" si="15"/>
        <v>-3.0298667424707926</v>
      </c>
      <c r="AO130" s="25"/>
    </row>
    <row r="131" spans="2:45" x14ac:dyDescent="0.25">
      <c r="B131" s="83" t="s">
        <v>75</v>
      </c>
      <c r="C131" s="1" t="s">
        <v>80</v>
      </c>
      <c r="D131" s="38">
        <f t="shared" ref="D131:AK131" si="62">SUM(D54:G54)/4</f>
        <v>401.83962500000001</v>
      </c>
      <c r="E131" s="38">
        <f t="shared" si="62"/>
        <v>404.173925</v>
      </c>
      <c r="F131" s="38">
        <f t="shared" si="62"/>
        <v>409.86292500000002</v>
      </c>
      <c r="G131" s="38">
        <f t="shared" si="62"/>
        <v>409.81010000000003</v>
      </c>
      <c r="H131" s="38">
        <f t="shared" si="62"/>
        <v>409.83527499999997</v>
      </c>
      <c r="I131" s="38">
        <f t="shared" si="62"/>
        <v>416.82199999999995</v>
      </c>
      <c r="J131" s="38">
        <f t="shared" si="62"/>
        <v>415.73872499999999</v>
      </c>
      <c r="K131" s="38">
        <f t="shared" si="62"/>
        <v>420.31989999999996</v>
      </c>
      <c r="L131" s="38">
        <f t="shared" si="62"/>
        <v>421.40227500000003</v>
      </c>
      <c r="M131" s="38">
        <f t="shared" si="62"/>
        <v>409.6001</v>
      </c>
      <c r="N131" s="38">
        <f t="shared" si="62"/>
        <v>402.93012499999998</v>
      </c>
      <c r="O131" s="38">
        <f t="shared" si="62"/>
        <v>391.53620000000001</v>
      </c>
      <c r="P131" s="38">
        <f t="shared" si="62"/>
        <v>388.6574</v>
      </c>
      <c r="Q131" s="38">
        <f t="shared" si="62"/>
        <v>383.28512499999999</v>
      </c>
      <c r="R131" s="38">
        <f t="shared" si="62"/>
        <v>372.54825</v>
      </c>
      <c r="S131" s="38">
        <f t="shared" si="62"/>
        <v>356.46537499999999</v>
      </c>
      <c r="T131" s="38">
        <f t="shared" si="62"/>
        <v>345.80369999999999</v>
      </c>
      <c r="U131" s="38">
        <f t="shared" si="62"/>
        <v>338.93209999999999</v>
      </c>
      <c r="V131" s="38">
        <f t="shared" si="62"/>
        <v>347.0333</v>
      </c>
      <c r="W131" s="38">
        <f t="shared" si="62"/>
        <v>349.13827500000002</v>
      </c>
      <c r="X131" s="38">
        <f t="shared" si="62"/>
        <v>342.89342500000004</v>
      </c>
      <c r="Y131" s="38">
        <f t="shared" si="62"/>
        <v>335.43737499999997</v>
      </c>
      <c r="Z131" s="38">
        <f t="shared" si="62"/>
        <v>316.25995</v>
      </c>
      <c r="AA131" s="38">
        <f t="shared" si="62"/>
        <v>310.01287500000001</v>
      </c>
      <c r="AB131" s="38">
        <f t="shared" si="62"/>
        <v>310.114825</v>
      </c>
      <c r="AC131" s="38">
        <f t="shared" si="62"/>
        <v>319.48317500000002</v>
      </c>
      <c r="AD131" s="38">
        <f t="shared" si="62"/>
        <v>331.33077500000002</v>
      </c>
      <c r="AE131" s="38">
        <f t="shared" si="62"/>
        <v>340.84570000000002</v>
      </c>
      <c r="AF131" s="38">
        <f t="shared" si="62"/>
        <v>350.10004999999995</v>
      </c>
      <c r="AG131" s="38">
        <f t="shared" si="62"/>
        <v>351.00594999999998</v>
      </c>
      <c r="AH131" s="38">
        <f t="shared" si="62"/>
        <v>336.85270000000003</v>
      </c>
      <c r="AI131" s="38">
        <f t="shared" si="62"/>
        <v>319.39089999999999</v>
      </c>
      <c r="AJ131" s="38">
        <f t="shared" si="62"/>
        <v>294.15202499999998</v>
      </c>
      <c r="AK131" s="38">
        <f t="shared" si="62"/>
        <v>275.61542499999996</v>
      </c>
      <c r="AL131" s="38">
        <f t="shared" si="12"/>
        <v>270.213525</v>
      </c>
      <c r="AM131" s="19">
        <f t="shared" si="14"/>
        <v>-19.782882844638035</v>
      </c>
      <c r="AN131" s="25">
        <f t="shared" si="15"/>
        <v>-1.9599411027158427</v>
      </c>
      <c r="AO131" s="25"/>
    </row>
    <row r="132" spans="2:45" x14ac:dyDescent="0.25">
      <c r="B132" s="83"/>
      <c r="C132" s="1" t="s">
        <v>81</v>
      </c>
      <c r="D132" s="38">
        <f t="shared" ref="D132:AK132" si="63">SUM(D55:G55)/4</f>
        <v>1547.2527500000001</v>
      </c>
      <c r="E132" s="38">
        <f t="shared" si="63"/>
        <v>1562.347</v>
      </c>
      <c r="F132" s="38">
        <f t="shared" si="63"/>
        <v>1594.0687500000001</v>
      </c>
      <c r="G132" s="38">
        <f t="shared" si="63"/>
        <v>1607.12625</v>
      </c>
      <c r="H132" s="38">
        <f t="shared" si="63"/>
        <v>1619.77225</v>
      </c>
      <c r="I132" s="38">
        <f t="shared" si="63"/>
        <v>1642.5532499999999</v>
      </c>
      <c r="J132" s="38">
        <f t="shared" si="63"/>
        <v>1656.3962499999998</v>
      </c>
      <c r="K132" s="38">
        <f t="shared" si="63"/>
        <v>1668.3880000000001</v>
      </c>
      <c r="L132" s="38">
        <f t="shared" si="63"/>
        <v>1676.6110000000001</v>
      </c>
      <c r="M132" s="38">
        <f t="shared" si="63"/>
        <v>1682.4924999999998</v>
      </c>
      <c r="N132" s="38">
        <f t="shared" si="63"/>
        <v>1674.3167500000002</v>
      </c>
      <c r="O132" s="38">
        <f t="shared" si="63"/>
        <v>1662.1112500000002</v>
      </c>
      <c r="P132" s="38">
        <f t="shared" si="63"/>
        <v>1650.684</v>
      </c>
      <c r="Q132" s="38">
        <f t="shared" si="63"/>
        <v>1616.2245</v>
      </c>
      <c r="R132" s="38">
        <f t="shared" si="63"/>
        <v>1593.17075</v>
      </c>
      <c r="S132" s="38">
        <f t="shared" si="63"/>
        <v>1566.36</v>
      </c>
      <c r="T132" s="38">
        <f t="shared" si="63"/>
        <v>1553.2874999999999</v>
      </c>
      <c r="U132" s="38">
        <f t="shared" si="63"/>
        <v>1548.713</v>
      </c>
      <c r="V132" s="38">
        <f t="shared" si="63"/>
        <v>1550.7339999999999</v>
      </c>
      <c r="W132" s="38">
        <f t="shared" si="63"/>
        <v>1540.33375</v>
      </c>
      <c r="X132" s="38">
        <f t="shared" si="63"/>
        <v>1522.239</v>
      </c>
      <c r="Y132" s="38">
        <f t="shared" si="63"/>
        <v>1510.2964999999999</v>
      </c>
      <c r="Z132" s="38">
        <f t="shared" si="63"/>
        <v>1508.2674999999999</v>
      </c>
      <c r="AA132" s="38">
        <f t="shared" si="63"/>
        <v>1514.6792499999999</v>
      </c>
      <c r="AB132" s="38">
        <f t="shared" si="63"/>
        <v>1543.11275</v>
      </c>
      <c r="AC132" s="38">
        <f t="shared" si="63"/>
        <v>1578.7859999999998</v>
      </c>
      <c r="AD132" s="38">
        <f t="shared" si="63"/>
        <v>1605.3327499999998</v>
      </c>
      <c r="AE132" s="38">
        <f t="shared" si="63"/>
        <v>1638.57825</v>
      </c>
      <c r="AF132" s="38">
        <f t="shared" si="63"/>
        <v>1661.7659999999998</v>
      </c>
      <c r="AG132" s="38">
        <f t="shared" si="63"/>
        <v>1676.38175</v>
      </c>
      <c r="AH132" s="38">
        <f t="shared" si="63"/>
        <v>1672.6032500000001</v>
      </c>
      <c r="AI132" s="38">
        <f t="shared" si="63"/>
        <v>1648.9585000000002</v>
      </c>
      <c r="AJ132" s="38">
        <f t="shared" si="63"/>
        <v>1601.1689999999999</v>
      </c>
      <c r="AK132" s="38">
        <f t="shared" si="63"/>
        <v>1553.7655000000002</v>
      </c>
      <c r="AL132" s="38">
        <f t="shared" si="12"/>
        <v>1496.4005</v>
      </c>
      <c r="AM132" s="19">
        <f t="shared" si="14"/>
        <v>-10.534641135009162</v>
      </c>
      <c r="AN132" s="25">
        <f t="shared" si="15"/>
        <v>-3.6919985673513942</v>
      </c>
      <c r="AO132" s="25"/>
    </row>
    <row r="133" spans="2:45" x14ac:dyDescent="0.25">
      <c r="B133" s="83"/>
      <c r="C133" s="1" t="s">
        <v>82</v>
      </c>
      <c r="D133" s="38">
        <f t="shared" ref="D133:AK133" si="64">SUM(D56:G56)/4</f>
        <v>6080.7915000000003</v>
      </c>
      <c r="E133" s="38">
        <f t="shared" si="64"/>
        <v>6014.6567500000001</v>
      </c>
      <c r="F133" s="38">
        <f t="shared" si="64"/>
        <v>6190.7712499999998</v>
      </c>
      <c r="G133" s="38">
        <f t="shared" si="64"/>
        <v>6253.3899999999994</v>
      </c>
      <c r="H133" s="38">
        <f t="shared" si="64"/>
        <v>6416.3982500000002</v>
      </c>
      <c r="I133" s="38">
        <f t="shared" si="64"/>
        <v>6444.0469999999996</v>
      </c>
      <c r="J133" s="38">
        <f t="shared" si="64"/>
        <v>6461.2510000000002</v>
      </c>
      <c r="K133" s="38">
        <f t="shared" si="64"/>
        <v>6446.3657499999999</v>
      </c>
      <c r="L133" s="38">
        <f t="shared" si="64"/>
        <v>6449.6857500000006</v>
      </c>
      <c r="M133" s="38">
        <f t="shared" si="64"/>
        <v>6490.5229999999992</v>
      </c>
      <c r="N133" s="38">
        <f t="shared" si="64"/>
        <v>6361.280999999999</v>
      </c>
      <c r="O133" s="38">
        <f t="shared" si="64"/>
        <v>6145.9759999999997</v>
      </c>
      <c r="P133" s="38">
        <f t="shared" si="64"/>
        <v>5974.7167499999996</v>
      </c>
      <c r="Q133" s="38">
        <f t="shared" si="64"/>
        <v>5827.2802499999998</v>
      </c>
      <c r="R133" s="38">
        <f t="shared" si="64"/>
        <v>5817.2145</v>
      </c>
      <c r="S133" s="38">
        <f t="shared" si="64"/>
        <v>5914.8552500000005</v>
      </c>
      <c r="T133" s="38">
        <f t="shared" si="64"/>
        <v>6129.15175</v>
      </c>
      <c r="U133" s="38">
        <f t="shared" si="64"/>
        <v>6247.2017500000002</v>
      </c>
      <c r="V133" s="38">
        <f t="shared" si="64"/>
        <v>6356.5057500000003</v>
      </c>
      <c r="W133" s="38">
        <f t="shared" si="64"/>
        <v>6439.723</v>
      </c>
      <c r="X133" s="38">
        <f t="shared" si="64"/>
        <v>6438.0475000000006</v>
      </c>
      <c r="Y133" s="38">
        <f t="shared" si="64"/>
        <v>6501.3274999999994</v>
      </c>
      <c r="Z133" s="38">
        <f t="shared" si="64"/>
        <v>6577.1287499999999</v>
      </c>
      <c r="AA133" s="38">
        <f t="shared" si="64"/>
        <v>6749.6727499999997</v>
      </c>
      <c r="AB133" s="38">
        <f t="shared" si="64"/>
        <v>6827.0135</v>
      </c>
      <c r="AC133" s="38">
        <f t="shared" si="64"/>
        <v>6969.8540000000003</v>
      </c>
      <c r="AD133" s="38">
        <f t="shared" si="64"/>
        <v>7009.7657499999996</v>
      </c>
      <c r="AE133" s="38">
        <f t="shared" si="64"/>
        <v>6989.4775</v>
      </c>
      <c r="AF133" s="38">
        <f t="shared" si="64"/>
        <v>7064.7087499999998</v>
      </c>
      <c r="AG133" s="38">
        <f t="shared" si="64"/>
        <v>6937.0862500000003</v>
      </c>
      <c r="AH133" s="38">
        <f t="shared" si="64"/>
        <v>6983.56</v>
      </c>
      <c r="AI133" s="38">
        <f t="shared" si="64"/>
        <v>6931.8172500000001</v>
      </c>
      <c r="AJ133" s="38">
        <f t="shared" si="64"/>
        <v>6818.0032500000007</v>
      </c>
      <c r="AK133" s="38">
        <f t="shared" si="64"/>
        <v>6683.6912499999999</v>
      </c>
      <c r="AL133" s="38">
        <f t="shared" si="12"/>
        <v>6398.4224999999997</v>
      </c>
      <c r="AM133" s="19">
        <f t="shared" si="14"/>
        <v>-8.3787853186626968</v>
      </c>
      <c r="AN133" s="25">
        <f t="shared" si="15"/>
        <v>-4.2681317752372268</v>
      </c>
      <c r="AO133" s="25"/>
    </row>
    <row r="134" spans="2:45" x14ac:dyDescent="0.25">
      <c r="B134" s="83" t="s">
        <v>76</v>
      </c>
      <c r="C134" s="1" t="s">
        <v>80</v>
      </c>
      <c r="D134" s="38">
        <f t="shared" ref="D134:AK134" si="65">SUM(D57:G57)/4</f>
        <v>404.79790000000003</v>
      </c>
      <c r="E134" s="38">
        <f t="shared" si="65"/>
        <v>400.32307499999996</v>
      </c>
      <c r="F134" s="38">
        <f t="shared" si="65"/>
        <v>403.45077500000002</v>
      </c>
      <c r="G134" s="38">
        <f t="shared" si="65"/>
        <v>412.46687499999996</v>
      </c>
      <c r="H134" s="38">
        <f t="shared" si="65"/>
        <v>424.03457500000002</v>
      </c>
      <c r="I134" s="38">
        <f t="shared" si="65"/>
        <v>448.12734999999998</v>
      </c>
      <c r="J134" s="38">
        <f t="shared" si="65"/>
        <v>455.29350000000005</v>
      </c>
      <c r="K134" s="38">
        <f t="shared" si="65"/>
        <v>445.50347500000004</v>
      </c>
      <c r="L134" s="38">
        <f t="shared" si="65"/>
        <v>445.848525</v>
      </c>
      <c r="M134" s="38">
        <f t="shared" si="65"/>
        <v>443.20207500000004</v>
      </c>
      <c r="N134" s="38">
        <f t="shared" si="65"/>
        <v>442.66579999999999</v>
      </c>
      <c r="O134" s="38">
        <f t="shared" si="65"/>
        <v>451.10590000000002</v>
      </c>
      <c r="P134" s="38">
        <f t="shared" si="65"/>
        <v>442.65157499999998</v>
      </c>
      <c r="Q134" s="38">
        <f t="shared" si="65"/>
        <v>421.201975</v>
      </c>
      <c r="R134" s="38">
        <f t="shared" si="65"/>
        <v>400.91504999999995</v>
      </c>
      <c r="S134" s="38">
        <f t="shared" si="65"/>
        <v>375.88009999999997</v>
      </c>
      <c r="T134" s="38">
        <f t="shared" si="65"/>
        <v>367.07860000000005</v>
      </c>
      <c r="U134" s="38">
        <f t="shared" si="65"/>
        <v>373.46442500000001</v>
      </c>
      <c r="V134" s="38">
        <f t="shared" si="65"/>
        <v>378.32817499999999</v>
      </c>
      <c r="W134" s="38">
        <f t="shared" si="65"/>
        <v>389.03814999999997</v>
      </c>
      <c r="X134" s="38">
        <f t="shared" si="65"/>
        <v>389.37689999999998</v>
      </c>
      <c r="Y134" s="38">
        <f t="shared" si="65"/>
        <v>376.78174999999999</v>
      </c>
      <c r="Z134" s="38">
        <f t="shared" si="65"/>
        <v>372.72992499999998</v>
      </c>
      <c r="AA134" s="38">
        <f t="shared" si="65"/>
        <v>379.75765000000001</v>
      </c>
      <c r="AB134" s="38">
        <f t="shared" si="65"/>
        <v>389.84897500000005</v>
      </c>
      <c r="AC134" s="38">
        <f t="shared" si="65"/>
        <v>404.27567499999998</v>
      </c>
      <c r="AD134" s="38">
        <f t="shared" si="65"/>
        <v>416.8329</v>
      </c>
      <c r="AE134" s="38">
        <f t="shared" si="65"/>
        <v>406.93720000000002</v>
      </c>
      <c r="AF134" s="38">
        <f t="shared" si="65"/>
        <v>403.98637500000001</v>
      </c>
      <c r="AG134" s="38">
        <f t="shared" si="65"/>
        <v>403.07225000000005</v>
      </c>
      <c r="AH134" s="38">
        <f t="shared" si="65"/>
        <v>388.44827500000002</v>
      </c>
      <c r="AI134" s="38">
        <f t="shared" si="65"/>
        <v>356.06735000000003</v>
      </c>
      <c r="AJ134" s="38">
        <f t="shared" si="65"/>
        <v>336.81662500000004</v>
      </c>
      <c r="AK134" s="38">
        <f t="shared" si="65"/>
        <v>296.99920000000003</v>
      </c>
      <c r="AL134" s="38">
        <f t="shared" si="12"/>
        <v>305.51937500000003</v>
      </c>
      <c r="AM134" s="19">
        <f>((AL134-AH134)/AH134)*100</f>
        <v>-21.348762586215628</v>
      </c>
      <c r="AN134" s="25">
        <f>((AL134-AK134)/AK134)*100</f>
        <v>2.8687535185279942</v>
      </c>
      <c r="AO134" s="25"/>
    </row>
    <row r="135" spans="2:45" x14ac:dyDescent="0.25">
      <c r="B135" s="83"/>
      <c r="C135" s="1" t="s">
        <v>81</v>
      </c>
      <c r="D135" s="38">
        <f t="shared" ref="D135:AK135" si="66">SUM(D58:G58)/4</f>
        <v>1698.4450000000002</v>
      </c>
      <c r="E135" s="38">
        <f t="shared" si="66"/>
        <v>1687.19</v>
      </c>
      <c r="F135" s="38">
        <f t="shared" si="66"/>
        <v>1679.8122499999999</v>
      </c>
      <c r="G135" s="38">
        <f t="shared" si="66"/>
        <v>1717.7082499999999</v>
      </c>
      <c r="H135" s="38">
        <f t="shared" si="66"/>
        <v>1763.59725</v>
      </c>
      <c r="I135" s="38">
        <f t="shared" si="66"/>
        <v>1838.1397499999998</v>
      </c>
      <c r="J135" s="38">
        <f t="shared" si="66"/>
        <v>1885.5237499999998</v>
      </c>
      <c r="K135" s="38">
        <f t="shared" si="66"/>
        <v>1891.3879999999999</v>
      </c>
      <c r="L135" s="38">
        <f t="shared" si="66"/>
        <v>1915.4694999999999</v>
      </c>
      <c r="M135" s="38">
        <f t="shared" si="66"/>
        <v>1894.95</v>
      </c>
      <c r="N135" s="38">
        <f t="shared" si="66"/>
        <v>1901.6190000000001</v>
      </c>
      <c r="O135" s="38">
        <f t="shared" si="66"/>
        <v>1897.06025</v>
      </c>
      <c r="P135" s="38">
        <f t="shared" si="66"/>
        <v>1850.5642499999999</v>
      </c>
      <c r="Q135" s="38">
        <f t="shared" si="66"/>
        <v>1798.6435000000001</v>
      </c>
      <c r="R135" s="38">
        <f t="shared" si="66"/>
        <v>1768.0975000000001</v>
      </c>
      <c r="S135" s="38">
        <f t="shared" si="66"/>
        <v>1730.0104999999999</v>
      </c>
      <c r="T135" s="38">
        <f t="shared" si="66"/>
        <v>1709.3710000000001</v>
      </c>
      <c r="U135" s="38">
        <f t="shared" si="66"/>
        <v>1763.7094999999999</v>
      </c>
      <c r="V135" s="38">
        <f t="shared" si="66"/>
        <v>1798.6387500000001</v>
      </c>
      <c r="W135" s="38">
        <f t="shared" si="66"/>
        <v>1832.3112500000002</v>
      </c>
      <c r="X135" s="38">
        <f t="shared" si="66"/>
        <v>1843.02675</v>
      </c>
      <c r="Y135" s="38">
        <f t="shared" si="66"/>
        <v>1807.8134999999997</v>
      </c>
      <c r="Z135" s="38">
        <f t="shared" si="66"/>
        <v>1791.3964999999998</v>
      </c>
      <c r="AA135" s="38">
        <f t="shared" si="66"/>
        <v>1788.6475</v>
      </c>
      <c r="AB135" s="38">
        <f t="shared" si="66"/>
        <v>1819.5047499999998</v>
      </c>
      <c r="AC135" s="38">
        <f t="shared" si="66"/>
        <v>1855.6655000000001</v>
      </c>
      <c r="AD135" s="38">
        <f t="shared" si="66"/>
        <v>1867.30475</v>
      </c>
      <c r="AE135" s="38">
        <f t="shared" si="66"/>
        <v>1888.8715</v>
      </c>
      <c r="AF135" s="38">
        <f t="shared" si="66"/>
        <v>1925.41725</v>
      </c>
      <c r="AG135" s="38">
        <f t="shared" si="66"/>
        <v>1943.2697499999999</v>
      </c>
      <c r="AH135" s="38">
        <f t="shared" si="66"/>
        <v>2021.4659999999999</v>
      </c>
      <c r="AI135" s="38">
        <f t="shared" si="66"/>
        <v>2017.2030000000002</v>
      </c>
      <c r="AJ135" s="38">
        <f t="shared" si="66"/>
        <v>1969.0327500000001</v>
      </c>
      <c r="AK135" s="38">
        <f t="shared" si="66"/>
        <v>1977.40625</v>
      </c>
      <c r="AL135" s="38">
        <f t="shared" si="12"/>
        <v>1991.931</v>
      </c>
      <c r="AM135" s="19">
        <f t="shared" ref="AM135:AM148" si="67">((AL135-AH135)/AH135)*100</f>
        <v>-1.461068353363344</v>
      </c>
      <c r="AN135" s="25">
        <f t="shared" ref="AN135:AN151" si="68">((AL135-AK135)/AK135)*100</f>
        <v>0.7345354552206983</v>
      </c>
      <c r="AO135" s="25"/>
    </row>
    <row r="136" spans="2:45" x14ac:dyDescent="0.25">
      <c r="B136" s="83"/>
      <c r="C136" s="1" t="s">
        <v>82</v>
      </c>
      <c r="D136" s="38">
        <f t="shared" ref="D136:AK136" si="69">SUM(D59:G59)/4</f>
        <v>6912.8227500000003</v>
      </c>
      <c r="E136" s="38">
        <f t="shared" si="69"/>
        <v>6670.2357500000007</v>
      </c>
      <c r="F136" s="38">
        <f t="shared" si="69"/>
        <v>6431.7224999999999</v>
      </c>
      <c r="G136" s="38">
        <f t="shared" si="69"/>
        <v>6301.6234999999997</v>
      </c>
      <c r="H136" s="38">
        <f t="shared" si="69"/>
        <v>6459.3174999999992</v>
      </c>
      <c r="I136" s="38">
        <f t="shared" si="69"/>
        <v>6537.6</v>
      </c>
      <c r="J136" s="38">
        <f t="shared" si="69"/>
        <v>6754.960500000001</v>
      </c>
      <c r="K136" s="38">
        <f t="shared" si="69"/>
        <v>6842.3417499999996</v>
      </c>
      <c r="L136" s="38">
        <f t="shared" si="69"/>
        <v>6949.7044999999998</v>
      </c>
      <c r="M136" s="38">
        <f t="shared" si="69"/>
        <v>6867.6175000000003</v>
      </c>
      <c r="N136" s="38">
        <f t="shared" si="69"/>
        <v>6716.4794999999995</v>
      </c>
      <c r="O136" s="38">
        <f t="shared" si="69"/>
        <v>6559.6552499999998</v>
      </c>
      <c r="P136" s="38">
        <f t="shared" si="69"/>
        <v>6207.9292499999992</v>
      </c>
      <c r="Q136" s="38">
        <f t="shared" si="69"/>
        <v>6127.6344999999992</v>
      </c>
      <c r="R136" s="38">
        <f t="shared" si="69"/>
        <v>6062.4829999999993</v>
      </c>
      <c r="S136" s="38">
        <f t="shared" si="69"/>
        <v>5998.9962500000001</v>
      </c>
      <c r="T136" s="38">
        <f t="shared" si="69"/>
        <v>5863.2897499999999</v>
      </c>
      <c r="U136" s="38">
        <f t="shared" si="69"/>
        <v>5831.2825000000003</v>
      </c>
      <c r="V136" s="38">
        <f t="shared" si="69"/>
        <v>5901.4237500000008</v>
      </c>
      <c r="W136" s="38">
        <f t="shared" si="69"/>
        <v>5918.8249999999998</v>
      </c>
      <c r="X136" s="38">
        <f t="shared" si="69"/>
        <v>6012.7852499999999</v>
      </c>
      <c r="Y136" s="38">
        <f t="shared" si="69"/>
        <v>6120.9615000000003</v>
      </c>
      <c r="Z136" s="38">
        <f t="shared" si="69"/>
        <v>6277.3729999999996</v>
      </c>
      <c r="AA136" s="38">
        <f t="shared" si="69"/>
        <v>6368.3795000000009</v>
      </c>
      <c r="AB136" s="38">
        <f t="shared" si="69"/>
        <v>6557.9369999999999</v>
      </c>
      <c r="AC136" s="38">
        <f t="shared" si="69"/>
        <v>6628.7997500000001</v>
      </c>
      <c r="AD136" s="38">
        <f t="shared" si="69"/>
        <v>6656.0902499999993</v>
      </c>
      <c r="AE136" s="38">
        <f t="shared" si="69"/>
        <v>6781.2155000000002</v>
      </c>
      <c r="AF136" s="38">
        <f t="shared" si="69"/>
        <v>6926.8517499999998</v>
      </c>
      <c r="AG136" s="38">
        <f t="shared" si="69"/>
        <v>7030.5105000000003</v>
      </c>
      <c r="AH136" s="38">
        <f t="shared" si="69"/>
        <v>7452.0767500000002</v>
      </c>
      <c r="AI136" s="38">
        <f t="shared" si="69"/>
        <v>7919.4530000000004</v>
      </c>
      <c r="AJ136" s="38">
        <f t="shared" si="69"/>
        <v>8088.7682500000001</v>
      </c>
      <c r="AK136" s="38">
        <f t="shared" si="69"/>
        <v>8447.9420000000009</v>
      </c>
      <c r="AL136" s="38">
        <f t="shared" si="12"/>
        <v>8580.5067500000005</v>
      </c>
      <c r="AM136" s="19">
        <f t="shared" si="67"/>
        <v>15.14249031318686</v>
      </c>
      <c r="AN136" s="25">
        <f t="shared" si="68"/>
        <v>1.5691957875657709</v>
      </c>
      <c r="AO136" s="25"/>
    </row>
    <row r="137" spans="2:45" x14ac:dyDescent="0.25">
      <c r="B137" s="83" t="s">
        <v>77</v>
      </c>
      <c r="C137" s="1" t="s">
        <v>80</v>
      </c>
      <c r="D137" s="38">
        <f t="shared" ref="D137:AK137" si="70">SUM(D60:G60)/4</f>
        <v>290.14600000000002</v>
      </c>
      <c r="E137" s="38">
        <f t="shared" si="70"/>
        <v>302.35310000000004</v>
      </c>
      <c r="F137" s="38">
        <f t="shared" si="70"/>
        <v>303.49885</v>
      </c>
      <c r="G137" s="38">
        <f t="shared" si="70"/>
        <v>306.77160000000003</v>
      </c>
      <c r="H137" s="38">
        <f t="shared" si="70"/>
        <v>310.46225000000004</v>
      </c>
      <c r="I137" s="38">
        <f t="shared" si="70"/>
        <v>315.46982500000001</v>
      </c>
      <c r="J137" s="38">
        <f t="shared" si="70"/>
        <v>309.88647500000002</v>
      </c>
      <c r="K137" s="38">
        <f t="shared" si="70"/>
        <v>303.73927500000002</v>
      </c>
      <c r="L137" s="38">
        <f t="shared" si="70"/>
        <v>303.13082500000002</v>
      </c>
      <c r="M137" s="38">
        <f t="shared" si="70"/>
        <v>297.40735000000001</v>
      </c>
      <c r="N137" s="38">
        <f t="shared" si="70"/>
        <v>301.57280000000003</v>
      </c>
      <c r="O137" s="38">
        <f t="shared" si="70"/>
        <v>302.07460000000003</v>
      </c>
      <c r="P137" s="38">
        <f t="shared" si="70"/>
        <v>298.02382499999999</v>
      </c>
      <c r="Q137" s="38">
        <f t="shared" si="70"/>
        <v>290.51585</v>
      </c>
      <c r="R137" s="38">
        <f t="shared" si="70"/>
        <v>281.377275</v>
      </c>
      <c r="S137" s="38">
        <f t="shared" si="70"/>
        <v>274.43717500000002</v>
      </c>
      <c r="T137" s="38">
        <f t="shared" si="70"/>
        <v>264.40710000000001</v>
      </c>
      <c r="U137" s="38">
        <f t="shared" si="70"/>
        <v>260.95635000000004</v>
      </c>
      <c r="V137" s="38">
        <f t="shared" si="70"/>
        <v>258.76350000000002</v>
      </c>
      <c r="W137" s="38">
        <f t="shared" si="70"/>
        <v>257.55640000000005</v>
      </c>
      <c r="X137" s="38">
        <f t="shared" si="70"/>
        <v>256.15122500000001</v>
      </c>
      <c r="Y137" s="38">
        <f t="shared" si="70"/>
        <v>246.48752500000001</v>
      </c>
      <c r="Z137" s="38">
        <f t="shared" si="70"/>
        <v>243.67359999999999</v>
      </c>
      <c r="AA137" s="38">
        <f t="shared" si="70"/>
        <v>241.637</v>
      </c>
      <c r="AB137" s="38">
        <f t="shared" si="70"/>
        <v>244.91030000000001</v>
      </c>
      <c r="AC137" s="38">
        <f t="shared" si="70"/>
        <v>251.01125000000002</v>
      </c>
      <c r="AD137" s="38">
        <f t="shared" si="70"/>
        <v>255.26680000000002</v>
      </c>
      <c r="AE137" s="38">
        <f t="shared" si="70"/>
        <v>257.79130000000004</v>
      </c>
      <c r="AF137" s="38">
        <f t="shared" si="70"/>
        <v>264.58867500000002</v>
      </c>
      <c r="AG137" s="38">
        <f t="shared" si="70"/>
        <v>263.95852500000001</v>
      </c>
      <c r="AH137" s="38">
        <f t="shared" si="70"/>
        <v>237.27472500000002</v>
      </c>
      <c r="AI137" s="38">
        <f t="shared" si="70"/>
        <v>207.8989</v>
      </c>
      <c r="AJ137" s="38">
        <f t="shared" si="70"/>
        <v>178.15625</v>
      </c>
      <c r="AK137" s="38">
        <f t="shared" si="70"/>
        <v>155.72655</v>
      </c>
      <c r="AL137" s="38">
        <f t="shared" si="12"/>
        <v>168.5667</v>
      </c>
      <c r="AM137" s="19">
        <f t="shared" si="67"/>
        <v>-28.957161366428728</v>
      </c>
      <c r="AN137" s="25">
        <f t="shared" si="68"/>
        <v>8.2453184765218221</v>
      </c>
      <c r="AO137" s="25"/>
    </row>
    <row r="138" spans="2:45" x14ac:dyDescent="0.25">
      <c r="B138" s="83"/>
      <c r="C138" s="1" t="s">
        <v>81</v>
      </c>
      <c r="D138" s="38">
        <f t="shared" ref="D138:AK138" si="71">SUM(D61:G61)/4</f>
        <v>1429.7852499999999</v>
      </c>
      <c r="E138" s="38">
        <f t="shared" si="71"/>
        <v>1441.9072499999997</v>
      </c>
      <c r="F138" s="38">
        <f t="shared" si="71"/>
        <v>1447.1489999999999</v>
      </c>
      <c r="G138" s="38">
        <f t="shared" si="71"/>
        <v>1463.5277500000002</v>
      </c>
      <c r="H138" s="38">
        <f t="shared" si="71"/>
        <v>1477.82925</v>
      </c>
      <c r="I138" s="38">
        <f t="shared" si="71"/>
        <v>1500.8397499999999</v>
      </c>
      <c r="J138" s="38">
        <f t="shared" si="71"/>
        <v>1501.77025</v>
      </c>
      <c r="K138" s="38">
        <f t="shared" si="71"/>
        <v>1490.25875</v>
      </c>
      <c r="L138" s="38">
        <f t="shared" si="71"/>
        <v>1492.136</v>
      </c>
      <c r="M138" s="38">
        <f t="shared" si="71"/>
        <v>1488.1587500000001</v>
      </c>
      <c r="N138" s="38">
        <f t="shared" si="71"/>
        <v>1488.3209999999999</v>
      </c>
      <c r="O138" s="38">
        <f t="shared" si="71"/>
        <v>1480.0729999999999</v>
      </c>
      <c r="P138" s="38">
        <f t="shared" si="71"/>
        <v>1479.6219999999998</v>
      </c>
      <c r="Q138" s="38">
        <f t="shared" si="71"/>
        <v>1453.5274999999999</v>
      </c>
      <c r="R138" s="38">
        <f t="shared" si="71"/>
        <v>1449.76125</v>
      </c>
      <c r="S138" s="38">
        <f t="shared" si="71"/>
        <v>1451.1682500000002</v>
      </c>
      <c r="T138" s="38">
        <f t="shared" si="71"/>
        <v>1428.143</v>
      </c>
      <c r="U138" s="38">
        <f t="shared" si="71"/>
        <v>1437.1797499999998</v>
      </c>
      <c r="V138" s="38">
        <f t="shared" si="71"/>
        <v>1441.1222499999999</v>
      </c>
      <c r="W138" s="38">
        <f t="shared" si="71"/>
        <v>1465.7909999999999</v>
      </c>
      <c r="X138" s="38">
        <f t="shared" si="71"/>
        <v>1492.5417499999999</v>
      </c>
      <c r="Y138" s="38">
        <f t="shared" si="71"/>
        <v>1506.0535</v>
      </c>
      <c r="Z138" s="38">
        <f t="shared" si="71"/>
        <v>1514.7822500000002</v>
      </c>
      <c r="AA138" s="38">
        <f t="shared" si="71"/>
        <v>1489.3802500000002</v>
      </c>
      <c r="AB138" s="38">
        <f t="shared" si="71"/>
        <v>1488.0985000000001</v>
      </c>
      <c r="AC138" s="38">
        <f t="shared" si="71"/>
        <v>1503.915</v>
      </c>
      <c r="AD138" s="38">
        <f t="shared" si="71"/>
        <v>1513.1624999999999</v>
      </c>
      <c r="AE138" s="38">
        <f t="shared" si="71"/>
        <v>1533.03325</v>
      </c>
      <c r="AF138" s="38">
        <f t="shared" si="71"/>
        <v>1552.174</v>
      </c>
      <c r="AG138" s="38">
        <f t="shared" si="71"/>
        <v>1529.19775</v>
      </c>
      <c r="AH138" s="38">
        <f t="shared" si="71"/>
        <v>1484.8957500000001</v>
      </c>
      <c r="AI138" s="38">
        <f t="shared" si="71"/>
        <v>1442.4672499999999</v>
      </c>
      <c r="AJ138" s="38">
        <f t="shared" si="71"/>
        <v>1394.6767500000001</v>
      </c>
      <c r="AK138" s="38">
        <f t="shared" si="71"/>
        <v>1380.6257500000002</v>
      </c>
      <c r="AL138" s="38">
        <f t="shared" si="12"/>
        <v>1413.8885</v>
      </c>
      <c r="AM138" s="19">
        <f t="shared" si="67"/>
        <v>-4.7819687004963214</v>
      </c>
      <c r="AN138" s="25">
        <f t="shared" si="68"/>
        <v>2.4092517468980907</v>
      </c>
      <c r="AO138" s="25"/>
    </row>
    <row r="139" spans="2:45" x14ac:dyDescent="0.25">
      <c r="B139" s="83"/>
      <c r="C139" s="1" t="s">
        <v>82</v>
      </c>
      <c r="D139" s="38">
        <f t="shared" ref="D139:AK139" si="72">SUM(D62:G62)/4</f>
        <v>6728.1480000000001</v>
      </c>
      <c r="E139" s="38">
        <f t="shared" si="72"/>
        <v>6775.2744999999995</v>
      </c>
      <c r="F139" s="38">
        <f t="shared" si="72"/>
        <v>6809.7637500000001</v>
      </c>
      <c r="G139" s="38">
        <f t="shared" si="72"/>
        <v>7008.2354999999998</v>
      </c>
      <c r="H139" s="38">
        <f t="shared" si="72"/>
        <v>7119.32</v>
      </c>
      <c r="I139" s="38">
        <f t="shared" si="72"/>
        <v>7239.9375</v>
      </c>
      <c r="J139" s="38">
        <f t="shared" si="72"/>
        <v>7256.0409999999993</v>
      </c>
      <c r="K139" s="38">
        <f t="shared" si="72"/>
        <v>6981.8489999999993</v>
      </c>
      <c r="L139" s="38">
        <f t="shared" si="72"/>
        <v>6843.0239999999994</v>
      </c>
      <c r="M139" s="38">
        <f t="shared" si="72"/>
        <v>6620.1402500000004</v>
      </c>
      <c r="N139" s="38">
        <f t="shared" si="72"/>
        <v>6356.9944999999998</v>
      </c>
      <c r="O139" s="38">
        <f t="shared" si="72"/>
        <v>6214.9202500000001</v>
      </c>
      <c r="P139" s="38">
        <f t="shared" si="72"/>
        <v>6165.1802500000003</v>
      </c>
      <c r="Q139" s="38">
        <f t="shared" si="72"/>
        <v>6177.6482500000002</v>
      </c>
      <c r="R139" s="38">
        <f t="shared" si="72"/>
        <v>6352.9195</v>
      </c>
      <c r="S139" s="38">
        <f t="shared" si="72"/>
        <v>6483.4047500000006</v>
      </c>
      <c r="T139" s="38">
        <f t="shared" si="72"/>
        <v>6490.0127499999999</v>
      </c>
      <c r="U139" s="38">
        <f t="shared" si="72"/>
        <v>6497.8980000000001</v>
      </c>
      <c r="V139" s="38">
        <f t="shared" si="72"/>
        <v>6530.7220000000007</v>
      </c>
      <c r="W139" s="38">
        <f t="shared" si="72"/>
        <v>6716.4037499999995</v>
      </c>
      <c r="X139" s="38">
        <f t="shared" si="72"/>
        <v>6863.9974999999995</v>
      </c>
      <c r="Y139" s="38">
        <f t="shared" si="72"/>
        <v>6900.1845000000003</v>
      </c>
      <c r="Z139" s="38">
        <f t="shared" si="72"/>
        <v>7035.7650000000003</v>
      </c>
      <c r="AA139" s="38">
        <f t="shared" si="72"/>
        <v>6988.8462499999996</v>
      </c>
      <c r="AB139" s="38">
        <f t="shared" si="72"/>
        <v>6966.4052499999998</v>
      </c>
      <c r="AC139" s="38">
        <f t="shared" si="72"/>
        <v>7097.731749999999</v>
      </c>
      <c r="AD139" s="38">
        <f t="shared" si="72"/>
        <v>7144.1142499999996</v>
      </c>
      <c r="AE139" s="38">
        <f t="shared" si="72"/>
        <v>7208.8685000000005</v>
      </c>
      <c r="AF139" s="38">
        <f t="shared" si="72"/>
        <v>7334.1592499999997</v>
      </c>
      <c r="AG139" s="38">
        <f t="shared" si="72"/>
        <v>7291.1930000000002</v>
      </c>
      <c r="AH139" s="38">
        <f t="shared" si="72"/>
        <v>7056.1645000000008</v>
      </c>
      <c r="AI139" s="38">
        <f t="shared" si="72"/>
        <v>6986.8174999999992</v>
      </c>
      <c r="AJ139" s="38">
        <f t="shared" si="72"/>
        <v>6708.5470000000005</v>
      </c>
      <c r="AK139" s="38">
        <f t="shared" si="72"/>
        <v>6553.1852499999995</v>
      </c>
      <c r="AL139" s="38">
        <f t="shared" si="12"/>
        <v>6658.5725000000002</v>
      </c>
      <c r="AM139" s="19">
        <f t="shared" si="67"/>
        <v>-5.6346758922641405</v>
      </c>
      <c r="AN139" s="25">
        <f t="shared" si="68"/>
        <v>1.6081835928566293</v>
      </c>
      <c r="AO139" s="25"/>
    </row>
    <row r="140" spans="2:45" x14ac:dyDescent="0.25">
      <c r="B140" s="83" t="s">
        <v>20</v>
      </c>
      <c r="C140" s="1" t="s">
        <v>80</v>
      </c>
      <c r="D140" s="38">
        <f t="shared" ref="D140:AK140" si="73">SUM(D63:G63)/4</f>
        <v>348.46660000000003</v>
      </c>
      <c r="E140" s="38">
        <f t="shared" si="73"/>
        <v>341.34037499999999</v>
      </c>
      <c r="F140" s="38">
        <f t="shared" si="73"/>
        <v>340.253625</v>
      </c>
      <c r="G140" s="38">
        <f t="shared" si="73"/>
        <v>349.35277499999995</v>
      </c>
      <c r="H140" s="38">
        <f t="shared" si="73"/>
        <v>361.5489</v>
      </c>
      <c r="I140" s="38">
        <f t="shared" si="73"/>
        <v>371.986425</v>
      </c>
      <c r="J140" s="38">
        <f t="shared" si="73"/>
        <v>370.64685000000003</v>
      </c>
      <c r="K140" s="38">
        <f t="shared" si="73"/>
        <v>366.78382499999998</v>
      </c>
      <c r="L140" s="38">
        <f t="shared" si="73"/>
        <v>359.64902499999999</v>
      </c>
      <c r="M140" s="38">
        <f t="shared" si="73"/>
        <v>358.03107499999999</v>
      </c>
      <c r="N140" s="38">
        <f t="shared" si="73"/>
        <v>354.76215000000002</v>
      </c>
      <c r="O140" s="38">
        <f t="shared" si="73"/>
        <v>342.57277499999998</v>
      </c>
      <c r="P140" s="38">
        <f t="shared" si="73"/>
        <v>324.80312499999997</v>
      </c>
      <c r="Q140" s="38">
        <f t="shared" si="73"/>
        <v>313.22445000000005</v>
      </c>
      <c r="R140" s="38">
        <f t="shared" si="73"/>
        <v>305.55115000000001</v>
      </c>
      <c r="S140" s="38">
        <f t="shared" si="73"/>
        <v>295.93010000000004</v>
      </c>
      <c r="T140" s="38">
        <f t="shared" si="73"/>
        <v>295.77807499999994</v>
      </c>
      <c r="U140" s="38">
        <f t="shared" si="73"/>
        <v>287.54084999999998</v>
      </c>
      <c r="V140" s="38">
        <f t="shared" si="73"/>
        <v>284.9624</v>
      </c>
      <c r="W140" s="38">
        <f t="shared" si="73"/>
        <v>285.10157500000003</v>
      </c>
      <c r="X140" s="38">
        <f t="shared" si="73"/>
        <v>280.358025</v>
      </c>
      <c r="Y140" s="38">
        <f t="shared" si="73"/>
        <v>283.16040000000004</v>
      </c>
      <c r="Z140" s="38">
        <f t="shared" si="73"/>
        <v>281.44832500000001</v>
      </c>
      <c r="AA140" s="38">
        <f t="shared" si="73"/>
        <v>291.82917500000002</v>
      </c>
      <c r="AB140" s="38">
        <f t="shared" si="73"/>
        <v>303.62209999999999</v>
      </c>
      <c r="AC140" s="38">
        <f t="shared" si="73"/>
        <v>296.24844999999999</v>
      </c>
      <c r="AD140" s="38">
        <f t="shared" si="73"/>
        <v>296.23627499999998</v>
      </c>
      <c r="AE140" s="38">
        <f t="shared" si="73"/>
        <v>285.55287499999997</v>
      </c>
      <c r="AF140" s="38">
        <f t="shared" si="73"/>
        <v>278.37445000000002</v>
      </c>
      <c r="AG140" s="38">
        <f t="shared" si="73"/>
        <v>283.34450000000004</v>
      </c>
      <c r="AH140" s="38">
        <f t="shared" si="73"/>
        <v>276.41034999999999</v>
      </c>
      <c r="AI140" s="38">
        <f t="shared" si="73"/>
        <v>266.28892500000001</v>
      </c>
      <c r="AJ140" s="38">
        <f t="shared" si="73"/>
        <v>258.99532499999998</v>
      </c>
      <c r="AK140" s="38">
        <f t="shared" si="73"/>
        <v>245.38192499999997</v>
      </c>
      <c r="AL140" s="38">
        <f t="shared" si="12"/>
        <v>243.84302499999998</v>
      </c>
      <c r="AM140" s="19">
        <f t="shared" si="67"/>
        <v>-11.782237893769178</v>
      </c>
      <c r="AN140" s="25">
        <f t="shared" si="68"/>
        <v>-0.62714480701868491</v>
      </c>
      <c r="AO140" s="25"/>
    </row>
    <row r="141" spans="2:45" x14ac:dyDescent="0.25">
      <c r="B141" s="83"/>
      <c r="C141" s="1" t="s">
        <v>81</v>
      </c>
      <c r="D141" s="38">
        <f t="shared" ref="D141:AK141" si="74">SUM(D64:G64)/4</f>
        <v>1300.65825</v>
      </c>
      <c r="E141" s="38">
        <f t="shared" si="74"/>
        <v>1287.5080000000003</v>
      </c>
      <c r="F141" s="38">
        <f t="shared" si="74"/>
        <v>1319.11275</v>
      </c>
      <c r="G141" s="38">
        <f t="shared" si="74"/>
        <v>1361.7089999999998</v>
      </c>
      <c r="H141" s="38">
        <f t="shared" si="74"/>
        <v>1398.0632499999999</v>
      </c>
      <c r="I141" s="38">
        <f t="shared" si="74"/>
        <v>1410.9222500000001</v>
      </c>
      <c r="J141" s="38">
        <f t="shared" si="74"/>
        <v>1392.7172499999999</v>
      </c>
      <c r="K141" s="38">
        <f t="shared" si="74"/>
        <v>1383.2212500000001</v>
      </c>
      <c r="L141" s="38">
        <f t="shared" si="74"/>
        <v>1362.7417500000001</v>
      </c>
      <c r="M141" s="38">
        <f t="shared" si="74"/>
        <v>1378.4702500000001</v>
      </c>
      <c r="N141" s="38">
        <f t="shared" si="74"/>
        <v>1368.0637499999998</v>
      </c>
      <c r="O141" s="38">
        <f t="shared" si="74"/>
        <v>1356.2004999999999</v>
      </c>
      <c r="P141" s="38">
        <f t="shared" si="74"/>
        <v>1323.0082499999999</v>
      </c>
      <c r="Q141" s="38">
        <f t="shared" si="74"/>
        <v>1295.8029999999999</v>
      </c>
      <c r="R141" s="38">
        <f t="shared" si="74"/>
        <v>1274.49875</v>
      </c>
      <c r="S141" s="38">
        <f t="shared" si="74"/>
        <v>1245.9369999999999</v>
      </c>
      <c r="T141" s="38">
        <f t="shared" si="74"/>
        <v>1239.1985</v>
      </c>
      <c r="U141" s="38">
        <f t="shared" si="74"/>
        <v>1236.499</v>
      </c>
      <c r="V141" s="38">
        <f t="shared" si="74"/>
        <v>1245.2942499999999</v>
      </c>
      <c r="W141" s="38">
        <f t="shared" si="74"/>
        <v>1258.32825</v>
      </c>
      <c r="X141" s="38">
        <f t="shared" si="74"/>
        <v>1270.7137499999999</v>
      </c>
      <c r="Y141" s="38">
        <f t="shared" si="74"/>
        <v>1281.47975</v>
      </c>
      <c r="Z141" s="38">
        <f t="shared" si="74"/>
        <v>1295.50675</v>
      </c>
      <c r="AA141" s="38">
        <f t="shared" si="74"/>
        <v>1317.1922500000001</v>
      </c>
      <c r="AB141" s="38">
        <f t="shared" si="74"/>
        <v>1343.6960000000001</v>
      </c>
      <c r="AC141" s="38">
        <f t="shared" si="74"/>
        <v>1353.94525</v>
      </c>
      <c r="AD141" s="38">
        <f t="shared" si="74"/>
        <v>1362.4665</v>
      </c>
      <c r="AE141" s="38">
        <f t="shared" si="74"/>
        <v>1351.7022499999998</v>
      </c>
      <c r="AF141" s="38">
        <f t="shared" si="74"/>
        <v>1327.1095</v>
      </c>
      <c r="AG141" s="38">
        <f t="shared" si="74"/>
        <v>1307.606</v>
      </c>
      <c r="AH141" s="38">
        <f t="shared" si="74"/>
        <v>1283.62375</v>
      </c>
      <c r="AI141" s="38">
        <f t="shared" si="74"/>
        <v>1272.8875</v>
      </c>
      <c r="AJ141" s="38">
        <f t="shared" si="74"/>
        <v>1300.8877500000001</v>
      </c>
      <c r="AK141" s="38">
        <f t="shared" si="74"/>
        <v>1252.9502500000001</v>
      </c>
      <c r="AL141" s="38">
        <f t="shared" si="12"/>
        <v>1227.1534999999999</v>
      </c>
      <c r="AM141" s="19">
        <f t="shared" si="67"/>
        <v>-4.399283668598378</v>
      </c>
      <c r="AN141" s="25">
        <f t="shared" si="68"/>
        <v>-2.0588806299372382</v>
      </c>
      <c r="AO141" s="25"/>
    </row>
    <row r="142" spans="2:45" x14ac:dyDescent="0.25">
      <c r="B142" s="83"/>
      <c r="C142" s="1" t="s">
        <v>82</v>
      </c>
      <c r="D142" s="38">
        <f t="shared" ref="D142:AK142" si="75">SUM(D65:G65)/4</f>
        <v>5865.6085000000003</v>
      </c>
      <c r="E142" s="38">
        <f t="shared" si="75"/>
        <v>5486.8982500000002</v>
      </c>
      <c r="F142" s="38">
        <f t="shared" si="75"/>
        <v>5468.3087500000001</v>
      </c>
      <c r="G142" s="38">
        <f t="shared" si="75"/>
        <v>5210.5202500000005</v>
      </c>
      <c r="H142" s="38">
        <f t="shared" si="75"/>
        <v>5160.2740000000003</v>
      </c>
      <c r="I142" s="38">
        <f t="shared" si="75"/>
        <v>5167.3369999999995</v>
      </c>
      <c r="J142" s="38">
        <f t="shared" si="75"/>
        <v>5103.0065000000004</v>
      </c>
      <c r="K142" s="38">
        <f t="shared" si="75"/>
        <v>4986.4430000000002</v>
      </c>
      <c r="L142" s="38">
        <f t="shared" si="75"/>
        <v>5016.5062500000004</v>
      </c>
      <c r="M142" s="38">
        <f t="shared" si="75"/>
        <v>5061.8317499999994</v>
      </c>
      <c r="N142" s="38">
        <f t="shared" si="75"/>
        <v>5008.3119999999999</v>
      </c>
      <c r="O142" s="38">
        <f t="shared" si="75"/>
        <v>5005.2257499999996</v>
      </c>
      <c r="P142" s="38">
        <f t="shared" si="75"/>
        <v>4868.9142499999998</v>
      </c>
      <c r="Q142" s="38">
        <f t="shared" si="75"/>
        <v>4827.1989999999996</v>
      </c>
      <c r="R142" s="38">
        <f t="shared" si="75"/>
        <v>4726.585</v>
      </c>
      <c r="S142" s="38">
        <f t="shared" si="75"/>
        <v>4862.0125000000007</v>
      </c>
      <c r="T142" s="38">
        <f t="shared" si="75"/>
        <v>4910.4377500000001</v>
      </c>
      <c r="U142" s="38">
        <f t="shared" si="75"/>
        <v>5082.2434999999996</v>
      </c>
      <c r="V142" s="38">
        <f t="shared" si="75"/>
        <v>5223.3510000000006</v>
      </c>
      <c r="W142" s="38">
        <f t="shared" si="75"/>
        <v>5483.0072500000006</v>
      </c>
      <c r="X142" s="38">
        <f t="shared" si="75"/>
        <v>5499.5487499999999</v>
      </c>
      <c r="Y142" s="38">
        <f t="shared" si="75"/>
        <v>5331.6827499999999</v>
      </c>
      <c r="Z142" s="38">
        <f t="shared" si="75"/>
        <v>5301.7307500000006</v>
      </c>
      <c r="AA142" s="38">
        <f t="shared" si="75"/>
        <v>5560.4310000000005</v>
      </c>
      <c r="AB142" s="38">
        <f t="shared" si="75"/>
        <v>5894.2395000000006</v>
      </c>
      <c r="AC142" s="38">
        <f t="shared" si="75"/>
        <v>6158.3772500000005</v>
      </c>
      <c r="AD142" s="38">
        <f t="shared" si="75"/>
        <v>6500.7932499999997</v>
      </c>
      <c r="AE142" s="38">
        <f t="shared" si="75"/>
        <v>6208.7262499999997</v>
      </c>
      <c r="AF142" s="38">
        <f t="shared" si="75"/>
        <v>6354.7097500000009</v>
      </c>
      <c r="AG142" s="38">
        <f t="shared" si="75"/>
        <v>6526.35725</v>
      </c>
      <c r="AH142" s="38">
        <f t="shared" si="75"/>
        <v>6374.0002500000001</v>
      </c>
      <c r="AI142" s="38">
        <f t="shared" si="75"/>
        <v>6506.3587499999994</v>
      </c>
      <c r="AJ142" s="38">
        <f t="shared" si="75"/>
        <v>6330.4627500000006</v>
      </c>
      <c r="AK142" s="38">
        <f t="shared" si="75"/>
        <v>5777.6280000000006</v>
      </c>
      <c r="AL142" s="38">
        <f t="shared" si="12"/>
        <v>5412.1702500000001</v>
      </c>
      <c r="AM142" s="19">
        <f t="shared" si="67"/>
        <v>-15.089895862492316</v>
      </c>
      <c r="AN142" s="25">
        <f t="shared" si="68"/>
        <v>-6.3253942621435728</v>
      </c>
      <c r="AO142" s="25"/>
    </row>
    <row r="143" spans="2:45" s="23" customFormat="1" x14ac:dyDescent="0.25">
      <c r="B143" s="84" t="s">
        <v>78</v>
      </c>
      <c r="C143" s="22" t="s">
        <v>80</v>
      </c>
      <c r="D143" s="38">
        <f t="shared" ref="D143:AK143" si="76">SUM(D66:G66)/4</f>
        <v>375.63207499999999</v>
      </c>
      <c r="E143" s="38">
        <f t="shared" si="76"/>
        <v>391.18610000000001</v>
      </c>
      <c r="F143" s="38">
        <f t="shared" si="76"/>
        <v>390.54404999999997</v>
      </c>
      <c r="G143" s="38">
        <f t="shared" si="76"/>
        <v>387.76364999999998</v>
      </c>
      <c r="H143" s="38">
        <f t="shared" si="76"/>
        <v>384.83694999999994</v>
      </c>
      <c r="I143" s="38">
        <f t="shared" si="76"/>
        <v>376.45167500000002</v>
      </c>
      <c r="J143" s="38">
        <f t="shared" si="76"/>
        <v>381.19684999999998</v>
      </c>
      <c r="K143" s="38">
        <f t="shared" si="76"/>
        <v>383.70242500000001</v>
      </c>
      <c r="L143" s="38">
        <f t="shared" si="76"/>
        <v>392.007475</v>
      </c>
      <c r="M143" s="38">
        <f t="shared" si="76"/>
        <v>383.048925</v>
      </c>
      <c r="N143" s="38">
        <f t="shared" si="76"/>
        <v>371.05804999999998</v>
      </c>
      <c r="O143" s="38">
        <f t="shared" si="76"/>
        <v>354.24402499999997</v>
      </c>
      <c r="P143" s="38">
        <f t="shared" si="76"/>
        <v>330.90754999999996</v>
      </c>
      <c r="Q143" s="38">
        <f t="shared" si="76"/>
        <v>321.68979999999999</v>
      </c>
      <c r="R143" s="38">
        <f t="shared" si="76"/>
        <v>313.18222500000002</v>
      </c>
      <c r="S143" s="38">
        <f t="shared" si="76"/>
        <v>310.46754999999996</v>
      </c>
      <c r="T143" s="38">
        <f t="shared" si="76"/>
        <v>312.18309999999997</v>
      </c>
      <c r="U143" s="38">
        <f t="shared" si="76"/>
        <v>312.12947499999996</v>
      </c>
      <c r="V143" s="38">
        <f t="shared" si="76"/>
        <v>322.50175000000002</v>
      </c>
      <c r="W143" s="38">
        <f t="shared" si="76"/>
        <v>332.03452499999997</v>
      </c>
      <c r="X143" s="38">
        <f t="shared" si="76"/>
        <v>339.79267499999997</v>
      </c>
      <c r="Y143" s="38">
        <f t="shared" si="76"/>
        <v>348.60899999999998</v>
      </c>
      <c r="Z143" s="38">
        <f t="shared" si="76"/>
        <v>347.78769999999997</v>
      </c>
      <c r="AA143" s="38">
        <f t="shared" si="76"/>
        <v>345.81007499999998</v>
      </c>
      <c r="AB143" s="38">
        <f t="shared" si="76"/>
        <v>345.97652499999998</v>
      </c>
      <c r="AC143" s="38">
        <f t="shared" si="76"/>
        <v>337.80470000000003</v>
      </c>
      <c r="AD143" s="38">
        <f t="shared" si="76"/>
        <v>326.55644999999998</v>
      </c>
      <c r="AE143" s="38">
        <f t="shared" si="76"/>
        <v>320.08180000000004</v>
      </c>
      <c r="AF143" s="38">
        <f t="shared" si="76"/>
        <v>316.06690000000003</v>
      </c>
      <c r="AG143" s="38">
        <f t="shared" si="76"/>
        <v>312.47320000000002</v>
      </c>
      <c r="AH143" s="38">
        <f t="shared" si="76"/>
        <v>292.26710000000003</v>
      </c>
      <c r="AI143" s="38">
        <f t="shared" si="76"/>
        <v>266.43385000000001</v>
      </c>
      <c r="AJ143" s="38">
        <f t="shared" si="76"/>
        <v>231.04970000000003</v>
      </c>
      <c r="AK143" s="38">
        <f t="shared" si="76"/>
        <v>205.68017500000002</v>
      </c>
      <c r="AL143" s="38">
        <f t="shared" si="12"/>
        <v>205.64069999999998</v>
      </c>
      <c r="AM143" s="19">
        <f t="shared" si="67"/>
        <v>-29.63946335389787</v>
      </c>
      <c r="AN143" s="25">
        <f t="shared" si="68"/>
        <v>-1.9192418520666155E-2</v>
      </c>
      <c r="AO143" s="25"/>
      <c r="AP143"/>
      <c r="AQ143"/>
      <c r="AR143"/>
      <c r="AS143"/>
    </row>
    <row r="144" spans="2:45" s="23" customFormat="1" x14ac:dyDescent="0.25">
      <c r="B144" s="84"/>
      <c r="C144" s="22" t="s">
        <v>81</v>
      </c>
      <c r="D144" s="38">
        <f t="shared" ref="D144:AK144" si="77">SUM(D67:G67)/4</f>
        <v>1404.4</v>
      </c>
      <c r="E144" s="38">
        <f t="shared" si="77"/>
        <v>1415.1042500000001</v>
      </c>
      <c r="F144" s="38">
        <f t="shared" si="77"/>
        <v>1420.9960000000001</v>
      </c>
      <c r="G144" s="38">
        <f t="shared" si="77"/>
        <v>1428.5550000000001</v>
      </c>
      <c r="H144" s="38">
        <f t="shared" si="77"/>
        <v>1435.7592500000001</v>
      </c>
      <c r="I144" s="38">
        <f t="shared" si="77"/>
        <v>1446.25775</v>
      </c>
      <c r="J144" s="38">
        <f t="shared" si="77"/>
        <v>1457.8874999999998</v>
      </c>
      <c r="K144" s="38">
        <f t="shared" si="77"/>
        <v>1450.1602499999999</v>
      </c>
      <c r="L144" s="38">
        <f t="shared" si="77"/>
        <v>1455.35475</v>
      </c>
      <c r="M144" s="38">
        <f t="shared" si="77"/>
        <v>1443.3844999999997</v>
      </c>
      <c r="N144" s="38">
        <f t="shared" si="77"/>
        <v>1439.2597499999997</v>
      </c>
      <c r="O144" s="38">
        <f t="shared" si="77"/>
        <v>1427.4659999999999</v>
      </c>
      <c r="P144" s="38">
        <f t="shared" si="77"/>
        <v>1395.66075</v>
      </c>
      <c r="Q144" s="38">
        <f t="shared" si="77"/>
        <v>1373.0397499999999</v>
      </c>
      <c r="R144" s="38">
        <f t="shared" si="77"/>
        <v>1354.84575</v>
      </c>
      <c r="S144" s="38">
        <f t="shared" si="77"/>
        <v>1329.5674999999999</v>
      </c>
      <c r="T144" s="38">
        <f t="shared" si="77"/>
        <v>1316.62075</v>
      </c>
      <c r="U144" s="38">
        <f t="shared" si="77"/>
        <v>1318.96675</v>
      </c>
      <c r="V144" s="38">
        <f t="shared" si="77"/>
        <v>1322.1902500000001</v>
      </c>
      <c r="W144" s="38">
        <f t="shared" si="77"/>
        <v>1357.06825</v>
      </c>
      <c r="X144" s="38">
        <f t="shared" si="77"/>
        <v>1391.5672500000001</v>
      </c>
      <c r="Y144" s="38">
        <f t="shared" si="77"/>
        <v>1416.91275</v>
      </c>
      <c r="Z144" s="38">
        <f t="shared" si="77"/>
        <v>1434.1439999999998</v>
      </c>
      <c r="AA144" s="38">
        <f t="shared" si="77"/>
        <v>1425.8625000000002</v>
      </c>
      <c r="AB144" s="38">
        <f t="shared" si="77"/>
        <v>1424.2584999999999</v>
      </c>
      <c r="AC144" s="38">
        <f t="shared" si="77"/>
        <v>1418.9587499999998</v>
      </c>
      <c r="AD144" s="38">
        <f t="shared" si="77"/>
        <v>1407.0825</v>
      </c>
      <c r="AE144" s="38">
        <f t="shared" si="77"/>
        <v>1397.2137499999999</v>
      </c>
      <c r="AF144" s="38">
        <f t="shared" si="77"/>
        <v>1387.9974999999999</v>
      </c>
      <c r="AG144" s="38">
        <f t="shared" si="77"/>
        <v>1367.1152499999998</v>
      </c>
      <c r="AH144" s="38">
        <f t="shared" si="77"/>
        <v>1320.51875</v>
      </c>
      <c r="AI144" s="38">
        <f t="shared" si="77"/>
        <v>1288.4727499999999</v>
      </c>
      <c r="AJ144" s="38">
        <f t="shared" si="77"/>
        <v>1241.431</v>
      </c>
      <c r="AK144" s="38">
        <f t="shared" si="77"/>
        <v>1210.70325</v>
      </c>
      <c r="AL144" s="38">
        <f t="shared" si="12"/>
        <v>1221.4337499999999</v>
      </c>
      <c r="AM144" s="19">
        <f t="shared" si="67"/>
        <v>-7.5034905789864812</v>
      </c>
      <c r="AN144" s="25">
        <f t="shared" si="68"/>
        <v>0.88630306394237335</v>
      </c>
      <c r="AO144" s="25"/>
      <c r="AP144"/>
      <c r="AQ144"/>
      <c r="AR144"/>
      <c r="AS144"/>
    </row>
    <row r="145" spans="2:45" s="23" customFormat="1" x14ac:dyDescent="0.25">
      <c r="B145" s="84"/>
      <c r="C145" s="22" t="s">
        <v>82</v>
      </c>
      <c r="D145" s="38">
        <f t="shared" ref="D145:AK145" si="78">SUM(D68:G68)/4</f>
        <v>5964.7150000000001</v>
      </c>
      <c r="E145" s="38">
        <f t="shared" si="78"/>
        <v>5682.34375</v>
      </c>
      <c r="F145" s="38">
        <f t="shared" si="78"/>
        <v>5696.3732499999996</v>
      </c>
      <c r="G145" s="38">
        <f t="shared" si="78"/>
        <v>5772.5309999999999</v>
      </c>
      <c r="H145" s="38">
        <f t="shared" si="78"/>
        <v>5824.9437500000004</v>
      </c>
      <c r="I145" s="38">
        <f t="shared" si="78"/>
        <v>5874.4884999999995</v>
      </c>
      <c r="J145" s="38">
        <f t="shared" si="78"/>
        <v>5853.3067499999997</v>
      </c>
      <c r="K145" s="38">
        <f t="shared" si="78"/>
        <v>5767.3489999999993</v>
      </c>
      <c r="L145" s="38">
        <f t="shared" si="78"/>
        <v>5695.6817499999997</v>
      </c>
      <c r="M145" s="38">
        <f t="shared" si="78"/>
        <v>5577.6044999999995</v>
      </c>
      <c r="N145" s="38">
        <f t="shared" si="78"/>
        <v>5483.0350000000008</v>
      </c>
      <c r="O145" s="38">
        <f t="shared" si="78"/>
        <v>5402.6657500000001</v>
      </c>
      <c r="P145" s="38">
        <f t="shared" si="78"/>
        <v>5232.4782500000001</v>
      </c>
      <c r="Q145" s="38">
        <f t="shared" si="78"/>
        <v>5171.4352500000005</v>
      </c>
      <c r="R145" s="38">
        <f t="shared" si="78"/>
        <v>5181.1464999999998</v>
      </c>
      <c r="S145" s="38">
        <f t="shared" si="78"/>
        <v>5158.9477499999994</v>
      </c>
      <c r="T145" s="38">
        <f t="shared" si="78"/>
        <v>5231.1320000000005</v>
      </c>
      <c r="U145" s="38">
        <f t="shared" si="78"/>
        <v>5289.0452500000001</v>
      </c>
      <c r="V145" s="38">
        <f t="shared" si="78"/>
        <v>5376.9257500000003</v>
      </c>
      <c r="W145" s="38">
        <f t="shared" si="78"/>
        <v>5429.5877499999997</v>
      </c>
      <c r="X145" s="38">
        <f t="shared" si="78"/>
        <v>5586.7174999999997</v>
      </c>
      <c r="Y145" s="38">
        <f t="shared" si="78"/>
        <v>5647.7297499999995</v>
      </c>
      <c r="Z145" s="38">
        <f t="shared" si="78"/>
        <v>5711.8</v>
      </c>
      <c r="AA145" s="38">
        <f t="shared" si="78"/>
        <v>5759.9177499999996</v>
      </c>
      <c r="AB145" s="38">
        <f t="shared" si="78"/>
        <v>5717.1662500000002</v>
      </c>
      <c r="AC145" s="38">
        <f t="shared" si="78"/>
        <v>5842.18</v>
      </c>
      <c r="AD145" s="38">
        <f t="shared" si="78"/>
        <v>5622.0172499999999</v>
      </c>
      <c r="AE145" s="38">
        <f t="shared" si="78"/>
        <v>5566.8144999999995</v>
      </c>
      <c r="AF145" s="38">
        <f t="shared" si="78"/>
        <v>5502.6247499999999</v>
      </c>
      <c r="AG145" s="38">
        <f t="shared" si="78"/>
        <v>5303.2579999999998</v>
      </c>
      <c r="AH145" s="38">
        <f t="shared" si="78"/>
        <v>5337.6409999999996</v>
      </c>
      <c r="AI145" s="38">
        <f t="shared" si="78"/>
        <v>5335.2979999999998</v>
      </c>
      <c r="AJ145" s="38">
        <f t="shared" si="78"/>
        <v>5298.92875</v>
      </c>
      <c r="AK145" s="38">
        <f t="shared" si="78"/>
        <v>5377.5482499999998</v>
      </c>
      <c r="AL145" s="38">
        <f t="shared" si="12"/>
        <v>5423.7224999999999</v>
      </c>
      <c r="AM145" s="19">
        <f t="shared" si="67"/>
        <v>1.6127255467349759</v>
      </c>
      <c r="AN145" s="25">
        <f t="shared" si="68"/>
        <v>0.85864873457899771</v>
      </c>
      <c r="AO145" s="25"/>
      <c r="AP145"/>
      <c r="AQ145"/>
      <c r="AR145"/>
      <c r="AS145"/>
    </row>
    <row r="146" spans="2:45" x14ac:dyDescent="0.25">
      <c r="B146" s="83" t="s">
        <v>79</v>
      </c>
      <c r="C146" s="1" t="s">
        <v>80</v>
      </c>
      <c r="D146" s="38">
        <f t="shared" ref="D146:AK146" si="79">SUM(D69:G69)/4</f>
        <v>346.10395</v>
      </c>
      <c r="E146" s="38">
        <f t="shared" si="79"/>
        <v>352.22657500000003</v>
      </c>
      <c r="F146" s="38">
        <f t="shared" si="79"/>
        <v>360.42785000000003</v>
      </c>
      <c r="G146" s="38">
        <f t="shared" si="79"/>
        <v>370.79534999999998</v>
      </c>
      <c r="H146" s="38">
        <f t="shared" si="79"/>
        <v>377.312275</v>
      </c>
      <c r="I146" s="38">
        <f t="shared" si="79"/>
        <v>372.03739999999999</v>
      </c>
      <c r="J146" s="38">
        <f t="shared" si="79"/>
        <v>367.11135000000002</v>
      </c>
      <c r="K146" s="38">
        <f t="shared" si="79"/>
        <v>358.06920000000002</v>
      </c>
      <c r="L146" s="38">
        <f t="shared" si="79"/>
        <v>349.11270000000002</v>
      </c>
      <c r="M146" s="38">
        <f t="shared" si="79"/>
        <v>346.21080000000001</v>
      </c>
      <c r="N146" s="38">
        <f t="shared" si="79"/>
        <v>345.14640000000003</v>
      </c>
      <c r="O146" s="38">
        <f t="shared" si="79"/>
        <v>339.43132500000002</v>
      </c>
      <c r="P146" s="38">
        <f t="shared" si="79"/>
        <v>338.69735000000003</v>
      </c>
      <c r="Q146" s="38">
        <f t="shared" si="79"/>
        <v>337.67542500000002</v>
      </c>
      <c r="R146" s="38">
        <f t="shared" si="79"/>
        <v>335.81450000000001</v>
      </c>
      <c r="S146" s="38">
        <f t="shared" si="79"/>
        <v>335.69455000000005</v>
      </c>
      <c r="T146" s="38">
        <f t="shared" si="79"/>
        <v>332.44225</v>
      </c>
      <c r="U146" s="38">
        <f t="shared" si="79"/>
        <v>328.61712499999999</v>
      </c>
      <c r="V146" s="38">
        <f t="shared" si="79"/>
        <v>322.14474999999999</v>
      </c>
      <c r="W146" s="38">
        <f t="shared" si="79"/>
        <v>313.86772500000001</v>
      </c>
      <c r="X146" s="38">
        <f t="shared" si="79"/>
        <v>303.84965</v>
      </c>
      <c r="Y146" s="38">
        <f t="shared" si="79"/>
        <v>294.67020000000002</v>
      </c>
      <c r="Z146" s="38">
        <f t="shared" si="79"/>
        <v>293.595775</v>
      </c>
      <c r="AA146" s="38">
        <f t="shared" si="79"/>
        <v>298.92610000000002</v>
      </c>
      <c r="AB146" s="38">
        <f t="shared" si="79"/>
        <v>308.673475</v>
      </c>
      <c r="AC146" s="38">
        <f t="shared" si="79"/>
        <v>317.13495</v>
      </c>
      <c r="AD146" s="38">
        <f t="shared" si="79"/>
        <v>321.46715</v>
      </c>
      <c r="AE146" s="38">
        <f t="shared" si="79"/>
        <v>326.37357500000002</v>
      </c>
      <c r="AF146" s="38">
        <f t="shared" si="79"/>
        <v>331.19102500000002</v>
      </c>
      <c r="AG146" s="38">
        <f t="shared" si="79"/>
        <v>327.02757500000001</v>
      </c>
      <c r="AH146" s="38">
        <f t="shared" si="79"/>
        <v>308.27117500000003</v>
      </c>
      <c r="AI146" s="38">
        <f t="shared" si="79"/>
        <v>282.64100000000002</v>
      </c>
      <c r="AJ146" s="38">
        <f t="shared" si="79"/>
        <v>264.06730000000005</v>
      </c>
      <c r="AK146" s="38">
        <f t="shared" si="79"/>
        <v>256.17655000000002</v>
      </c>
      <c r="AL146" s="38">
        <f t="shared" si="12"/>
        <v>257.74585000000002</v>
      </c>
      <c r="AM146" s="19">
        <f t="shared" si="67"/>
        <v>-16.389896006332737</v>
      </c>
      <c r="AN146" s="25">
        <f t="shared" si="68"/>
        <v>0.61258534397469178</v>
      </c>
      <c r="AO146" s="25"/>
    </row>
    <row r="147" spans="2:45" x14ac:dyDescent="0.25">
      <c r="B147" s="83"/>
      <c r="C147" s="1" t="s">
        <v>81</v>
      </c>
      <c r="D147" s="38">
        <f t="shared" ref="D147:AK147" si="80">SUM(D70:G70)/4</f>
        <v>2123.2784999999999</v>
      </c>
      <c r="E147" s="38">
        <f t="shared" si="80"/>
        <v>2135.1767500000001</v>
      </c>
      <c r="F147" s="38">
        <f t="shared" si="80"/>
        <v>2181.9892500000001</v>
      </c>
      <c r="G147" s="38">
        <f t="shared" si="80"/>
        <v>2209.9942499999997</v>
      </c>
      <c r="H147" s="38">
        <f t="shared" si="80"/>
        <v>2239.5752499999999</v>
      </c>
      <c r="I147" s="38">
        <f t="shared" si="80"/>
        <v>2205.33025</v>
      </c>
      <c r="J147" s="38">
        <f t="shared" si="80"/>
        <v>2139.7737499999998</v>
      </c>
      <c r="K147" s="38">
        <f t="shared" si="80"/>
        <v>2100.1997499999998</v>
      </c>
      <c r="L147" s="38">
        <f t="shared" si="80"/>
        <v>2046.1082500000002</v>
      </c>
      <c r="M147" s="38">
        <f t="shared" si="80"/>
        <v>2053.1115</v>
      </c>
      <c r="N147" s="38">
        <f t="shared" si="80"/>
        <v>2060.1320000000001</v>
      </c>
      <c r="O147" s="38">
        <f t="shared" si="80"/>
        <v>2047.7144999999998</v>
      </c>
      <c r="P147" s="38">
        <f t="shared" si="80"/>
        <v>2036.0605</v>
      </c>
      <c r="Q147" s="38">
        <f t="shared" si="80"/>
        <v>2005.4040000000002</v>
      </c>
      <c r="R147" s="38">
        <f t="shared" si="80"/>
        <v>1988.7150000000001</v>
      </c>
      <c r="S147" s="38">
        <f t="shared" si="80"/>
        <v>1992.903</v>
      </c>
      <c r="T147" s="38">
        <f t="shared" si="80"/>
        <v>1987.181</v>
      </c>
      <c r="U147" s="38">
        <f t="shared" si="80"/>
        <v>1971.8297499999999</v>
      </c>
      <c r="V147" s="38">
        <f t="shared" si="80"/>
        <v>1961.19075</v>
      </c>
      <c r="W147" s="38">
        <f t="shared" si="80"/>
        <v>1944.9349999999999</v>
      </c>
      <c r="X147" s="38">
        <f t="shared" si="80"/>
        <v>1942.115</v>
      </c>
      <c r="Y147" s="38">
        <f t="shared" si="80"/>
        <v>1962.8809999999999</v>
      </c>
      <c r="Z147" s="38">
        <f t="shared" si="80"/>
        <v>1977.3877499999999</v>
      </c>
      <c r="AA147" s="38">
        <f t="shared" si="80"/>
        <v>1985.5944999999997</v>
      </c>
      <c r="AB147" s="38">
        <f t="shared" si="80"/>
        <v>2009.0214999999998</v>
      </c>
      <c r="AC147" s="38">
        <f t="shared" si="80"/>
        <v>2029.2572500000001</v>
      </c>
      <c r="AD147" s="38">
        <f t="shared" si="80"/>
        <v>2035.6522500000001</v>
      </c>
      <c r="AE147" s="38">
        <f t="shared" si="80"/>
        <v>2033.39825</v>
      </c>
      <c r="AF147" s="38">
        <f t="shared" si="80"/>
        <v>2034.8785</v>
      </c>
      <c r="AG147" s="38">
        <f t="shared" si="80"/>
        <v>1997.1232499999999</v>
      </c>
      <c r="AH147" s="38">
        <f t="shared" si="80"/>
        <v>1953.3159999999998</v>
      </c>
      <c r="AI147" s="38">
        <f t="shared" si="80"/>
        <v>1939.8222499999997</v>
      </c>
      <c r="AJ147" s="38">
        <f t="shared" si="80"/>
        <v>1923.6644999999999</v>
      </c>
      <c r="AK147" s="38">
        <f t="shared" si="80"/>
        <v>1930.5405000000001</v>
      </c>
      <c r="AL147" s="38">
        <f t="shared" ref="AL147:AL151" si="81">SUM(AL70:AO70)/4</f>
        <v>1934.7719999999999</v>
      </c>
      <c r="AM147" s="19">
        <f t="shared" si="67"/>
        <v>-0.94935996019076641</v>
      </c>
      <c r="AN147" s="25">
        <f t="shared" si="68"/>
        <v>0.21918732085650983</v>
      </c>
      <c r="AO147" s="25"/>
    </row>
    <row r="148" spans="2:45" x14ac:dyDescent="0.25">
      <c r="B148" s="83"/>
      <c r="C148" s="1" t="s">
        <v>82</v>
      </c>
      <c r="D148" s="38">
        <f t="shared" ref="D148:AK148" si="82">SUM(D71:G71)/4</f>
        <v>10418.295</v>
      </c>
      <c r="E148" s="38">
        <f t="shared" si="82"/>
        <v>10495.195</v>
      </c>
      <c r="F148" s="38">
        <f t="shared" si="82"/>
        <v>10607.9025</v>
      </c>
      <c r="G148" s="38">
        <f t="shared" si="82"/>
        <v>10740.602500000001</v>
      </c>
      <c r="H148" s="38">
        <f t="shared" si="82"/>
        <v>10708.675000000001</v>
      </c>
      <c r="I148" s="38">
        <f t="shared" si="82"/>
        <v>10545.059499999999</v>
      </c>
      <c r="J148" s="38">
        <f t="shared" si="82"/>
        <v>10269.766250000001</v>
      </c>
      <c r="K148" s="38">
        <f t="shared" si="82"/>
        <v>9845.473750000001</v>
      </c>
      <c r="L148" s="38">
        <f t="shared" si="82"/>
        <v>9518.8950000000004</v>
      </c>
      <c r="M148" s="38">
        <f t="shared" si="82"/>
        <v>9638.9655000000002</v>
      </c>
      <c r="N148" s="38">
        <f t="shared" si="82"/>
        <v>9846.6237499999988</v>
      </c>
      <c r="O148" s="38">
        <f t="shared" si="82"/>
        <v>10135.466250000001</v>
      </c>
      <c r="P148" s="38">
        <f t="shared" si="82"/>
        <v>10332.6075</v>
      </c>
      <c r="Q148" s="38">
        <f t="shared" si="82"/>
        <v>10201.249</v>
      </c>
      <c r="R148" s="38">
        <f t="shared" si="82"/>
        <v>10034.707250000001</v>
      </c>
      <c r="S148" s="38">
        <f t="shared" si="82"/>
        <v>9947.18325</v>
      </c>
      <c r="T148" s="38">
        <f t="shared" si="82"/>
        <v>9706.3889999999992</v>
      </c>
      <c r="U148" s="38">
        <f t="shared" si="82"/>
        <v>9524.0150000000012</v>
      </c>
      <c r="V148" s="38">
        <f t="shared" si="82"/>
        <v>9418.116750000001</v>
      </c>
      <c r="W148" s="38">
        <f t="shared" si="82"/>
        <v>9291.8565000000017</v>
      </c>
      <c r="X148" s="38">
        <f t="shared" si="82"/>
        <v>9428.0877500000006</v>
      </c>
      <c r="Y148" s="38">
        <f t="shared" si="82"/>
        <v>9728.1727499999997</v>
      </c>
      <c r="Z148" s="38">
        <f t="shared" si="82"/>
        <v>9794.414499999999</v>
      </c>
      <c r="AA148" s="38">
        <f t="shared" si="82"/>
        <v>9874.3752499999991</v>
      </c>
      <c r="AB148" s="38">
        <f t="shared" si="82"/>
        <v>9899.4682500000017</v>
      </c>
      <c r="AC148" s="38">
        <f t="shared" si="82"/>
        <v>9773.8187500000004</v>
      </c>
      <c r="AD148" s="38">
        <f t="shared" si="82"/>
        <v>9685.2027500000004</v>
      </c>
      <c r="AE148" s="38">
        <f t="shared" si="82"/>
        <v>9523.3209999999999</v>
      </c>
      <c r="AF148" s="38">
        <f t="shared" si="82"/>
        <v>9330.9342500000002</v>
      </c>
      <c r="AG148" s="38">
        <f t="shared" si="82"/>
        <v>9115.5485000000008</v>
      </c>
      <c r="AH148" s="38">
        <f t="shared" si="82"/>
        <v>8796.2044999999998</v>
      </c>
      <c r="AI148" s="38">
        <f t="shared" si="82"/>
        <v>8721.1345000000001</v>
      </c>
      <c r="AJ148" s="38">
        <f t="shared" si="82"/>
        <v>8793.8637499999986</v>
      </c>
      <c r="AK148" s="38">
        <f t="shared" si="82"/>
        <v>8897.0777500000004</v>
      </c>
      <c r="AL148" s="38">
        <f t="shared" si="81"/>
        <v>9335.8444999999992</v>
      </c>
      <c r="AM148" s="19">
        <f t="shared" si="67"/>
        <v>6.1349187595627113</v>
      </c>
      <c r="AN148" s="25">
        <f t="shared" si="68"/>
        <v>4.9315827323190344</v>
      </c>
      <c r="AO148" s="25"/>
    </row>
    <row r="149" spans="2:45" x14ac:dyDescent="0.25">
      <c r="B149" s="83" t="s">
        <v>58</v>
      </c>
      <c r="C149" s="1" t="s">
        <v>80</v>
      </c>
      <c r="D149" s="38">
        <f t="shared" ref="D149:AK149" si="83">SUM(D72:G72)/4</f>
        <v>276.649675</v>
      </c>
      <c r="E149" s="38">
        <f t="shared" si="83"/>
        <v>280.70369999999997</v>
      </c>
      <c r="F149" s="38">
        <f t="shared" si="83"/>
        <v>285.51265000000001</v>
      </c>
      <c r="G149" s="38">
        <f t="shared" si="83"/>
        <v>290.982325</v>
      </c>
      <c r="H149" s="38">
        <f t="shared" si="83"/>
        <v>294.99455</v>
      </c>
      <c r="I149" s="38">
        <f t="shared" si="83"/>
        <v>298.86945000000003</v>
      </c>
      <c r="J149" s="38">
        <f t="shared" si="83"/>
        <v>298.06147499999997</v>
      </c>
      <c r="K149" s="38">
        <f t="shared" si="83"/>
        <v>295.44304999999997</v>
      </c>
      <c r="L149" s="38">
        <f t="shared" si="83"/>
        <v>294.29775000000001</v>
      </c>
      <c r="M149" s="38">
        <f t="shared" si="83"/>
        <v>290.26465000000002</v>
      </c>
      <c r="N149" s="38">
        <f t="shared" si="83"/>
        <v>287.87955000000005</v>
      </c>
      <c r="O149" s="38">
        <f t="shared" si="83"/>
        <v>283.93405000000001</v>
      </c>
      <c r="P149" s="38">
        <f t="shared" si="83"/>
        <v>275.67757500000005</v>
      </c>
      <c r="Q149" s="38">
        <f t="shared" si="83"/>
        <v>268.36160000000001</v>
      </c>
      <c r="R149" s="38">
        <f t="shared" si="83"/>
        <v>262.236625</v>
      </c>
      <c r="S149" s="38">
        <f t="shared" si="83"/>
        <v>255.87345000000002</v>
      </c>
      <c r="T149" s="38">
        <f t="shared" si="83"/>
        <v>252.98082499999998</v>
      </c>
      <c r="U149" s="38">
        <f t="shared" si="83"/>
        <v>249.84985</v>
      </c>
      <c r="V149" s="38">
        <f t="shared" si="83"/>
        <v>246.13655</v>
      </c>
      <c r="W149" s="38">
        <f t="shared" si="83"/>
        <v>244.90219999999999</v>
      </c>
      <c r="X149" s="38">
        <f t="shared" si="83"/>
        <v>242.86809999999997</v>
      </c>
      <c r="Y149" s="38">
        <f t="shared" si="83"/>
        <v>240.46472500000002</v>
      </c>
      <c r="Z149" s="38">
        <f t="shared" si="83"/>
        <v>237.79062500000001</v>
      </c>
      <c r="AA149" s="38">
        <f t="shared" si="83"/>
        <v>236.61682500000001</v>
      </c>
      <c r="AB149" s="38">
        <f t="shared" si="83"/>
        <v>236.29125000000002</v>
      </c>
      <c r="AC149" s="38">
        <f t="shared" si="83"/>
        <v>237.0051</v>
      </c>
      <c r="AD149" s="38">
        <f t="shared" si="83"/>
        <v>238.560475</v>
      </c>
      <c r="AE149" s="38">
        <f t="shared" si="83"/>
        <v>238.66559999999998</v>
      </c>
      <c r="AF149" s="38">
        <f t="shared" si="83"/>
        <v>240.04025000000001</v>
      </c>
      <c r="AG149" s="38">
        <f t="shared" si="83"/>
        <v>237.73845</v>
      </c>
      <c r="AH149" s="38">
        <f t="shared" si="83"/>
        <v>218.89102499999998</v>
      </c>
      <c r="AI149" s="38">
        <f t="shared" si="83"/>
        <v>196.11872499999998</v>
      </c>
      <c r="AJ149" s="38">
        <f t="shared" si="83"/>
        <v>174.78579999999999</v>
      </c>
      <c r="AK149" s="38">
        <f t="shared" si="83"/>
        <v>159.093175</v>
      </c>
      <c r="AL149" s="38">
        <f t="shared" si="81"/>
        <v>163.104625</v>
      </c>
      <c r="AM149" s="19">
        <f>((AL149-AH149)/AH149)*100</f>
        <v>-25.485923874676903</v>
      </c>
      <c r="AN149" s="25">
        <f t="shared" si="68"/>
        <v>2.5214469445342305</v>
      </c>
      <c r="AO149" s="25"/>
    </row>
    <row r="150" spans="2:45" x14ac:dyDescent="0.25">
      <c r="B150" s="83"/>
      <c r="C150" s="1" t="s">
        <v>81</v>
      </c>
      <c r="D150" s="38">
        <f t="shared" ref="D150:AK150" si="84">SUM(D73:G73)/4</f>
        <v>1254.7539999999999</v>
      </c>
      <c r="E150" s="38">
        <f t="shared" si="84"/>
        <v>1266.24225</v>
      </c>
      <c r="F150" s="38">
        <f t="shared" si="84"/>
        <v>1286.8125</v>
      </c>
      <c r="G150" s="38">
        <f t="shared" si="84"/>
        <v>1308.307</v>
      </c>
      <c r="H150" s="38">
        <f t="shared" si="84"/>
        <v>1328.65075</v>
      </c>
      <c r="I150" s="38">
        <f t="shared" si="84"/>
        <v>1347.4372499999999</v>
      </c>
      <c r="J150" s="38">
        <f t="shared" si="84"/>
        <v>1354.1849999999999</v>
      </c>
      <c r="K150" s="38">
        <f t="shared" si="84"/>
        <v>1357.1857499999999</v>
      </c>
      <c r="L150" s="38">
        <f t="shared" si="84"/>
        <v>1363.43075</v>
      </c>
      <c r="M150" s="38">
        <f t="shared" si="84"/>
        <v>1362.7994999999999</v>
      </c>
      <c r="N150" s="38">
        <f t="shared" si="84"/>
        <v>1362.5774999999999</v>
      </c>
      <c r="O150" s="38">
        <f t="shared" si="84"/>
        <v>1354.0197499999999</v>
      </c>
      <c r="P150" s="38">
        <f t="shared" si="84"/>
        <v>1333.8924999999999</v>
      </c>
      <c r="Q150" s="38">
        <f t="shared" si="84"/>
        <v>1321.1202499999999</v>
      </c>
      <c r="R150" s="38">
        <f t="shared" si="84"/>
        <v>1310.33725</v>
      </c>
      <c r="S150" s="38">
        <f t="shared" si="84"/>
        <v>1301.3432499999999</v>
      </c>
      <c r="T150" s="38">
        <f t="shared" si="84"/>
        <v>1298.95875</v>
      </c>
      <c r="U150" s="38">
        <f t="shared" si="84"/>
        <v>1294.8285000000001</v>
      </c>
      <c r="V150" s="38">
        <f t="shared" si="84"/>
        <v>1286.0417499999999</v>
      </c>
      <c r="W150" s="38">
        <f t="shared" si="84"/>
        <v>1286.1682499999999</v>
      </c>
      <c r="X150" s="38">
        <f t="shared" si="84"/>
        <v>1287.84575</v>
      </c>
      <c r="Y150" s="38">
        <f t="shared" si="84"/>
        <v>1290.615</v>
      </c>
      <c r="Z150" s="38">
        <f t="shared" si="84"/>
        <v>1298.8454999999999</v>
      </c>
      <c r="AA150" s="38">
        <f t="shared" si="84"/>
        <v>1299.7012499999998</v>
      </c>
      <c r="AB150" s="38">
        <f t="shared" si="84"/>
        <v>1307.79025</v>
      </c>
      <c r="AC150" s="38">
        <f t="shared" si="84"/>
        <v>1315.8952499999998</v>
      </c>
      <c r="AD150" s="38">
        <f t="shared" si="84"/>
        <v>1320.1504999999997</v>
      </c>
      <c r="AE150" s="38">
        <f t="shared" si="84"/>
        <v>1329.5715</v>
      </c>
      <c r="AF150" s="38">
        <f t="shared" si="84"/>
        <v>1338.56375</v>
      </c>
      <c r="AG150" s="38">
        <f t="shared" si="84"/>
        <v>1336.4254999999998</v>
      </c>
      <c r="AH150" s="38">
        <f t="shared" si="84"/>
        <v>1318.2192500000001</v>
      </c>
      <c r="AI150" s="38">
        <f t="shared" si="84"/>
        <v>1293.519</v>
      </c>
      <c r="AJ150" s="38">
        <f t="shared" si="84"/>
        <v>1261.6795000000002</v>
      </c>
      <c r="AK150" s="38">
        <f t="shared" si="84"/>
        <v>1237.3917500000002</v>
      </c>
      <c r="AL150" s="38">
        <f t="shared" si="81"/>
        <v>1239.2775000000001</v>
      </c>
      <c r="AM150" s="19">
        <f>((AL150-AH150)/AH150)*100</f>
        <v>-5.9885144295988662</v>
      </c>
      <c r="AN150" s="25">
        <f t="shared" si="68"/>
        <v>0.15239716928773089</v>
      </c>
      <c r="AO150" s="25"/>
    </row>
    <row r="151" spans="2:45" x14ac:dyDescent="0.25">
      <c r="B151" s="83"/>
      <c r="C151" s="1" t="s">
        <v>82</v>
      </c>
      <c r="D151" s="38">
        <f t="shared" ref="D151:AJ151" si="85">SUM(D74:G74)/4</f>
        <v>6122.7267499999998</v>
      </c>
      <c r="E151" s="38">
        <f t="shared" si="85"/>
        <v>6127.7247500000003</v>
      </c>
      <c r="F151" s="38">
        <f t="shared" si="85"/>
        <v>6189.9282500000008</v>
      </c>
      <c r="G151" s="38">
        <f t="shared" si="85"/>
        <v>6279.5064999999995</v>
      </c>
      <c r="H151" s="38">
        <f t="shared" si="85"/>
        <v>6331.5045</v>
      </c>
      <c r="I151" s="38">
        <f t="shared" si="85"/>
        <v>6451.9922500000002</v>
      </c>
      <c r="J151" s="38">
        <f t="shared" si="85"/>
        <v>6532.0239999999994</v>
      </c>
      <c r="K151" s="38">
        <f t="shared" si="85"/>
        <v>6588.2877499999995</v>
      </c>
      <c r="L151" s="38">
        <f t="shared" si="85"/>
        <v>6615.7860000000001</v>
      </c>
      <c r="M151" s="38">
        <f t="shared" si="85"/>
        <v>6594.2202500000003</v>
      </c>
      <c r="N151" s="38">
        <f t="shared" si="85"/>
        <v>6574.201</v>
      </c>
      <c r="O151" s="38">
        <f t="shared" si="85"/>
        <v>6524.9625000000005</v>
      </c>
      <c r="P151" s="38">
        <f t="shared" si="85"/>
        <v>6514.9594999999999</v>
      </c>
      <c r="Q151" s="38">
        <f t="shared" si="85"/>
        <v>6505.3512500000006</v>
      </c>
      <c r="R151" s="38">
        <f t="shared" si="85"/>
        <v>6437.7432500000004</v>
      </c>
      <c r="S151" s="38">
        <f t="shared" si="85"/>
        <v>6386.76</v>
      </c>
      <c r="T151" s="38">
        <f t="shared" si="85"/>
        <v>6384.3305</v>
      </c>
      <c r="U151" s="38">
        <f t="shared" si="85"/>
        <v>6376.2389999999996</v>
      </c>
      <c r="V151" s="38">
        <f t="shared" si="85"/>
        <v>6400.6735000000008</v>
      </c>
      <c r="W151" s="38">
        <f t="shared" si="85"/>
        <v>6463.8962499999998</v>
      </c>
      <c r="X151" s="38">
        <f t="shared" si="85"/>
        <v>6546.7834999999995</v>
      </c>
      <c r="Y151" s="38">
        <f t="shared" si="85"/>
        <v>6611.7752500000006</v>
      </c>
      <c r="Z151" s="38">
        <f t="shared" si="85"/>
        <v>6708.9157500000001</v>
      </c>
      <c r="AA151" s="38">
        <f t="shared" si="85"/>
        <v>6814.4812500000007</v>
      </c>
      <c r="AB151" s="38">
        <f t="shared" si="85"/>
        <v>6864.2815000000001</v>
      </c>
      <c r="AC151" s="38">
        <f t="shared" si="85"/>
        <v>6928.7997500000001</v>
      </c>
      <c r="AD151" s="38">
        <f t="shared" si="85"/>
        <v>6979.1272500000005</v>
      </c>
      <c r="AE151" s="38">
        <f t="shared" si="85"/>
        <v>6997.09375</v>
      </c>
      <c r="AF151" s="38">
        <f t="shared" si="85"/>
        <v>7040.7557500000003</v>
      </c>
      <c r="AG151" s="38">
        <f t="shared" si="85"/>
        <v>7049.3325000000004</v>
      </c>
      <c r="AH151" s="38">
        <f t="shared" si="85"/>
        <v>6989.558</v>
      </c>
      <c r="AI151" s="38">
        <f t="shared" si="85"/>
        <v>6951.8277500000004</v>
      </c>
      <c r="AJ151" s="38">
        <f t="shared" si="85"/>
        <v>6819.9522500000003</v>
      </c>
      <c r="AK151" s="38">
        <f>SUM(AK74:AN74)/4</f>
        <v>6717.7402499999998</v>
      </c>
      <c r="AL151" s="38">
        <f t="shared" si="81"/>
        <v>6635.4377500000001</v>
      </c>
      <c r="AM151" s="19">
        <f>((AL151-AH151)/AH151)*100</f>
        <v>-5.0664183629351083</v>
      </c>
      <c r="AN151" s="25">
        <f t="shared" si="68"/>
        <v>-1.2251515678951681</v>
      </c>
      <c r="AO151" s="25"/>
    </row>
    <row r="154" spans="2:45" x14ac:dyDescent="0.25">
      <c r="B154" s="21"/>
      <c r="C154" s="22"/>
    </row>
    <row r="156" spans="2:45" x14ac:dyDescent="0.25">
      <c r="C156" s="9" t="s">
        <v>90</v>
      </c>
      <c r="D156" s="7"/>
      <c r="E156" s="7"/>
      <c r="F156" s="7"/>
      <c r="G156" s="7"/>
      <c r="H156" s="7"/>
    </row>
    <row r="158" spans="2:45" ht="30" x14ac:dyDescent="0.25">
      <c r="D158" s="2" t="s">
        <v>24</v>
      </c>
      <c r="E158" s="2" t="s">
        <v>25</v>
      </c>
      <c r="F158" s="2" t="s">
        <v>26</v>
      </c>
      <c r="G158" s="2" t="s">
        <v>27</v>
      </c>
      <c r="H158" s="2" t="s">
        <v>28</v>
      </c>
      <c r="I158" s="2" t="s">
        <v>29</v>
      </c>
      <c r="J158" s="2" t="s">
        <v>30</v>
      </c>
      <c r="K158" s="2" t="s">
        <v>31</v>
      </c>
      <c r="L158" s="2" t="s">
        <v>32</v>
      </c>
      <c r="M158" s="2" t="s">
        <v>33</v>
      </c>
      <c r="N158" s="2" t="s">
        <v>34</v>
      </c>
      <c r="O158" s="2" t="s">
        <v>35</v>
      </c>
      <c r="P158" s="2" t="s">
        <v>36</v>
      </c>
      <c r="Q158" s="2" t="s">
        <v>37</v>
      </c>
      <c r="R158" s="2" t="s">
        <v>38</v>
      </c>
      <c r="S158" s="2" t="s">
        <v>39</v>
      </c>
      <c r="T158" s="2" t="s">
        <v>40</v>
      </c>
      <c r="U158" s="2" t="s">
        <v>41</v>
      </c>
      <c r="V158" s="2" t="s">
        <v>42</v>
      </c>
      <c r="W158" s="2" t="s">
        <v>43</v>
      </c>
      <c r="X158" s="2" t="s">
        <v>44</v>
      </c>
      <c r="Y158" s="2" t="s">
        <v>45</v>
      </c>
      <c r="Z158" s="2" t="s">
        <v>46</v>
      </c>
      <c r="AA158" s="2" t="s">
        <v>47</v>
      </c>
      <c r="AB158" s="2" t="s">
        <v>48</v>
      </c>
      <c r="AC158" s="2" t="s">
        <v>49</v>
      </c>
      <c r="AD158" s="2" t="s">
        <v>50</v>
      </c>
      <c r="AE158" s="2" t="s">
        <v>51</v>
      </c>
      <c r="AF158" s="2" t="s">
        <v>52</v>
      </c>
      <c r="AG158" s="2" t="s">
        <v>53</v>
      </c>
      <c r="AH158" s="2" t="s">
        <v>54</v>
      </c>
      <c r="AI158" s="30" t="s">
        <v>91</v>
      </c>
      <c r="AJ158" s="30" t="s">
        <v>92</v>
      </c>
      <c r="AK158" s="30" t="s">
        <v>94</v>
      </c>
      <c r="AL158" s="30" t="s">
        <v>98</v>
      </c>
    </row>
    <row r="159" spans="2:45" x14ac:dyDescent="0.25">
      <c r="B159" s="20"/>
      <c r="C159" s="1" t="s">
        <v>0</v>
      </c>
      <c r="D159" s="19">
        <f t="shared" ref="D159:AH159" si="86">D85/D83</f>
        <v>24.509165335096302</v>
      </c>
      <c r="E159" s="19">
        <f t="shared" si="86"/>
        <v>24.411263261851285</v>
      </c>
      <c r="F159" s="19">
        <f t="shared" si="86"/>
        <v>24.26020643090467</v>
      </c>
      <c r="G159" s="19">
        <f t="shared" si="86"/>
        <v>23.057646294757774</v>
      </c>
      <c r="H159" s="19">
        <f t="shared" si="86"/>
        <v>22.967352507093921</v>
      </c>
      <c r="I159" s="19">
        <f t="shared" si="86"/>
        <v>22.665815359793328</v>
      </c>
      <c r="J159" s="19">
        <f t="shared" si="86"/>
        <v>22.611993712426994</v>
      </c>
      <c r="K159" s="19">
        <f t="shared" si="86"/>
        <v>23.079870570521361</v>
      </c>
      <c r="L159" s="19">
        <f t="shared" si="86"/>
        <v>22.602115229955807</v>
      </c>
      <c r="M159" s="19">
        <f t="shared" si="86"/>
        <v>22.561697093776058</v>
      </c>
      <c r="N159" s="19">
        <f t="shared" si="86"/>
        <v>22.433940809095073</v>
      </c>
      <c r="O159" s="19">
        <f t="shared" si="86"/>
        <v>22.457608334994777</v>
      </c>
      <c r="P159" s="19">
        <f t="shared" si="86"/>
        <v>23.888240788849007</v>
      </c>
      <c r="Q159" s="19">
        <f t="shared" si="86"/>
        <v>24.178747766011803</v>
      </c>
      <c r="R159" s="19">
        <f t="shared" si="86"/>
        <v>25.247607192923095</v>
      </c>
      <c r="S159" s="19">
        <f t="shared" si="86"/>
        <v>25.929008692571173</v>
      </c>
      <c r="T159" s="19">
        <f t="shared" si="86"/>
        <v>26.856773374126952</v>
      </c>
      <c r="U159" s="19">
        <f t="shared" si="86"/>
        <v>29.762844639436995</v>
      </c>
      <c r="V159" s="19">
        <f t="shared" si="86"/>
        <v>32.210020175937558</v>
      </c>
      <c r="W159" s="19">
        <f t="shared" si="86"/>
        <v>35.845441878322426</v>
      </c>
      <c r="X159" s="19">
        <f t="shared" si="86"/>
        <v>38.719904311339711</v>
      </c>
      <c r="Y159" s="19">
        <f t="shared" si="86"/>
        <v>37.803133439557982</v>
      </c>
      <c r="Z159" s="19">
        <f t="shared" si="86"/>
        <v>35.870843289494189</v>
      </c>
      <c r="AA159" s="19">
        <f t="shared" si="86"/>
        <v>33.606203853821164</v>
      </c>
      <c r="AB159" s="19">
        <f t="shared" si="86"/>
        <v>29.989959731097557</v>
      </c>
      <c r="AC159" s="19">
        <f t="shared" si="86"/>
        <v>29.418669626012651</v>
      </c>
      <c r="AD159" s="19">
        <f t="shared" si="86"/>
        <v>28.319519570576311</v>
      </c>
      <c r="AE159" s="19">
        <f t="shared" si="86"/>
        <v>28.185765557448264</v>
      </c>
      <c r="AF159" s="19">
        <f t="shared" si="86"/>
        <v>27.480304579730529</v>
      </c>
      <c r="AG159" s="19">
        <f t="shared" si="86"/>
        <v>26.688289094073976</v>
      </c>
      <c r="AH159" s="19">
        <f t="shared" si="86"/>
        <v>30.528949993450343</v>
      </c>
      <c r="AI159" s="19">
        <f t="shared" ref="AI159" si="87">AI85/AI83</f>
        <v>32.857153873143041</v>
      </c>
      <c r="AJ159" s="19">
        <f>AJ85/AJ83</f>
        <v>36.325680154827488</v>
      </c>
      <c r="AK159" s="19">
        <f>AK85/AK83</f>
        <v>38.488023353904893</v>
      </c>
      <c r="AL159" s="19">
        <f t="shared" ref="AL159" si="88">AL85/AL83</f>
        <v>34.326521968221805</v>
      </c>
      <c r="AM159" s="1"/>
      <c r="AN159" s="1"/>
    </row>
    <row r="160" spans="2:45" x14ac:dyDescent="0.25">
      <c r="B160" s="20"/>
      <c r="C160" s="1" t="s">
        <v>1</v>
      </c>
      <c r="D160" s="19">
        <f t="shared" ref="D160:AH160" si="89">D88/D86</f>
        <v>17.641404470291771</v>
      </c>
      <c r="E160" s="19">
        <f t="shared" si="89"/>
        <v>17.493333791672455</v>
      </c>
      <c r="F160" s="19">
        <f t="shared" si="89"/>
        <v>18.295491265960138</v>
      </c>
      <c r="G160" s="19">
        <f t="shared" si="89"/>
        <v>19.168775891802856</v>
      </c>
      <c r="H160" s="19">
        <f t="shared" si="89"/>
        <v>19.346604853490167</v>
      </c>
      <c r="I160" s="19">
        <f t="shared" si="89"/>
        <v>20.220347791987585</v>
      </c>
      <c r="J160" s="19">
        <f t="shared" si="89"/>
        <v>19.703244822261869</v>
      </c>
      <c r="K160" s="19">
        <f t="shared" si="89"/>
        <v>18.843385944828732</v>
      </c>
      <c r="L160" s="19">
        <f t="shared" si="89"/>
        <v>18.571703974744754</v>
      </c>
      <c r="M160" s="19">
        <f t="shared" si="89"/>
        <v>17.175151445196569</v>
      </c>
      <c r="N160" s="19">
        <f t="shared" si="89"/>
        <v>16.264010117208144</v>
      </c>
      <c r="O160" s="19">
        <f t="shared" si="89"/>
        <v>16.254784044962161</v>
      </c>
      <c r="P160" s="19">
        <f t="shared" si="89"/>
        <v>16.053918961293959</v>
      </c>
      <c r="Q160" s="19">
        <f t="shared" si="89"/>
        <v>16.573465859113096</v>
      </c>
      <c r="R160" s="19">
        <f t="shared" si="89"/>
        <v>17.616145087382151</v>
      </c>
      <c r="S160" s="19">
        <f t="shared" si="89"/>
        <v>18.437207284573624</v>
      </c>
      <c r="T160" s="19">
        <f t="shared" si="89"/>
        <v>18.739144032859532</v>
      </c>
      <c r="U160" s="19">
        <f t="shared" si="89"/>
        <v>19.024893027742181</v>
      </c>
      <c r="V160" s="19">
        <f t="shared" si="89"/>
        <v>19.009435154193348</v>
      </c>
      <c r="W160" s="19">
        <f t="shared" si="89"/>
        <v>18.997387683517868</v>
      </c>
      <c r="X160" s="19">
        <f t="shared" si="89"/>
        <v>19.910676365702717</v>
      </c>
      <c r="Y160" s="19">
        <f t="shared" si="89"/>
        <v>21.624207946821009</v>
      </c>
      <c r="Z160" s="19">
        <f t="shared" si="89"/>
        <v>23.819794703960959</v>
      </c>
      <c r="AA160" s="19">
        <f t="shared" si="89"/>
        <v>26.67444002870247</v>
      </c>
      <c r="AB160" s="19">
        <f t="shared" si="89"/>
        <v>29.888737374549272</v>
      </c>
      <c r="AC160" s="19">
        <f t="shared" si="89"/>
        <v>31.120616552133509</v>
      </c>
      <c r="AD160" s="19">
        <f t="shared" si="89"/>
        <v>31.278784040278122</v>
      </c>
      <c r="AE160" s="19">
        <f t="shared" si="89"/>
        <v>29.793489521557216</v>
      </c>
      <c r="AF160" s="19">
        <f t="shared" si="89"/>
        <v>28.692965323221955</v>
      </c>
      <c r="AG160" s="19">
        <f t="shared" si="89"/>
        <v>28.643512443601622</v>
      </c>
      <c r="AH160" s="19">
        <f t="shared" si="89"/>
        <v>30.710305794630894</v>
      </c>
      <c r="AI160" s="19">
        <f t="shared" ref="AI160:AJ160" si="90">AI88/AI86</f>
        <v>32.949180198396597</v>
      </c>
      <c r="AJ160" s="19">
        <f t="shared" si="90"/>
        <v>36.097769877289295</v>
      </c>
      <c r="AK160" s="19">
        <f t="shared" ref="AK160:AL160" si="91">AK88/AK86</f>
        <v>38.973155998486767</v>
      </c>
      <c r="AL160" s="19">
        <f t="shared" si="91"/>
        <v>39.533035544041901</v>
      </c>
      <c r="AM160" s="1"/>
      <c r="AN160" s="1"/>
    </row>
    <row r="161" spans="2:40" x14ac:dyDescent="0.25">
      <c r="B161" s="20"/>
      <c r="C161" s="1" t="s">
        <v>2</v>
      </c>
      <c r="D161" s="19">
        <f t="shared" ref="D161:AH161" si="92">D91/D89</f>
        <v>19.514729457703982</v>
      </c>
      <c r="E161" s="19">
        <f t="shared" si="92"/>
        <v>19.131299547905378</v>
      </c>
      <c r="F161" s="19">
        <f t="shared" si="92"/>
        <v>19.558007944534989</v>
      </c>
      <c r="G161" s="19">
        <f t="shared" si="92"/>
        <v>19.678674113563545</v>
      </c>
      <c r="H161" s="19">
        <f t="shared" si="92"/>
        <v>19.680180798006546</v>
      </c>
      <c r="I161" s="19">
        <f t="shared" si="92"/>
        <v>20.16826159586957</v>
      </c>
      <c r="J161" s="19">
        <f t="shared" si="92"/>
        <v>19.437508523305755</v>
      </c>
      <c r="K161" s="19">
        <f t="shared" si="92"/>
        <v>19.756746280640588</v>
      </c>
      <c r="L161" s="19">
        <f t="shared" si="92"/>
        <v>19.215594763884067</v>
      </c>
      <c r="M161" s="19">
        <f t="shared" si="92"/>
        <v>18.816477389979585</v>
      </c>
      <c r="N161" s="19">
        <f t="shared" si="92"/>
        <v>18.997516899779505</v>
      </c>
      <c r="O161" s="19">
        <f t="shared" si="92"/>
        <v>18.58114180939792</v>
      </c>
      <c r="P161" s="19">
        <f t="shared" si="92"/>
        <v>19.506093810618747</v>
      </c>
      <c r="Q161" s="19">
        <f t="shared" si="92"/>
        <v>21.049513982764044</v>
      </c>
      <c r="R161" s="19">
        <f t="shared" si="92"/>
        <v>23.9112505301647</v>
      </c>
      <c r="S161" s="19">
        <f t="shared" si="92"/>
        <v>25.777052245060329</v>
      </c>
      <c r="T161" s="19">
        <f t="shared" si="92"/>
        <v>26.438590589527866</v>
      </c>
      <c r="U161" s="19">
        <f t="shared" si="92"/>
        <v>27.46499172069792</v>
      </c>
      <c r="V161" s="19">
        <f t="shared" si="92"/>
        <v>28.37432051818185</v>
      </c>
      <c r="W161" s="19">
        <f t="shared" si="92"/>
        <v>30.09280274825127</v>
      </c>
      <c r="X161" s="19">
        <f t="shared" si="92"/>
        <v>30.756308040599698</v>
      </c>
      <c r="Y161" s="19">
        <f t="shared" si="92"/>
        <v>31.265072064462675</v>
      </c>
      <c r="Z161" s="19">
        <f t="shared" si="92"/>
        <v>30.820326795172498</v>
      </c>
      <c r="AA161" s="19">
        <f t="shared" si="92"/>
        <v>28.3822545500831</v>
      </c>
      <c r="AB161" s="19">
        <f t="shared" si="92"/>
        <v>27.847980990565617</v>
      </c>
      <c r="AC161" s="19">
        <f t="shared" si="92"/>
        <v>25.394281365962353</v>
      </c>
      <c r="AD161" s="19">
        <f t="shared" si="92"/>
        <v>23.185454786806172</v>
      </c>
      <c r="AE161" s="19">
        <f t="shared" si="92"/>
        <v>22.834894679198189</v>
      </c>
      <c r="AF161" s="19">
        <f t="shared" si="92"/>
        <v>22.572105878491136</v>
      </c>
      <c r="AG161" s="19">
        <f t="shared" si="92"/>
        <v>22.96353582505764</v>
      </c>
      <c r="AH161" s="19">
        <f t="shared" si="92"/>
        <v>23.776610686928695</v>
      </c>
      <c r="AI161" s="19">
        <f t="shared" ref="AI161:AJ161" si="93">AI91/AI89</f>
        <v>24.798982197966517</v>
      </c>
      <c r="AJ161" s="19">
        <f t="shared" si="93"/>
        <v>24.372142154580818</v>
      </c>
      <c r="AK161" s="19">
        <f t="shared" ref="AK161:AL161" si="94">AK91/AK89</f>
        <v>23.909606762527613</v>
      </c>
      <c r="AL161" s="19">
        <f t="shared" si="94"/>
        <v>23.682151137321224</v>
      </c>
      <c r="AM161" s="1"/>
      <c r="AN161" s="1"/>
    </row>
    <row r="162" spans="2:40" x14ac:dyDescent="0.25">
      <c r="B162" s="20"/>
      <c r="C162" s="1" t="s">
        <v>3</v>
      </c>
      <c r="D162" s="19">
        <f t="shared" ref="D162:AH162" si="95">D94/D92</f>
        <v>19.234202122928366</v>
      </c>
      <c r="E162" s="19">
        <f t="shared" si="95"/>
        <v>18.712887021821668</v>
      </c>
      <c r="F162" s="19">
        <f t="shared" si="95"/>
        <v>17.719679755091818</v>
      </c>
      <c r="G162" s="19">
        <f t="shared" si="95"/>
        <v>16.900801487575496</v>
      </c>
      <c r="H162" s="19">
        <f t="shared" si="95"/>
        <v>15.077298491807914</v>
      </c>
      <c r="I162" s="19">
        <f t="shared" si="95"/>
        <v>13.888314968886602</v>
      </c>
      <c r="J162" s="19">
        <f t="shared" si="95"/>
        <v>13.323818539389697</v>
      </c>
      <c r="K162" s="19">
        <f t="shared" si="95"/>
        <v>13.473002086275484</v>
      </c>
      <c r="L162" s="19">
        <f t="shared" si="95"/>
        <v>14.446121857318944</v>
      </c>
      <c r="M162" s="19">
        <f t="shared" si="95"/>
        <v>15.142870410793829</v>
      </c>
      <c r="N162" s="19">
        <f t="shared" si="95"/>
        <v>14.75189181174637</v>
      </c>
      <c r="O162" s="19">
        <f t="shared" si="95"/>
        <v>15.401786907430004</v>
      </c>
      <c r="P162" s="19">
        <f t="shared" si="95"/>
        <v>16.882933330255412</v>
      </c>
      <c r="Q162" s="19">
        <f t="shared" si="95"/>
        <v>17.902189021925196</v>
      </c>
      <c r="R162" s="19">
        <f t="shared" si="95"/>
        <v>18.858398665887204</v>
      </c>
      <c r="S162" s="19">
        <f t="shared" si="95"/>
        <v>19.057015327346342</v>
      </c>
      <c r="T162" s="19">
        <f t="shared" si="95"/>
        <v>19.398644628239364</v>
      </c>
      <c r="U162" s="19">
        <f t="shared" si="95"/>
        <v>20.458429114169984</v>
      </c>
      <c r="V162" s="19">
        <f t="shared" si="95"/>
        <v>23.537653901409584</v>
      </c>
      <c r="W162" s="19">
        <f t="shared" si="95"/>
        <v>26.851869504937397</v>
      </c>
      <c r="X162" s="19">
        <f t="shared" si="95"/>
        <v>28.604774883625087</v>
      </c>
      <c r="Y162" s="19">
        <f t="shared" si="95"/>
        <v>29.003208298945687</v>
      </c>
      <c r="Z162" s="19">
        <f t="shared" si="95"/>
        <v>27.563597812777161</v>
      </c>
      <c r="AA162" s="19">
        <f t="shared" si="95"/>
        <v>25.310091547700388</v>
      </c>
      <c r="AB162" s="19">
        <f t="shared" si="95"/>
        <v>25.451582537755879</v>
      </c>
      <c r="AC162" s="19">
        <f t="shared" si="95"/>
        <v>27.085322357909408</v>
      </c>
      <c r="AD162" s="19">
        <f t="shared" si="95"/>
        <v>26.014100356852964</v>
      </c>
      <c r="AE162" s="19">
        <f t="shared" si="95"/>
        <v>25.30324934706417</v>
      </c>
      <c r="AF162" s="19">
        <f t="shared" si="95"/>
        <v>23.107097573017153</v>
      </c>
      <c r="AG162" s="19">
        <f t="shared" si="95"/>
        <v>22.084129903929572</v>
      </c>
      <c r="AH162" s="19">
        <f t="shared" si="95"/>
        <v>24.073143376303424</v>
      </c>
      <c r="AI162" s="19">
        <f t="shared" ref="AI162:AJ162" si="96">AI94/AI92</f>
        <v>26.567063056242127</v>
      </c>
      <c r="AJ162" s="19">
        <f t="shared" si="96"/>
        <v>28.95165046279859</v>
      </c>
      <c r="AK162" s="19">
        <f t="shared" ref="AK162:AL162" si="97">AK94/AK92</f>
        <v>30.984720834225005</v>
      </c>
      <c r="AL162" s="19">
        <f t="shared" si="97"/>
        <v>29.828838626782822</v>
      </c>
      <c r="AM162" s="1"/>
      <c r="AN162" s="1"/>
    </row>
    <row r="163" spans="2:40" x14ac:dyDescent="0.25">
      <c r="B163" s="20"/>
      <c r="C163" s="1" t="s">
        <v>4</v>
      </c>
      <c r="D163" s="19">
        <f t="shared" ref="D163:AH163" si="98">D97/D95</f>
        <v>24.032833125191587</v>
      </c>
      <c r="E163" s="19">
        <f t="shared" si="98"/>
        <v>23.649355677502445</v>
      </c>
      <c r="F163" s="19">
        <f t="shared" si="98"/>
        <v>23.835579846732141</v>
      </c>
      <c r="G163" s="19">
        <f t="shared" si="98"/>
        <v>25.450161758179149</v>
      </c>
      <c r="H163" s="19">
        <f t="shared" si="98"/>
        <v>26.154413767664021</v>
      </c>
      <c r="I163" s="19">
        <f t="shared" si="98"/>
        <v>26.411069037222184</v>
      </c>
      <c r="J163" s="19">
        <f t="shared" si="98"/>
        <v>26.848922642844798</v>
      </c>
      <c r="K163" s="19">
        <f t="shared" si="98"/>
        <v>25.143556264299281</v>
      </c>
      <c r="L163" s="19">
        <f t="shared" si="98"/>
        <v>24.251297338264877</v>
      </c>
      <c r="M163" s="19">
        <f t="shared" si="98"/>
        <v>23.85828173724666</v>
      </c>
      <c r="N163" s="19">
        <f t="shared" si="98"/>
        <v>23.298665850142857</v>
      </c>
      <c r="O163" s="19">
        <f t="shared" si="98"/>
        <v>23.345688248853364</v>
      </c>
      <c r="P163" s="19">
        <f t="shared" si="98"/>
        <v>24.274199837366499</v>
      </c>
      <c r="Q163" s="19">
        <f t="shared" si="98"/>
        <v>25.252653851866423</v>
      </c>
      <c r="R163" s="19">
        <f t="shared" si="98"/>
        <v>26.500794314447351</v>
      </c>
      <c r="S163" s="19">
        <f t="shared" si="98"/>
        <v>27.112848810737322</v>
      </c>
      <c r="T163" s="19">
        <f t="shared" si="98"/>
        <v>27.311843255555416</v>
      </c>
      <c r="U163" s="19">
        <f t="shared" si="98"/>
        <v>28.599250339275603</v>
      </c>
      <c r="V163" s="19">
        <f t="shared" si="98"/>
        <v>28.098061747460413</v>
      </c>
      <c r="W163" s="19">
        <f t="shared" si="98"/>
        <v>27.652002958333817</v>
      </c>
      <c r="X163" s="19">
        <f t="shared" si="98"/>
        <v>27.825872565611853</v>
      </c>
      <c r="Y163" s="19">
        <f t="shared" si="98"/>
        <v>26.446402396546866</v>
      </c>
      <c r="Z163" s="19">
        <f t="shared" si="98"/>
        <v>25.771328952387293</v>
      </c>
      <c r="AA163" s="19">
        <f t="shared" si="98"/>
        <v>25.832657838640731</v>
      </c>
      <c r="AB163" s="19">
        <f t="shared" si="98"/>
        <v>26.220029620617829</v>
      </c>
      <c r="AC163" s="19">
        <f t="shared" si="98"/>
        <v>27.384045291530327</v>
      </c>
      <c r="AD163" s="19">
        <f t="shared" si="98"/>
        <v>29.361589435315071</v>
      </c>
      <c r="AE163" s="19">
        <f t="shared" si="98"/>
        <v>30.551029934563502</v>
      </c>
      <c r="AF163" s="19">
        <f t="shared" si="98"/>
        <v>31.229300242039159</v>
      </c>
      <c r="AG163" s="19">
        <f t="shared" si="98"/>
        <v>30.539882690571453</v>
      </c>
      <c r="AH163" s="19">
        <f t="shared" si="98"/>
        <v>33.264717216515017</v>
      </c>
      <c r="AI163" s="19">
        <f t="shared" ref="AI163:AJ163" si="99">AI97/AI95</f>
        <v>37.253332601402612</v>
      </c>
      <c r="AJ163" s="19">
        <f t="shared" si="99"/>
        <v>42.316032358342483</v>
      </c>
      <c r="AK163" s="19">
        <f t="shared" ref="AK163:AL163" si="100">AK97/AK95</f>
        <v>44.239508905635631</v>
      </c>
      <c r="AL163" s="19">
        <f t="shared" si="100"/>
        <v>36.61339108539066</v>
      </c>
      <c r="AM163" s="1"/>
      <c r="AN163" s="1"/>
    </row>
    <row r="164" spans="2:40" x14ac:dyDescent="0.25">
      <c r="B164" s="20"/>
      <c r="C164" s="1" t="s">
        <v>5</v>
      </c>
      <c r="D164" s="19">
        <f t="shared" ref="D164:AH164" si="101">D100/D98</f>
        <v>21.149327597069782</v>
      </c>
      <c r="E164" s="19">
        <f t="shared" si="101"/>
        <v>21.05672354244847</v>
      </c>
      <c r="F164" s="19">
        <f t="shared" si="101"/>
        <v>21.17136241960608</v>
      </c>
      <c r="G164" s="19">
        <f t="shared" si="101"/>
        <v>21.767614015420421</v>
      </c>
      <c r="H164" s="19">
        <f t="shared" si="101"/>
        <v>21.971212617035153</v>
      </c>
      <c r="I164" s="19">
        <f t="shared" si="101"/>
        <v>22.312378517307604</v>
      </c>
      <c r="J164" s="19">
        <f t="shared" si="101"/>
        <v>22.033373827002254</v>
      </c>
      <c r="K164" s="19">
        <f t="shared" si="101"/>
        <v>22.501507665856689</v>
      </c>
      <c r="L164" s="19">
        <f t="shared" si="101"/>
        <v>22.379594592843457</v>
      </c>
      <c r="M164" s="19">
        <f t="shared" si="101"/>
        <v>22.099195534130402</v>
      </c>
      <c r="N164" s="19">
        <f t="shared" si="101"/>
        <v>22.766736261927562</v>
      </c>
      <c r="O164" s="19">
        <f t="shared" si="101"/>
        <v>22.584043534276418</v>
      </c>
      <c r="P164" s="19">
        <f t="shared" si="101"/>
        <v>23.67430219249032</v>
      </c>
      <c r="Q164" s="19">
        <f t="shared" si="101"/>
        <v>24.978324096725242</v>
      </c>
      <c r="R164" s="19">
        <f t="shared" si="101"/>
        <v>25.938712083296384</v>
      </c>
      <c r="S164" s="19">
        <f t="shared" si="101"/>
        <v>26.57291913200255</v>
      </c>
      <c r="T164" s="19">
        <f t="shared" si="101"/>
        <v>26.793824602041216</v>
      </c>
      <c r="U164" s="19">
        <f t="shared" si="101"/>
        <v>26.204416874892519</v>
      </c>
      <c r="V164" s="19">
        <f t="shared" si="101"/>
        <v>25.97370288761806</v>
      </c>
      <c r="W164" s="19">
        <f t="shared" si="101"/>
        <v>26.018182599423614</v>
      </c>
      <c r="X164" s="19">
        <f t="shared" si="101"/>
        <v>25.851163736752039</v>
      </c>
      <c r="Y164" s="19">
        <f t="shared" si="101"/>
        <v>25.906609154150789</v>
      </c>
      <c r="Z164" s="19">
        <f t="shared" si="101"/>
        <v>25.973350812451397</v>
      </c>
      <c r="AA164" s="19">
        <f t="shared" si="101"/>
        <v>27.163934945601685</v>
      </c>
      <c r="AB164" s="19">
        <f t="shared" si="101"/>
        <v>28.366559660093404</v>
      </c>
      <c r="AC164" s="19">
        <f t="shared" si="101"/>
        <v>30.338643524613953</v>
      </c>
      <c r="AD164" s="19">
        <f t="shared" si="101"/>
        <v>32.447303126177154</v>
      </c>
      <c r="AE164" s="19">
        <f t="shared" si="101"/>
        <v>32.807506708723693</v>
      </c>
      <c r="AF164" s="19">
        <f t="shared" si="101"/>
        <v>31.987908324452992</v>
      </c>
      <c r="AG164" s="19">
        <f t="shared" si="101"/>
        <v>31.048130865204737</v>
      </c>
      <c r="AH164" s="19">
        <f t="shared" si="101"/>
        <v>33.516550815541976</v>
      </c>
      <c r="AI164" s="19">
        <f t="shared" ref="AI164:AJ164" si="102">AI100/AI98</f>
        <v>34.945417226371198</v>
      </c>
      <c r="AJ164" s="19">
        <f t="shared" si="102"/>
        <v>38.74355881857754</v>
      </c>
      <c r="AK164" s="19">
        <f t="shared" ref="AK164:AL164" si="103">AK100/AK98</f>
        <v>42.130062157208748</v>
      </c>
      <c r="AL164" s="19">
        <f t="shared" si="103"/>
        <v>35.402762997230028</v>
      </c>
      <c r="AM164" s="1"/>
      <c r="AN164" s="1"/>
    </row>
    <row r="165" spans="2:40" x14ac:dyDescent="0.25">
      <c r="B165" s="20"/>
      <c r="C165" s="1" t="s">
        <v>6</v>
      </c>
      <c r="D165" s="19">
        <f t="shared" ref="D165:AH165" si="104">D103/D101</f>
        <v>25.337719211240522</v>
      </c>
      <c r="E165" s="19">
        <f t="shared" si="104"/>
        <v>25.87723297007847</v>
      </c>
      <c r="F165" s="19">
        <f t="shared" si="104"/>
        <v>26.774322576294715</v>
      </c>
      <c r="G165" s="19">
        <f t="shared" si="104"/>
        <v>26.408056237137089</v>
      </c>
      <c r="H165" s="19">
        <f t="shared" si="104"/>
        <v>26.109211401621732</v>
      </c>
      <c r="I165" s="19">
        <f t="shared" si="104"/>
        <v>26.264732855921878</v>
      </c>
      <c r="J165" s="19">
        <f t="shared" si="104"/>
        <v>25.483971541370529</v>
      </c>
      <c r="K165" s="19">
        <f t="shared" si="104"/>
        <v>25.417026926581478</v>
      </c>
      <c r="L165" s="19">
        <f t="shared" si="104"/>
        <v>25.201862588842694</v>
      </c>
      <c r="M165" s="19">
        <f t="shared" si="104"/>
        <v>25.097892641606549</v>
      </c>
      <c r="N165" s="19">
        <f t="shared" si="104"/>
        <v>24.785680800262089</v>
      </c>
      <c r="O165" s="19">
        <f t="shared" si="104"/>
        <v>25.428843489274954</v>
      </c>
      <c r="P165" s="19">
        <f t="shared" si="104"/>
        <v>27.249134283112891</v>
      </c>
      <c r="Q165" s="19">
        <f t="shared" si="104"/>
        <v>27.012002957815163</v>
      </c>
      <c r="R165" s="19">
        <f t="shared" si="104"/>
        <v>28.772090757196708</v>
      </c>
      <c r="S165" s="19">
        <f t="shared" si="104"/>
        <v>29.794127514901206</v>
      </c>
      <c r="T165" s="19">
        <f t="shared" si="104"/>
        <v>30.637554362217031</v>
      </c>
      <c r="U165" s="19">
        <f t="shared" si="104"/>
        <v>32.977868053495627</v>
      </c>
      <c r="V165" s="19">
        <f t="shared" si="104"/>
        <v>33.736330020149644</v>
      </c>
      <c r="W165" s="19">
        <f t="shared" si="104"/>
        <v>33.803631708827162</v>
      </c>
      <c r="X165" s="19">
        <f t="shared" si="104"/>
        <v>32.458868158289739</v>
      </c>
      <c r="Y165" s="19">
        <f t="shared" si="104"/>
        <v>32.212783781670247</v>
      </c>
      <c r="Z165" s="19">
        <f t="shared" si="104"/>
        <v>32.691696074084348</v>
      </c>
      <c r="AA165" s="19">
        <f t="shared" si="104"/>
        <v>32.983935925173647</v>
      </c>
      <c r="AB165" s="19">
        <f t="shared" si="104"/>
        <v>33.42317871465481</v>
      </c>
      <c r="AC165" s="19">
        <f t="shared" si="104"/>
        <v>35.103472676910002</v>
      </c>
      <c r="AD165" s="19">
        <f t="shared" si="104"/>
        <v>36.062228704995981</v>
      </c>
      <c r="AE165" s="19">
        <f t="shared" si="104"/>
        <v>40.359799182042572</v>
      </c>
      <c r="AF165" s="19">
        <f t="shared" si="104"/>
        <v>44.300093814733735</v>
      </c>
      <c r="AG165" s="19">
        <f t="shared" si="104"/>
        <v>45.438903910431499</v>
      </c>
      <c r="AH165" s="19">
        <f t="shared" si="104"/>
        <v>47.137140240881848</v>
      </c>
      <c r="AI165" s="19">
        <f t="shared" ref="AI165:AJ165" si="105">AI103/AI101</f>
        <v>48.836446382155884</v>
      </c>
      <c r="AJ165" s="19">
        <f t="shared" si="105"/>
        <v>47.288804349494562</v>
      </c>
      <c r="AK165" s="19">
        <f t="shared" ref="AK165:AL165" si="106">AK103/AK101</f>
        <v>47.057255732326801</v>
      </c>
      <c r="AL165" s="19">
        <f t="shared" si="106"/>
        <v>49.236751851290556</v>
      </c>
      <c r="AM165" s="1"/>
      <c r="AN165" s="1"/>
    </row>
    <row r="166" spans="2:40" x14ac:dyDescent="0.25">
      <c r="B166" s="20"/>
      <c r="C166" s="1" t="s">
        <v>7</v>
      </c>
      <c r="D166" s="19">
        <f t="shared" ref="D166:AH166" si="107">D106/D104</f>
        <v>25.99591738161736</v>
      </c>
      <c r="E166" s="19">
        <f t="shared" si="107"/>
        <v>25.5325549176703</v>
      </c>
      <c r="F166" s="19">
        <f t="shared" si="107"/>
        <v>26.470789255445403</v>
      </c>
      <c r="G166" s="19">
        <f t="shared" si="107"/>
        <v>28.318040378568945</v>
      </c>
      <c r="H166" s="19">
        <f t="shared" si="107"/>
        <v>29.326092680107411</v>
      </c>
      <c r="I166" s="19">
        <f t="shared" si="107"/>
        <v>30.106114289646278</v>
      </c>
      <c r="J166" s="19">
        <f t="shared" si="107"/>
        <v>30.329038894277637</v>
      </c>
      <c r="K166" s="19">
        <f t="shared" si="107"/>
        <v>31.369226731555266</v>
      </c>
      <c r="L166" s="19">
        <f t="shared" si="107"/>
        <v>31.39214242971951</v>
      </c>
      <c r="M166" s="19">
        <f t="shared" si="107"/>
        <v>31.274268410485288</v>
      </c>
      <c r="N166" s="19">
        <f t="shared" si="107"/>
        <v>31.21674455139318</v>
      </c>
      <c r="O166" s="19">
        <f t="shared" si="107"/>
        <v>30.921620783589113</v>
      </c>
      <c r="P166" s="19">
        <f t="shared" si="107"/>
        <v>31.759983972281621</v>
      </c>
      <c r="Q166" s="19">
        <f t="shared" si="107"/>
        <v>31.924160056491381</v>
      </c>
      <c r="R166" s="19">
        <f t="shared" si="107"/>
        <v>32.393424651553531</v>
      </c>
      <c r="S166" s="19">
        <f t="shared" si="107"/>
        <v>35.786258078196013</v>
      </c>
      <c r="T166" s="19">
        <f t="shared" si="107"/>
        <v>38.002432321070906</v>
      </c>
      <c r="U166" s="19">
        <f t="shared" si="107"/>
        <v>39.708589750755017</v>
      </c>
      <c r="V166" s="19">
        <f t="shared" si="107"/>
        <v>39.73544604481004</v>
      </c>
      <c r="W166" s="19">
        <f t="shared" si="107"/>
        <v>37.892263986013987</v>
      </c>
      <c r="X166" s="19">
        <f t="shared" si="107"/>
        <v>36.452017669784034</v>
      </c>
      <c r="Y166" s="19">
        <f t="shared" si="107"/>
        <v>36.148492143410287</v>
      </c>
      <c r="Z166" s="19">
        <f t="shared" si="107"/>
        <v>36.89763385690199</v>
      </c>
      <c r="AA166" s="19">
        <f t="shared" si="107"/>
        <v>36.917577139558865</v>
      </c>
      <c r="AB166" s="19">
        <f t="shared" si="107"/>
        <v>38.497700693375094</v>
      </c>
      <c r="AC166" s="19">
        <f t="shared" si="107"/>
        <v>41.027171969967824</v>
      </c>
      <c r="AD166" s="19">
        <f t="shared" si="107"/>
        <v>44.024486768589028</v>
      </c>
      <c r="AE166" s="19">
        <f t="shared" si="107"/>
        <v>46.715060090440439</v>
      </c>
      <c r="AF166" s="19">
        <f t="shared" si="107"/>
        <v>48.237510103568844</v>
      </c>
      <c r="AG166" s="19">
        <f t="shared" si="107"/>
        <v>50.504226383770614</v>
      </c>
      <c r="AH166" s="19">
        <f t="shared" si="107"/>
        <v>58.408588476220771</v>
      </c>
      <c r="AI166" s="19">
        <f t="shared" ref="AI166:AJ166" si="108">AI106/AI104</f>
        <v>74.464366864884752</v>
      </c>
      <c r="AJ166" s="19">
        <f t="shared" si="108"/>
        <v>88.254979475365701</v>
      </c>
      <c r="AK166" s="19">
        <f t="shared" ref="AK166:AL166" si="109">AK106/AK104</f>
        <v>99.815923504469396</v>
      </c>
      <c r="AL166" s="19">
        <f t="shared" si="109"/>
        <v>89.366748356317956</v>
      </c>
      <c r="AM166" s="1"/>
      <c r="AN166" s="1"/>
    </row>
    <row r="167" spans="2:40" x14ac:dyDescent="0.25">
      <c r="B167" s="20"/>
      <c r="C167" s="1" t="s">
        <v>8</v>
      </c>
      <c r="D167" s="19">
        <f t="shared" ref="D167:AH167" si="110">D109/D107</f>
        <v>36.459356290716407</v>
      </c>
      <c r="E167" s="19">
        <f t="shared" si="110"/>
        <v>37.468667655777253</v>
      </c>
      <c r="F167" s="19">
        <f t="shared" si="110"/>
        <v>36.913574348967792</v>
      </c>
      <c r="G167" s="19">
        <f t="shared" si="110"/>
        <v>37.604281813615927</v>
      </c>
      <c r="H167" s="19">
        <f t="shared" si="110"/>
        <v>39.385879332702181</v>
      </c>
      <c r="I167" s="19">
        <f t="shared" si="110"/>
        <v>42.576069970877136</v>
      </c>
      <c r="J167" s="19">
        <f t="shared" si="110"/>
        <v>46.958474989189334</v>
      </c>
      <c r="K167" s="19">
        <f t="shared" si="110"/>
        <v>48.648514922820084</v>
      </c>
      <c r="L167" s="19">
        <f t="shared" si="110"/>
        <v>48.460197143779503</v>
      </c>
      <c r="M167" s="19">
        <f t="shared" si="110"/>
        <v>46.728993372152161</v>
      </c>
      <c r="N167" s="19">
        <f t="shared" si="110"/>
        <v>41.165009459291348</v>
      </c>
      <c r="O167" s="19">
        <f t="shared" si="110"/>
        <v>38.247517728542967</v>
      </c>
      <c r="P167" s="19">
        <f t="shared" si="110"/>
        <v>36.218216270156404</v>
      </c>
      <c r="Q167" s="19">
        <f t="shared" si="110"/>
        <v>35.214375122606647</v>
      </c>
      <c r="R167" s="19">
        <f t="shared" si="110"/>
        <v>35.14267143188281</v>
      </c>
      <c r="S167" s="19">
        <f t="shared" si="110"/>
        <v>36.461036988937231</v>
      </c>
      <c r="T167" s="19">
        <f t="shared" si="110"/>
        <v>36.896988742504526</v>
      </c>
      <c r="U167" s="19">
        <f t="shared" si="110"/>
        <v>38.245892075635822</v>
      </c>
      <c r="V167" s="19">
        <f t="shared" si="110"/>
        <v>42.276288027133226</v>
      </c>
      <c r="W167" s="19">
        <f t="shared" si="110"/>
        <v>44.470638481152079</v>
      </c>
      <c r="X167" s="19">
        <f t="shared" si="110"/>
        <v>45.052055215565744</v>
      </c>
      <c r="Y167" s="19">
        <f t="shared" si="110"/>
        <v>44.919578794844703</v>
      </c>
      <c r="Z167" s="19">
        <f t="shared" si="110"/>
        <v>42.89836500049892</v>
      </c>
      <c r="AA167" s="19">
        <f t="shared" si="110"/>
        <v>40.868651114446187</v>
      </c>
      <c r="AB167" s="19">
        <f t="shared" si="110"/>
        <v>40.34454260432129</v>
      </c>
      <c r="AC167" s="19">
        <f t="shared" si="110"/>
        <v>38.159493327626038</v>
      </c>
      <c r="AD167" s="19">
        <f t="shared" si="110"/>
        <v>38.54738485919809</v>
      </c>
      <c r="AE167" s="19">
        <f t="shared" si="110"/>
        <v>38.525834324460902</v>
      </c>
      <c r="AF167" s="19">
        <f t="shared" si="110"/>
        <v>39.026459993454672</v>
      </c>
      <c r="AG167" s="19">
        <f t="shared" si="110"/>
        <v>40.393275290331921</v>
      </c>
      <c r="AH167" s="19">
        <f t="shared" si="110"/>
        <v>43.07413673195024</v>
      </c>
      <c r="AI167" s="19">
        <f t="shared" ref="AI167:AJ167" si="111">AI109/AI107</f>
        <v>49.060742298570737</v>
      </c>
      <c r="AJ167" s="19">
        <f t="shared" si="111"/>
        <v>55.088442898035247</v>
      </c>
      <c r="AK167" s="19">
        <f t="shared" ref="AK167:AL167" si="112">AK109/AK107</f>
        <v>63.770397827732303</v>
      </c>
      <c r="AL167" s="19">
        <f t="shared" si="112"/>
        <v>64.81650588626691</v>
      </c>
      <c r="AM167" s="1"/>
      <c r="AN167" s="1"/>
    </row>
    <row r="168" spans="2:40" x14ac:dyDescent="0.25">
      <c r="B168" s="20"/>
      <c r="C168" s="1" t="s">
        <v>9</v>
      </c>
      <c r="D168" s="19">
        <f t="shared" ref="D168:AH168" si="113">D112/D110</f>
        <v>22.351587384586473</v>
      </c>
      <c r="E168" s="19">
        <f t="shared" si="113"/>
        <v>22.186481572263649</v>
      </c>
      <c r="F168" s="19">
        <f t="shared" si="113"/>
        <v>21.61259882636941</v>
      </c>
      <c r="G168" s="19">
        <f t="shared" si="113"/>
        <v>21.847802764690844</v>
      </c>
      <c r="H168" s="19">
        <f t="shared" si="113"/>
        <v>23.145469121685572</v>
      </c>
      <c r="I168" s="19">
        <f t="shared" si="113"/>
        <v>23.894158276100125</v>
      </c>
      <c r="J168" s="19">
        <f t="shared" si="113"/>
        <v>25.959384053242857</v>
      </c>
      <c r="K168" s="19">
        <f t="shared" si="113"/>
        <v>28.054340939977436</v>
      </c>
      <c r="L168" s="19">
        <f t="shared" si="113"/>
        <v>28.348822243696421</v>
      </c>
      <c r="M168" s="19">
        <f t="shared" si="113"/>
        <v>28.026937949489124</v>
      </c>
      <c r="N168" s="19">
        <f t="shared" si="113"/>
        <v>26.840120173128287</v>
      </c>
      <c r="O168" s="19">
        <f t="shared" si="113"/>
        <v>25.946635423064325</v>
      </c>
      <c r="P168" s="19">
        <f t="shared" si="113"/>
        <v>25.864506914609873</v>
      </c>
      <c r="Q168" s="19">
        <f t="shared" si="113"/>
        <v>26.660679934049714</v>
      </c>
      <c r="R168" s="19">
        <f t="shared" si="113"/>
        <v>28.615314126611047</v>
      </c>
      <c r="S168" s="19">
        <f t="shared" si="113"/>
        <v>28.874595176413258</v>
      </c>
      <c r="T168" s="19">
        <f t="shared" si="113"/>
        <v>30.096608364429116</v>
      </c>
      <c r="U168" s="19">
        <f t="shared" si="113"/>
        <v>31.636750709903222</v>
      </c>
      <c r="V168" s="19">
        <f t="shared" si="113"/>
        <v>31.356361643483897</v>
      </c>
      <c r="W168" s="19">
        <f t="shared" si="113"/>
        <v>33.331364301381797</v>
      </c>
      <c r="X168" s="19">
        <f t="shared" si="113"/>
        <v>34.851379755041187</v>
      </c>
      <c r="Y168" s="19">
        <f t="shared" si="113"/>
        <v>34.775351542140911</v>
      </c>
      <c r="Z168" s="19">
        <f t="shared" si="113"/>
        <v>37.045551875797713</v>
      </c>
      <c r="AA168" s="19">
        <f t="shared" si="113"/>
        <v>37.752304053964224</v>
      </c>
      <c r="AB168" s="19">
        <f t="shared" si="113"/>
        <v>39.505819766917384</v>
      </c>
      <c r="AC168" s="19">
        <f t="shared" si="113"/>
        <v>43.425406381438094</v>
      </c>
      <c r="AD168" s="19">
        <f t="shared" si="113"/>
        <v>44.821680944131984</v>
      </c>
      <c r="AE168" s="19">
        <f t="shared" si="113"/>
        <v>47.969492768040773</v>
      </c>
      <c r="AF168" s="19">
        <f t="shared" si="113"/>
        <v>47.216521430035954</v>
      </c>
      <c r="AG168" s="19">
        <f t="shared" si="113"/>
        <v>45.182343541166475</v>
      </c>
      <c r="AH168" s="19">
        <f t="shared" si="113"/>
        <v>45.935302236614724</v>
      </c>
      <c r="AI168" s="19">
        <f t="shared" ref="AI168:AJ168" si="114">AI112/AI110</f>
        <v>49.580498584889348</v>
      </c>
      <c r="AJ168" s="19">
        <f t="shared" si="114"/>
        <v>51.159848943959034</v>
      </c>
      <c r="AK168" s="19">
        <f t="shared" ref="AK168:AL168" si="115">AK112/AK110</f>
        <v>54.479539691694228</v>
      </c>
      <c r="AL168" s="19">
        <f t="shared" si="115"/>
        <v>50.952005047564889</v>
      </c>
      <c r="AM168" s="1"/>
      <c r="AN168" s="1"/>
    </row>
    <row r="169" spans="2:40" x14ac:dyDescent="0.25">
      <c r="B169" s="20"/>
      <c r="C169" s="1" t="s">
        <v>10</v>
      </c>
      <c r="D169" s="19">
        <f t="shared" ref="D169:AH169" si="116">D115/D113</f>
        <v>25.329400562981068</v>
      </c>
      <c r="E169" s="19">
        <f t="shared" si="116"/>
        <v>26.280132866025482</v>
      </c>
      <c r="F169" s="19">
        <f t="shared" si="116"/>
        <v>26.587671999853178</v>
      </c>
      <c r="G169" s="19">
        <f t="shared" si="116"/>
        <v>28.170878604067891</v>
      </c>
      <c r="H169" s="19">
        <f t="shared" si="116"/>
        <v>29.586919674503584</v>
      </c>
      <c r="I169" s="19">
        <f t="shared" si="116"/>
        <v>29.827182046169472</v>
      </c>
      <c r="J169" s="19">
        <f t="shared" si="116"/>
        <v>31.829999033133021</v>
      </c>
      <c r="K169" s="19">
        <f t="shared" si="116"/>
        <v>32.912113337131103</v>
      </c>
      <c r="L169" s="19">
        <f t="shared" si="116"/>
        <v>33.369982261310625</v>
      </c>
      <c r="M169" s="19">
        <f t="shared" si="116"/>
        <v>32.385310075867913</v>
      </c>
      <c r="N169" s="19">
        <f t="shared" si="116"/>
        <v>30.228772663397613</v>
      </c>
      <c r="O169" s="19">
        <f t="shared" si="116"/>
        <v>29.180047165782483</v>
      </c>
      <c r="P169" s="19">
        <f t="shared" si="116"/>
        <v>28.292121462547016</v>
      </c>
      <c r="Q169" s="19">
        <f t="shared" si="116"/>
        <v>29.34995537939076</v>
      </c>
      <c r="R169" s="19">
        <f t="shared" si="116"/>
        <v>32.753985217544781</v>
      </c>
      <c r="S169" s="19">
        <f t="shared" si="116"/>
        <v>35.582343055486703</v>
      </c>
      <c r="T169" s="19">
        <f t="shared" si="116"/>
        <v>39.709754504085694</v>
      </c>
      <c r="U169" s="19">
        <f t="shared" si="116"/>
        <v>43.139203306221852</v>
      </c>
      <c r="V169" s="19">
        <f t="shared" si="116"/>
        <v>42.346034659166016</v>
      </c>
      <c r="W169" s="19">
        <f t="shared" si="116"/>
        <v>41.284965810220292</v>
      </c>
      <c r="X169" s="19">
        <f t="shared" si="116"/>
        <v>39.397286320454661</v>
      </c>
      <c r="Y169" s="19">
        <f t="shared" si="116"/>
        <v>39.083769648540468</v>
      </c>
      <c r="Z169" s="19">
        <f t="shared" si="116"/>
        <v>41.569766509875308</v>
      </c>
      <c r="AA169" s="19">
        <f t="shared" si="116"/>
        <v>44.028276711142631</v>
      </c>
      <c r="AB169" s="19">
        <f t="shared" si="116"/>
        <v>44.72805994407608</v>
      </c>
      <c r="AC169" s="19">
        <f t="shared" si="116"/>
        <v>43.361499490440707</v>
      </c>
      <c r="AD169" s="19">
        <f t="shared" si="116"/>
        <v>39.473135704953528</v>
      </c>
      <c r="AE169" s="19">
        <f t="shared" si="116"/>
        <v>36.793986850749782</v>
      </c>
      <c r="AF169" s="19">
        <f t="shared" si="116"/>
        <v>34.752946580001321</v>
      </c>
      <c r="AG169" s="19">
        <f t="shared" si="116"/>
        <v>33.033408977222699</v>
      </c>
      <c r="AH169" s="19">
        <f t="shared" si="116"/>
        <v>36.333257301453919</v>
      </c>
      <c r="AI169" s="19">
        <f t="shared" ref="AI169:AJ169" si="117">AI115/AI113</f>
        <v>41.729130718198931</v>
      </c>
      <c r="AJ169" s="19">
        <f t="shared" si="117"/>
        <v>50.861318121363816</v>
      </c>
      <c r="AK169" s="19">
        <f t="shared" ref="AK169:AL169" si="118">AK115/AK113</f>
        <v>58.240275222946238</v>
      </c>
      <c r="AL169" s="19">
        <f t="shared" si="118"/>
        <v>54.39627439058394</v>
      </c>
      <c r="AM169" s="1"/>
      <c r="AN169" s="1"/>
    </row>
    <row r="170" spans="2:40" x14ac:dyDescent="0.25">
      <c r="B170" s="20"/>
      <c r="C170" s="1" t="s">
        <v>11</v>
      </c>
      <c r="D170" s="19">
        <f t="shared" ref="D170:AH170" si="119">D118/D116</f>
        <v>26.120570957866207</v>
      </c>
      <c r="E170" s="19">
        <f t="shared" si="119"/>
        <v>25.554904120710393</v>
      </c>
      <c r="F170" s="19">
        <f t="shared" si="119"/>
        <v>25.596541341072864</v>
      </c>
      <c r="G170" s="19">
        <f t="shared" si="119"/>
        <v>25.441943747968295</v>
      </c>
      <c r="H170" s="19">
        <f t="shared" si="119"/>
        <v>24.925312095996166</v>
      </c>
      <c r="I170" s="19">
        <f t="shared" si="119"/>
        <v>24.247742741960401</v>
      </c>
      <c r="J170" s="19">
        <f t="shared" si="119"/>
        <v>23.566513634419845</v>
      </c>
      <c r="K170" s="19">
        <f t="shared" si="119"/>
        <v>24.062559644257369</v>
      </c>
      <c r="L170" s="19">
        <f t="shared" si="119"/>
        <v>23.870268723287062</v>
      </c>
      <c r="M170" s="19">
        <f t="shared" si="119"/>
        <v>24.136946295823844</v>
      </c>
      <c r="N170" s="19">
        <f t="shared" si="119"/>
        <v>24.654302209252091</v>
      </c>
      <c r="O170" s="19">
        <f t="shared" si="119"/>
        <v>25.288377553615991</v>
      </c>
      <c r="P170" s="19">
        <f t="shared" si="119"/>
        <v>26.793421666416169</v>
      </c>
      <c r="Q170" s="19">
        <f t="shared" si="119"/>
        <v>29.391499291732671</v>
      </c>
      <c r="R170" s="19">
        <f t="shared" si="119"/>
        <v>30.87640527608762</v>
      </c>
      <c r="S170" s="19">
        <f t="shared" si="119"/>
        <v>31.888983847845417</v>
      </c>
      <c r="T170" s="19">
        <f t="shared" si="119"/>
        <v>32.460616036858525</v>
      </c>
      <c r="U170" s="19">
        <f t="shared" si="119"/>
        <v>32.374668215846206</v>
      </c>
      <c r="V170" s="19">
        <f t="shared" si="119"/>
        <v>35.450968098297786</v>
      </c>
      <c r="W170" s="19">
        <f t="shared" si="119"/>
        <v>35.798760718103473</v>
      </c>
      <c r="X170" s="19">
        <f t="shared" si="119"/>
        <v>39.538457884183657</v>
      </c>
      <c r="Y170" s="19">
        <f t="shared" si="119"/>
        <v>41.094815573681537</v>
      </c>
      <c r="Z170" s="19">
        <f t="shared" si="119"/>
        <v>39.164162192434759</v>
      </c>
      <c r="AA170" s="19">
        <f t="shared" si="119"/>
        <v>39.970792246978128</v>
      </c>
      <c r="AB170" s="19">
        <f t="shared" si="119"/>
        <v>38.261172766313187</v>
      </c>
      <c r="AC170" s="19">
        <f t="shared" si="119"/>
        <v>37.236959683109106</v>
      </c>
      <c r="AD170" s="19">
        <f t="shared" si="119"/>
        <v>37.066749458329582</v>
      </c>
      <c r="AE170" s="19">
        <f t="shared" si="119"/>
        <v>37.136855068490561</v>
      </c>
      <c r="AF170" s="19">
        <f t="shared" si="119"/>
        <v>37.774018110609049</v>
      </c>
      <c r="AG170" s="19">
        <f t="shared" si="119"/>
        <v>40.213303965751329</v>
      </c>
      <c r="AH170" s="19">
        <f t="shared" si="119"/>
        <v>46.114072582365559</v>
      </c>
      <c r="AI170" s="19">
        <f t="shared" ref="AI170:AJ170" si="120">AI118/AI116</f>
        <v>52.354863067026272</v>
      </c>
      <c r="AJ170" s="19">
        <f t="shared" si="120"/>
        <v>56.137807113786003</v>
      </c>
      <c r="AK170" s="19">
        <f t="shared" ref="AK170:AL170" si="121">AK118/AK116</f>
        <v>59.942331874641695</v>
      </c>
      <c r="AL170" s="19">
        <f t="shared" si="121"/>
        <v>50.122926485618244</v>
      </c>
      <c r="AM170" s="1"/>
      <c r="AN170" s="1"/>
    </row>
    <row r="171" spans="2:40" x14ac:dyDescent="0.25">
      <c r="B171" s="20"/>
      <c r="C171" s="1" t="s">
        <v>12</v>
      </c>
      <c r="D171" s="19">
        <f t="shared" ref="D171:AH171" si="122">D121/D119</f>
        <v>20.327572223059121</v>
      </c>
      <c r="E171" s="19">
        <f t="shared" si="122"/>
        <v>20.16477362010562</v>
      </c>
      <c r="F171" s="19">
        <f t="shared" si="122"/>
        <v>20.323614550605328</v>
      </c>
      <c r="G171" s="19">
        <f t="shared" si="122"/>
        <v>19.715309735342391</v>
      </c>
      <c r="H171" s="19">
        <f t="shared" si="122"/>
        <v>19.6149406596864</v>
      </c>
      <c r="I171" s="19">
        <f t="shared" si="122"/>
        <v>18.983662188255867</v>
      </c>
      <c r="J171" s="19">
        <f t="shared" si="122"/>
        <v>18.952384070521532</v>
      </c>
      <c r="K171" s="19">
        <f t="shared" si="122"/>
        <v>18.844729367039122</v>
      </c>
      <c r="L171" s="19">
        <f t="shared" si="122"/>
        <v>18.330820973396012</v>
      </c>
      <c r="M171" s="19">
        <f t="shared" si="122"/>
        <v>18.197880696372099</v>
      </c>
      <c r="N171" s="19">
        <f t="shared" si="122"/>
        <v>18.021998575884673</v>
      </c>
      <c r="O171" s="19">
        <f t="shared" si="122"/>
        <v>18.524133272034081</v>
      </c>
      <c r="P171" s="19">
        <f t="shared" si="122"/>
        <v>19.838441239535999</v>
      </c>
      <c r="Q171" s="19">
        <f t="shared" si="122"/>
        <v>20.594647624870699</v>
      </c>
      <c r="R171" s="19">
        <f t="shared" si="122"/>
        <v>21.156593237377066</v>
      </c>
      <c r="S171" s="19">
        <f t="shared" si="122"/>
        <v>21.121743402698542</v>
      </c>
      <c r="T171" s="19">
        <f t="shared" si="122"/>
        <v>20.793893490523562</v>
      </c>
      <c r="U171" s="19">
        <f t="shared" si="122"/>
        <v>20.706485321001857</v>
      </c>
      <c r="V171" s="19">
        <f t="shared" si="122"/>
        <v>21.026529668467347</v>
      </c>
      <c r="W171" s="19">
        <f t="shared" si="122"/>
        <v>21.687316442678476</v>
      </c>
      <c r="X171" s="19">
        <f t="shared" si="122"/>
        <v>22.351282210966453</v>
      </c>
      <c r="Y171" s="19">
        <f t="shared" si="122"/>
        <v>23.520853575299355</v>
      </c>
      <c r="Z171" s="19">
        <f t="shared" si="122"/>
        <v>23.625390616241358</v>
      </c>
      <c r="AA171" s="19">
        <f t="shared" si="122"/>
        <v>23.617719941457942</v>
      </c>
      <c r="AB171" s="19">
        <f t="shared" si="122"/>
        <v>23.341149643640758</v>
      </c>
      <c r="AC171" s="19">
        <f t="shared" si="122"/>
        <v>22.488843070167785</v>
      </c>
      <c r="AD171" s="19">
        <f t="shared" si="122"/>
        <v>22.568271147746124</v>
      </c>
      <c r="AE171" s="19">
        <f t="shared" si="122"/>
        <v>22.441916565444167</v>
      </c>
      <c r="AF171" s="19">
        <f t="shared" si="122"/>
        <v>21.931728868387673</v>
      </c>
      <c r="AG171" s="19">
        <f t="shared" si="122"/>
        <v>22.708459857579786</v>
      </c>
      <c r="AH171" s="19">
        <f t="shared" si="122"/>
        <v>24.121870298189851</v>
      </c>
      <c r="AI171" s="19">
        <f t="shared" ref="AI171:AJ171" si="123">AI121/AI119</f>
        <v>26.281957071237013</v>
      </c>
      <c r="AJ171" s="19">
        <f t="shared" si="123"/>
        <v>29.093570043237868</v>
      </c>
      <c r="AK171" s="19">
        <f t="shared" ref="AK171:AL171" si="124">AK121/AK119</f>
        <v>30.665871749983449</v>
      </c>
      <c r="AL171" s="19">
        <f t="shared" si="124"/>
        <v>29.905497603908628</v>
      </c>
      <c r="AM171" s="1"/>
      <c r="AN171" s="1"/>
    </row>
    <row r="172" spans="2:40" x14ac:dyDescent="0.25">
      <c r="B172" s="20"/>
      <c r="C172" s="1" t="s">
        <v>85</v>
      </c>
      <c r="D172" s="19">
        <f t="shared" ref="D172:AH172" si="125">D124/D122</f>
        <v>19.605872714842352</v>
      </c>
      <c r="E172" s="19">
        <f t="shared" si="125"/>
        <v>19.365611726689323</v>
      </c>
      <c r="F172" s="19">
        <f t="shared" si="125"/>
        <v>19.18023820308758</v>
      </c>
      <c r="G172" s="19">
        <f t="shared" si="125"/>
        <v>19.66038585990697</v>
      </c>
      <c r="H172" s="19">
        <f t="shared" si="125"/>
        <v>21.512192116734635</v>
      </c>
      <c r="I172" s="19">
        <f t="shared" si="125"/>
        <v>22.074291407132318</v>
      </c>
      <c r="J172" s="19">
        <f t="shared" si="125"/>
        <v>22.299051909964216</v>
      </c>
      <c r="K172" s="19">
        <f t="shared" si="125"/>
        <v>23.210395633224085</v>
      </c>
      <c r="L172" s="19">
        <f t="shared" si="125"/>
        <v>22.372402660808408</v>
      </c>
      <c r="M172" s="19">
        <f t="shared" si="125"/>
        <v>21.989278824114741</v>
      </c>
      <c r="N172" s="19">
        <f t="shared" si="125"/>
        <v>22.323044499890987</v>
      </c>
      <c r="O172" s="19">
        <f t="shared" si="125"/>
        <v>22.236789385478104</v>
      </c>
      <c r="P172" s="19">
        <f t="shared" si="125"/>
        <v>23.211569639599347</v>
      </c>
      <c r="Q172" s="19">
        <f t="shared" si="125"/>
        <v>24.609039404778137</v>
      </c>
      <c r="R172" s="19">
        <f t="shared" si="125"/>
        <v>24.674101519563106</v>
      </c>
      <c r="S172" s="19">
        <f t="shared" si="125"/>
        <v>25.105795901689834</v>
      </c>
      <c r="T172" s="19">
        <f t="shared" si="125"/>
        <v>24.543138667622401</v>
      </c>
      <c r="U172" s="19">
        <f t="shared" si="125"/>
        <v>24.335521107655733</v>
      </c>
      <c r="V172" s="19">
        <f t="shared" si="125"/>
        <v>24.91430163628096</v>
      </c>
      <c r="W172" s="19">
        <f t="shared" si="125"/>
        <v>24.402217261975714</v>
      </c>
      <c r="X172" s="19">
        <f t="shared" si="125"/>
        <v>24.445692817660021</v>
      </c>
      <c r="Y172" s="19">
        <f t="shared" si="125"/>
        <v>24.068275283789124</v>
      </c>
      <c r="Z172" s="19">
        <f t="shared" si="125"/>
        <v>23.910419862133278</v>
      </c>
      <c r="AA172" s="19">
        <f t="shared" si="125"/>
        <v>24.379229334377516</v>
      </c>
      <c r="AB172" s="19">
        <f t="shared" si="125"/>
        <v>24.869116560213989</v>
      </c>
      <c r="AC172" s="19">
        <f t="shared" si="125"/>
        <v>25.576009703055117</v>
      </c>
      <c r="AD172" s="19">
        <f t="shared" si="125"/>
        <v>25.65931328130095</v>
      </c>
      <c r="AE172" s="19">
        <f t="shared" si="125"/>
        <v>25.403185431575316</v>
      </c>
      <c r="AF172" s="19">
        <f t="shared" si="125"/>
        <v>24.853262028398866</v>
      </c>
      <c r="AG172" s="19">
        <f t="shared" si="125"/>
        <v>24.548043919249771</v>
      </c>
      <c r="AH172" s="19">
        <f t="shared" si="125"/>
        <v>26.312540008704854</v>
      </c>
      <c r="AI172" s="19">
        <f t="shared" ref="AI172:AJ172" si="126">AI124/AI122</f>
        <v>29.579838957980304</v>
      </c>
      <c r="AJ172" s="19">
        <f t="shared" si="126"/>
        <v>32.693431448164866</v>
      </c>
      <c r="AK172" s="19">
        <f t="shared" ref="AK172:AL172" si="127">AK124/AK122</f>
        <v>34.638504841701227</v>
      </c>
      <c r="AL172" s="19">
        <f t="shared" si="127"/>
        <v>34.804745302897068</v>
      </c>
      <c r="AM172" s="1"/>
      <c r="AN172" s="1"/>
    </row>
    <row r="173" spans="2:40" x14ac:dyDescent="0.25">
      <c r="B173" s="20"/>
      <c r="C173" s="1" t="s">
        <v>13</v>
      </c>
      <c r="D173" s="19">
        <f t="shared" ref="D173:AH173" si="128">D127/D125</f>
        <v>23.37862421043263</v>
      </c>
      <c r="E173" s="19">
        <f t="shared" si="128"/>
        <v>23.22206419445957</v>
      </c>
      <c r="F173" s="19">
        <f t="shared" si="128"/>
        <v>22.770858315507766</v>
      </c>
      <c r="G173" s="19">
        <f t="shared" si="128"/>
        <v>22.481728617881632</v>
      </c>
      <c r="H173" s="19">
        <f t="shared" si="128"/>
        <v>22.762170611835323</v>
      </c>
      <c r="I173" s="19">
        <f t="shared" si="128"/>
        <v>22.780545141698212</v>
      </c>
      <c r="J173" s="19">
        <f t="shared" si="128"/>
        <v>23.217172948539861</v>
      </c>
      <c r="K173" s="19">
        <f t="shared" si="128"/>
        <v>23.440505447484121</v>
      </c>
      <c r="L173" s="19">
        <f t="shared" si="128"/>
        <v>23.650515409625516</v>
      </c>
      <c r="M173" s="19">
        <f t="shared" si="128"/>
        <v>23.919680329237725</v>
      </c>
      <c r="N173" s="19">
        <f t="shared" si="128"/>
        <v>23.972771664731813</v>
      </c>
      <c r="O173" s="19">
        <f t="shared" si="128"/>
        <v>23.945300409536596</v>
      </c>
      <c r="P173" s="19">
        <f t="shared" si="128"/>
        <v>24.031094132495532</v>
      </c>
      <c r="Q173" s="19">
        <f t="shared" si="128"/>
        <v>24.851543136100084</v>
      </c>
      <c r="R173" s="19">
        <f t="shared" si="128"/>
        <v>25.77774240754681</v>
      </c>
      <c r="S173" s="19">
        <f t="shared" si="128"/>
        <v>26.78220817870227</v>
      </c>
      <c r="T173" s="19">
        <f t="shared" si="128"/>
        <v>27.551034168891469</v>
      </c>
      <c r="U173" s="19">
        <f t="shared" si="128"/>
        <v>28.20782384026371</v>
      </c>
      <c r="V173" s="19">
        <f t="shared" si="128"/>
        <v>28.392716460346065</v>
      </c>
      <c r="W173" s="19">
        <f t="shared" si="128"/>
        <v>28.378717224966792</v>
      </c>
      <c r="X173" s="19">
        <f t="shared" si="128"/>
        <v>29.031447269749975</v>
      </c>
      <c r="Y173" s="19">
        <f t="shared" si="128"/>
        <v>29.052911055327293</v>
      </c>
      <c r="Z173" s="19">
        <f t="shared" si="128"/>
        <v>30.241144797196881</v>
      </c>
      <c r="AA173" s="19">
        <f t="shared" si="128"/>
        <v>31.681893486290758</v>
      </c>
      <c r="AB173" s="19">
        <f t="shared" si="128"/>
        <v>31.56083550102402</v>
      </c>
      <c r="AC173" s="19">
        <f t="shared" si="128"/>
        <v>31.944379600590466</v>
      </c>
      <c r="AD173" s="19">
        <f t="shared" si="128"/>
        <v>31.823073794068456</v>
      </c>
      <c r="AE173" s="19">
        <f t="shared" si="128"/>
        <v>32.421078225274719</v>
      </c>
      <c r="AF173" s="19">
        <f t="shared" si="128"/>
        <v>34.0509234051504</v>
      </c>
      <c r="AG173" s="19">
        <f t="shared" si="128"/>
        <v>35.717948612379026</v>
      </c>
      <c r="AH173" s="19">
        <f t="shared" si="128"/>
        <v>41.675148172022162</v>
      </c>
      <c r="AI173" s="19">
        <f t="shared" ref="AI173:AJ173" si="129">AI127/AI125</f>
        <v>49.939339270845835</v>
      </c>
      <c r="AJ173" s="19">
        <f t="shared" si="129"/>
        <v>59.84415616752559</v>
      </c>
      <c r="AK173" s="19">
        <f>AK127/AK125</f>
        <v>73.296015731889341</v>
      </c>
      <c r="AL173" s="19">
        <f t="shared" ref="AL173" si="130">AL127/AL125</f>
        <v>71.298483892294101</v>
      </c>
      <c r="AM173" s="1"/>
      <c r="AN173" s="1"/>
    </row>
    <row r="174" spans="2:40" x14ac:dyDescent="0.25">
      <c r="B174" s="20"/>
      <c r="C174" s="1" t="s">
        <v>14</v>
      </c>
      <c r="D174" s="19">
        <f t="shared" ref="D174:AH174" si="131">D130/D128</f>
        <v>21.808367824075798</v>
      </c>
      <c r="E174" s="19">
        <f t="shared" si="131"/>
        <v>21.459064086331477</v>
      </c>
      <c r="F174" s="19">
        <f t="shared" si="131"/>
        <v>21.263193045458529</v>
      </c>
      <c r="G174" s="19">
        <f t="shared" si="131"/>
        <v>21.057857414715251</v>
      </c>
      <c r="H174" s="19">
        <f t="shared" si="131"/>
        <v>20.450196950861635</v>
      </c>
      <c r="I174" s="19">
        <f t="shared" si="131"/>
        <v>20.713127010440996</v>
      </c>
      <c r="J174" s="19">
        <f t="shared" si="131"/>
        <v>21.1557971040301</v>
      </c>
      <c r="K174" s="19">
        <f t="shared" si="131"/>
        <v>22.099981103070654</v>
      </c>
      <c r="L174" s="19">
        <f t="shared" si="131"/>
        <v>22.974707706156352</v>
      </c>
      <c r="M174" s="19">
        <f t="shared" si="131"/>
        <v>23.739850382798185</v>
      </c>
      <c r="N174" s="19">
        <f t="shared" si="131"/>
        <v>24.615148316664374</v>
      </c>
      <c r="O174" s="19">
        <f t="shared" si="131"/>
        <v>24.95938869668943</v>
      </c>
      <c r="P174" s="19">
        <f t="shared" si="131"/>
        <v>25.974551673740912</v>
      </c>
      <c r="Q174" s="19">
        <f t="shared" si="131"/>
        <v>26.573735107925586</v>
      </c>
      <c r="R174" s="19">
        <f t="shared" si="131"/>
        <v>26.102522306184504</v>
      </c>
      <c r="S174" s="19">
        <f t="shared" si="131"/>
        <v>25.953097269974506</v>
      </c>
      <c r="T174" s="19">
        <f t="shared" si="131"/>
        <v>25.97440083913677</v>
      </c>
      <c r="U174" s="19">
        <f t="shared" si="131"/>
        <v>25.974689847078782</v>
      </c>
      <c r="V174" s="19">
        <f t="shared" si="131"/>
        <v>26.470948296748851</v>
      </c>
      <c r="W174" s="19">
        <f t="shared" si="131"/>
        <v>26.954556275448883</v>
      </c>
      <c r="X174" s="19">
        <f t="shared" si="131"/>
        <v>27.289813700465174</v>
      </c>
      <c r="Y174" s="19">
        <f t="shared" si="131"/>
        <v>27.889799810226155</v>
      </c>
      <c r="Z174" s="19">
        <f t="shared" si="131"/>
        <v>29.060932142511909</v>
      </c>
      <c r="AA174" s="19">
        <f t="shared" si="131"/>
        <v>29.864203784203109</v>
      </c>
      <c r="AB174" s="19">
        <f t="shared" si="131"/>
        <v>30.766423956254521</v>
      </c>
      <c r="AC174" s="19">
        <f t="shared" si="131"/>
        <v>31.182535423635752</v>
      </c>
      <c r="AD174" s="19">
        <f t="shared" si="131"/>
        <v>31.193785140117683</v>
      </c>
      <c r="AE174" s="19">
        <f t="shared" si="131"/>
        <v>31.265915305987658</v>
      </c>
      <c r="AF174" s="19">
        <f t="shared" si="131"/>
        <v>31.262806255781289</v>
      </c>
      <c r="AG174" s="19">
        <f t="shared" si="131"/>
        <v>31.560444317999082</v>
      </c>
      <c r="AH174" s="19">
        <f t="shared" si="131"/>
        <v>33.439892533935158</v>
      </c>
      <c r="AI174" s="19">
        <f t="shared" ref="AI174:AJ174" si="132">AI130/AI128</f>
        <v>37.254163876188777</v>
      </c>
      <c r="AJ174" s="19">
        <f t="shared" si="132"/>
        <v>40.198218923641335</v>
      </c>
      <c r="AK174" s="19">
        <f t="shared" ref="AK174:AL174" si="133">AK130/AK128</f>
        <v>42.515665232256993</v>
      </c>
      <c r="AL174" s="19">
        <f t="shared" si="133"/>
        <v>40.753183516381419</v>
      </c>
      <c r="AM174" s="1"/>
      <c r="AN174" s="1"/>
    </row>
    <row r="175" spans="2:40" x14ac:dyDescent="0.25">
      <c r="B175" s="20"/>
      <c r="C175" s="1" t="s">
        <v>15</v>
      </c>
      <c r="D175" s="19">
        <f t="shared" ref="D175:AH175" si="134">D133/D131</f>
        <v>15.132383970346378</v>
      </c>
      <c r="E175" s="19">
        <f t="shared" si="134"/>
        <v>14.881357697679285</v>
      </c>
      <c r="F175" s="19">
        <f t="shared" si="134"/>
        <v>15.104491946911274</v>
      </c>
      <c r="G175" s="19">
        <f t="shared" si="134"/>
        <v>15.259238364305807</v>
      </c>
      <c r="H175" s="19">
        <f t="shared" si="134"/>
        <v>15.656041930504886</v>
      </c>
      <c r="I175" s="19">
        <f t="shared" si="134"/>
        <v>15.459949330889446</v>
      </c>
      <c r="J175" s="19">
        <f t="shared" si="134"/>
        <v>15.541614508006202</v>
      </c>
      <c r="K175" s="19">
        <f t="shared" si="134"/>
        <v>15.336808345262741</v>
      </c>
      <c r="L175" s="19">
        <f t="shared" si="134"/>
        <v>15.305294092206788</v>
      </c>
      <c r="M175" s="19">
        <f t="shared" si="134"/>
        <v>15.845999549316515</v>
      </c>
      <c r="N175" s="19">
        <f t="shared" si="134"/>
        <v>15.787553735278541</v>
      </c>
      <c r="O175" s="19">
        <f t="shared" si="134"/>
        <v>15.697082415367978</v>
      </c>
      <c r="P175" s="19">
        <f t="shared" si="134"/>
        <v>15.37270807142743</v>
      </c>
      <c r="Q175" s="19">
        <f t="shared" si="134"/>
        <v>15.203512659146373</v>
      </c>
      <c r="R175" s="19">
        <f t="shared" si="134"/>
        <v>15.61466065133845</v>
      </c>
      <c r="S175" s="19">
        <f t="shared" si="134"/>
        <v>16.593070925892874</v>
      </c>
      <c r="T175" s="19">
        <f t="shared" si="134"/>
        <v>17.724367177100767</v>
      </c>
      <c r="U175" s="19">
        <f t="shared" si="134"/>
        <v>18.432015586602745</v>
      </c>
      <c r="V175" s="19">
        <f t="shared" si="134"/>
        <v>18.316702604620364</v>
      </c>
      <c r="W175" s="19">
        <f t="shared" si="134"/>
        <v>18.444620544682476</v>
      </c>
      <c r="X175" s="19">
        <f t="shared" si="134"/>
        <v>18.775651647447017</v>
      </c>
      <c r="Y175" s="19">
        <f t="shared" si="134"/>
        <v>19.381643145758577</v>
      </c>
      <c r="Z175" s="19">
        <f t="shared" si="134"/>
        <v>20.796590747579639</v>
      </c>
      <c r="AA175" s="19">
        <f t="shared" si="134"/>
        <v>21.772233653199081</v>
      </c>
      <c r="AB175" s="19">
        <f t="shared" si="134"/>
        <v>22.014469962859724</v>
      </c>
      <c r="AC175" s="19">
        <f t="shared" si="134"/>
        <v>21.816028340146552</v>
      </c>
      <c r="AD175" s="19">
        <f t="shared" si="134"/>
        <v>21.156398013435364</v>
      </c>
      <c r="AE175" s="19">
        <f t="shared" si="134"/>
        <v>20.506280407820899</v>
      </c>
      <c r="AF175" s="19">
        <f t="shared" si="134"/>
        <v>20.179113799041161</v>
      </c>
      <c r="AG175" s="19">
        <f t="shared" si="134"/>
        <v>19.763443468693339</v>
      </c>
      <c r="AH175" s="19">
        <f t="shared" si="134"/>
        <v>20.731791670365119</v>
      </c>
      <c r="AI175" s="19">
        <f t="shared" ref="AI175:AJ175" si="135">AI133/AI131</f>
        <v>21.703239666502711</v>
      </c>
      <c r="AJ175" s="19">
        <f t="shared" si="135"/>
        <v>23.178501830813509</v>
      </c>
      <c r="AK175" s="19">
        <f t="shared" ref="AK175:AL175" si="136">AK133/AK131</f>
        <v>24.250062383119527</v>
      </c>
      <c r="AL175" s="19">
        <f t="shared" si="136"/>
        <v>23.679134861957778</v>
      </c>
      <c r="AM175" s="1"/>
      <c r="AN175" s="1"/>
    </row>
    <row r="176" spans="2:40" x14ac:dyDescent="0.25">
      <c r="B176" s="20"/>
      <c r="C176" s="1" t="s">
        <v>16</v>
      </c>
      <c r="D176" s="19">
        <f t="shared" ref="D176:AH176" si="137">D136/D134</f>
        <v>17.077219891703983</v>
      </c>
      <c r="E176" s="19">
        <f t="shared" si="137"/>
        <v>16.662131579599805</v>
      </c>
      <c r="F176" s="19">
        <f t="shared" si="137"/>
        <v>15.941777531596015</v>
      </c>
      <c r="G176" s="19">
        <f t="shared" si="137"/>
        <v>15.277889891157928</v>
      </c>
      <c r="H176" s="19">
        <f t="shared" si="137"/>
        <v>15.232997214908711</v>
      </c>
      <c r="I176" s="19">
        <f t="shared" si="137"/>
        <v>14.588710106624825</v>
      </c>
      <c r="J176" s="19">
        <f t="shared" si="137"/>
        <v>14.836496677417975</v>
      </c>
      <c r="K176" s="19">
        <f t="shared" si="137"/>
        <v>15.358672005869312</v>
      </c>
      <c r="L176" s="19">
        <f t="shared" si="137"/>
        <v>15.5875910994659</v>
      </c>
      <c r="M176" s="19">
        <f t="shared" si="137"/>
        <v>15.495454302645131</v>
      </c>
      <c r="N176" s="19">
        <f t="shared" si="137"/>
        <v>15.172799660601743</v>
      </c>
      <c r="O176" s="19">
        <f t="shared" si="137"/>
        <v>14.541275673849531</v>
      </c>
      <c r="P176" s="19">
        <f t="shared" si="137"/>
        <v>14.02441468778237</v>
      </c>
      <c r="Q176" s="19">
        <f t="shared" si="137"/>
        <v>14.547971908251379</v>
      </c>
      <c r="R176" s="19">
        <f t="shared" si="137"/>
        <v>15.121614915678521</v>
      </c>
      <c r="S176" s="19">
        <f t="shared" si="137"/>
        <v>15.959866590436686</v>
      </c>
      <c r="T176" s="19">
        <f t="shared" si="137"/>
        <v>15.972845461435233</v>
      </c>
      <c r="U176" s="19">
        <f t="shared" si="137"/>
        <v>15.614024013130569</v>
      </c>
      <c r="V176" s="19">
        <f t="shared" si="137"/>
        <v>15.598689550414798</v>
      </c>
      <c r="W176" s="19">
        <f t="shared" si="137"/>
        <v>15.213996365137969</v>
      </c>
      <c r="X176" s="19">
        <f t="shared" si="137"/>
        <v>15.442069752982265</v>
      </c>
      <c r="Y176" s="19">
        <f t="shared" si="137"/>
        <v>16.245376799699031</v>
      </c>
      <c r="Z176" s="19">
        <f t="shared" si="137"/>
        <v>16.841612596573778</v>
      </c>
      <c r="AA176" s="19">
        <f t="shared" si="137"/>
        <v>16.769588446737021</v>
      </c>
      <c r="AB176" s="19">
        <f t="shared" si="137"/>
        <v>16.821737186817021</v>
      </c>
      <c r="AC176" s="19">
        <f t="shared" si="137"/>
        <v>16.396731636153969</v>
      </c>
      <c r="AD176" s="19">
        <f t="shared" si="137"/>
        <v>15.968245908612298</v>
      </c>
      <c r="AE176" s="19">
        <f t="shared" si="137"/>
        <v>16.66403440137692</v>
      </c>
      <c r="AF176" s="19">
        <f t="shared" si="137"/>
        <v>17.146250910070915</v>
      </c>
      <c r="AG176" s="19">
        <f t="shared" si="137"/>
        <v>17.442308419892463</v>
      </c>
      <c r="AH176" s="19">
        <f t="shared" si="137"/>
        <v>19.184218928504702</v>
      </c>
      <c r="AI176" s="19">
        <f t="shared" ref="AI176:AJ176" si="138">AI136/AI134</f>
        <v>22.241446737534346</v>
      </c>
      <c r="AJ176" s="19">
        <f t="shared" si="138"/>
        <v>24.01534737188225</v>
      </c>
      <c r="AK176" s="19">
        <f t="shared" ref="AK176:AL176" si="139">AK136/AK134</f>
        <v>28.444325775961687</v>
      </c>
      <c r="AL176" s="19">
        <f t="shared" si="139"/>
        <v>28.084983971965769</v>
      </c>
      <c r="AM176" s="1"/>
      <c r="AN176" s="1"/>
    </row>
    <row r="177" spans="2:46" x14ac:dyDescent="0.25">
      <c r="B177" s="20"/>
      <c r="C177" s="1" t="s">
        <v>17</v>
      </c>
      <c r="D177" s="19">
        <f t="shared" ref="D177:AH177" si="140">D139/D137</f>
        <v>23.188835965341585</v>
      </c>
      <c r="E177" s="19">
        <f t="shared" si="140"/>
        <v>22.408483657022199</v>
      </c>
      <c r="F177" s="19">
        <f t="shared" si="140"/>
        <v>22.437527358011405</v>
      </c>
      <c r="G177" s="19">
        <f t="shared" si="140"/>
        <v>22.845124842064909</v>
      </c>
      <c r="H177" s="19">
        <f t="shared" si="140"/>
        <v>22.931354778237932</v>
      </c>
      <c r="I177" s="19">
        <f t="shared" si="140"/>
        <v>22.949698913358827</v>
      </c>
      <c r="J177" s="19">
        <f t="shared" si="140"/>
        <v>23.415158728692496</v>
      </c>
      <c r="K177" s="19">
        <f t="shared" si="140"/>
        <v>22.986322726950601</v>
      </c>
      <c r="L177" s="19">
        <f t="shared" si="140"/>
        <v>22.574490733497655</v>
      </c>
      <c r="M177" s="19">
        <f t="shared" si="140"/>
        <v>22.259504514599254</v>
      </c>
      <c r="N177" s="19">
        <f t="shared" si="140"/>
        <v>21.079469036995377</v>
      </c>
      <c r="O177" s="19">
        <f t="shared" si="140"/>
        <v>20.574123908464994</v>
      </c>
      <c r="P177" s="19">
        <f t="shared" si="140"/>
        <v>20.686870420510846</v>
      </c>
      <c r="Q177" s="19">
        <f t="shared" si="140"/>
        <v>21.26441035833329</v>
      </c>
      <c r="R177" s="19">
        <f t="shared" si="140"/>
        <v>22.577940951343706</v>
      </c>
      <c r="S177" s="19">
        <f t="shared" si="140"/>
        <v>23.624367762858657</v>
      </c>
      <c r="T177" s="19">
        <f t="shared" si="140"/>
        <v>24.54553130381143</v>
      </c>
      <c r="U177" s="19">
        <f t="shared" si="140"/>
        <v>24.900325284286048</v>
      </c>
      <c r="V177" s="19">
        <f t="shared" si="140"/>
        <v>25.238188538955455</v>
      </c>
      <c r="W177" s="19">
        <f t="shared" si="140"/>
        <v>26.077409646974402</v>
      </c>
      <c r="X177" s="19">
        <f t="shared" si="140"/>
        <v>26.796660839705137</v>
      </c>
      <c r="Y177" s="19">
        <f t="shared" si="140"/>
        <v>27.994051625939285</v>
      </c>
      <c r="Z177" s="19">
        <f t="shared" si="140"/>
        <v>28.873726985606979</v>
      </c>
      <c r="AA177" s="19">
        <f t="shared" si="140"/>
        <v>28.922914330172944</v>
      </c>
      <c r="AB177" s="19">
        <f t="shared" si="140"/>
        <v>28.444721393914424</v>
      </c>
      <c r="AC177" s="19">
        <f t="shared" si="140"/>
        <v>28.276548361876205</v>
      </c>
      <c r="AD177" s="19">
        <f t="shared" si="140"/>
        <v>27.986852383467021</v>
      </c>
      <c r="AE177" s="19">
        <f t="shared" si="140"/>
        <v>27.96397124340503</v>
      </c>
      <c r="AF177" s="19">
        <f t="shared" si="140"/>
        <v>27.719097387671635</v>
      </c>
      <c r="AG177" s="19">
        <f t="shared" si="140"/>
        <v>27.622494859751168</v>
      </c>
      <c r="AH177" s="19">
        <f t="shared" si="140"/>
        <v>29.738373946066105</v>
      </c>
      <c r="AI177" s="19">
        <f t="shared" ref="AI177:AJ177" si="141">AI139/AI137</f>
        <v>33.606803595401416</v>
      </c>
      <c r="AJ177" s="19">
        <f t="shared" si="141"/>
        <v>37.65541203297667</v>
      </c>
      <c r="AK177" s="19">
        <f t="shared" ref="AK177:AL177" si="142">AK139/AK137</f>
        <v>42.08136152762647</v>
      </c>
      <c r="AL177" s="19">
        <f t="shared" si="142"/>
        <v>39.501114395666526</v>
      </c>
      <c r="AM177" s="1"/>
      <c r="AN177" s="1"/>
    </row>
    <row r="178" spans="2:46" x14ac:dyDescent="0.25">
      <c r="B178" s="20"/>
      <c r="C178" s="1" t="s">
        <v>20</v>
      </c>
      <c r="D178" s="19">
        <f t="shared" ref="D178:AH178" si="143">D142/D140</f>
        <v>16.832627574636994</v>
      </c>
      <c r="E178" s="19">
        <f t="shared" si="143"/>
        <v>16.074565600392276</v>
      </c>
      <c r="F178" s="19">
        <f t="shared" si="143"/>
        <v>16.071272569101946</v>
      </c>
      <c r="G178" s="19">
        <f t="shared" si="143"/>
        <v>14.914781341009817</v>
      </c>
      <c r="H178" s="19">
        <f t="shared" si="143"/>
        <v>14.272686212017241</v>
      </c>
      <c r="I178" s="19">
        <f t="shared" si="143"/>
        <v>13.891197776908122</v>
      </c>
      <c r="J178" s="19">
        <f t="shared" si="143"/>
        <v>13.767839926334192</v>
      </c>
      <c r="K178" s="19">
        <f t="shared" si="143"/>
        <v>13.595046073801102</v>
      </c>
      <c r="L178" s="19">
        <f t="shared" si="143"/>
        <v>13.948338244487109</v>
      </c>
      <c r="M178" s="19">
        <f t="shared" si="143"/>
        <v>14.137967633116761</v>
      </c>
      <c r="N178" s="19">
        <f t="shared" si="143"/>
        <v>14.117379771207272</v>
      </c>
      <c r="O178" s="19">
        <f t="shared" si="143"/>
        <v>14.61069330451026</v>
      </c>
      <c r="P178" s="19">
        <f t="shared" si="143"/>
        <v>14.990355311390555</v>
      </c>
      <c r="Q178" s="19">
        <f t="shared" si="143"/>
        <v>15.411309685434833</v>
      </c>
      <c r="R178" s="19">
        <f t="shared" si="143"/>
        <v>15.469046671891105</v>
      </c>
      <c r="S178" s="19">
        <f t="shared" si="143"/>
        <v>16.429597732707826</v>
      </c>
      <c r="T178" s="19">
        <f t="shared" si="143"/>
        <v>16.60176383932447</v>
      </c>
      <c r="U178" s="19">
        <f t="shared" si="143"/>
        <v>17.674857328967345</v>
      </c>
      <c r="V178" s="19">
        <f t="shared" si="143"/>
        <v>18.329965637571835</v>
      </c>
      <c r="W178" s="19">
        <f t="shared" si="143"/>
        <v>19.231767660350528</v>
      </c>
      <c r="X178" s="19">
        <f t="shared" si="143"/>
        <v>19.616163118569549</v>
      </c>
      <c r="Y178" s="19">
        <f t="shared" si="143"/>
        <v>18.829196278858198</v>
      </c>
      <c r="Z178" s="19">
        <f t="shared" si="143"/>
        <v>18.837314984908865</v>
      </c>
      <c r="AA178" s="19">
        <f t="shared" si="143"/>
        <v>19.053718669492177</v>
      </c>
      <c r="AB178" s="19">
        <f t="shared" si="143"/>
        <v>19.41307796764465</v>
      </c>
      <c r="AC178" s="19">
        <f t="shared" si="143"/>
        <v>20.787880071608814</v>
      </c>
      <c r="AD178" s="19">
        <f t="shared" si="143"/>
        <v>21.944622582092624</v>
      </c>
      <c r="AE178" s="19">
        <f t="shared" si="143"/>
        <v>21.742825212318387</v>
      </c>
      <c r="AF178" s="19">
        <f t="shared" si="143"/>
        <v>22.827920270700133</v>
      </c>
      <c r="AG178" s="19">
        <f t="shared" si="143"/>
        <v>23.033294276049116</v>
      </c>
      <c r="AH178" s="19">
        <f t="shared" si="143"/>
        <v>23.059918885092401</v>
      </c>
      <c r="AI178" s="19">
        <f t="shared" ref="AI178:AJ178" si="144">AI142/AI140</f>
        <v>24.433456066563785</v>
      </c>
      <c r="AJ178" s="19">
        <f t="shared" si="144"/>
        <v>24.442382309410416</v>
      </c>
      <c r="AK178" s="19">
        <f t="shared" ref="AK178:AL178" si="145">AK142/AK140</f>
        <v>23.545450627628753</v>
      </c>
      <c r="AL178" s="19">
        <f t="shared" si="145"/>
        <v>22.195304745747805</v>
      </c>
      <c r="AM178" s="1"/>
      <c r="AN178" s="1"/>
    </row>
    <row r="179" spans="2:46" x14ac:dyDescent="0.25">
      <c r="B179" s="20"/>
      <c r="C179" s="1" t="s">
        <v>18</v>
      </c>
      <c r="D179" s="19">
        <f t="shared" ref="D179:AH179" si="146">D145/D143</f>
        <v>15.879141843784241</v>
      </c>
      <c r="E179" s="19">
        <f t="shared" si="146"/>
        <v>14.525934714960474</v>
      </c>
      <c r="F179" s="19">
        <f t="shared" si="146"/>
        <v>14.58573815168865</v>
      </c>
      <c r="G179" s="19">
        <f t="shared" si="146"/>
        <v>14.886725457633794</v>
      </c>
      <c r="H179" s="19">
        <f t="shared" si="146"/>
        <v>15.136134277126979</v>
      </c>
      <c r="I179" s="19">
        <f t="shared" si="146"/>
        <v>15.604894041180716</v>
      </c>
      <c r="J179" s="19">
        <f t="shared" si="146"/>
        <v>15.355076386386719</v>
      </c>
      <c r="K179" s="19">
        <f t="shared" si="146"/>
        <v>15.03078590134008</v>
      </c>
      <c r="L179" s="19">
        <f t="shared" si="146"/>
        <v>14.529523320951979</v>
      </c>
      <c r="M179" s="19">
        <f t="shared" si="146"/>
        <v>14.561075977435518</v>
      </c>
      <c r="N179" s="19">
        <f t="shared" si="146"/>
        <v>14.776757976278917</v>
      </c>
      <c r="O179" s="19">
        <f t="shared" si="146"/>
        <v>15.251254414241711</v>
      </c>
      <c r="P179" s="19">
        <f t="shared" si="146"/>
        <v>15.812507904398073</v>
      </c>
      <c r="Q179" s="19">
        <f t="shared" si="146"/>
        <v>16.075844649099849</v>
      </c>
      <c r="R179" s="19">
        <f t="shared" si="146"/>
        <v>16.5435522402333</v>
      </c>
      <c r="S179" s="19">
        <f t="shared" si="146"/>
        <v>16.616705191895257</v>
      </c>
      <c r="T179" s="19">
        <f t="shared" si="146"/>
        <v>16.756614948086558</v>
      </c>
      <c r="U179" s="19">
        <f t="shared" si="146"/>
        <v>16.945036190510368</v>
      </c>
      <c r="V179" s="19">
        <f t="shared" si="146"/>
        <v>16.672547513308068</v>
      </c>
      <c r="W179" s="19">
        <f t="shared" si="146"/>
        <v>16.352479459779069</v>
      </c>
      <c r="X179" s="19">
        <f t="shared" si="146"/>
        <v>16.441547776154977</v>
      </c>
      <c r="Y179" s="19">
        <f t="shared" si="146"/>
        <v>16.2007571519955</v>
      </c>
      <c r="Z179" s="19">
        <f t="shared" si="146"/>
        <v>16.423237509549651</v>
      </c>
      <c r="AA179" s="19">
        <f t="shared" si="146"/>
        <v>16.656304042038105</v>
      </c>
      <c r="AB179" s="19">
        <f t="shared" si="146"/>
        <v>16.524723028534957</v>
      </c>
      <c r="AC179" s="19">
        <f t="shared" si="146"/>
        <v>17.294549187740728</v>
      </c>
      <c r="AD179" s="19">
        <f t="shared" si="146"/>
        <v>17.216065553137902</v>
      </c>
      <c r="AE179" s="19">
        <f t="shared" si="146"/>
        <v>17.391849520966201</v>
      </c>
      <c r="AF179" s="19">
        <f t="shared" si="146"/>
        <v>17.40968367772772</v>
      </c>
      <c r="AG179" s="19">
        <f t="shared" si="146"/>
        <v>16.971881108523867</v>
      </c>
      <c r="AH179" s="19">
        <f t="shared" si="146"/>
        <v>18.2628869277452</v>
      </c>
      <c r="AI179" s="19">
        <f t="shared" ref="AI179" si="147">AI145/AI143</f>
        <v>20.024850445992502</v>
      </c>
      <c r="AJ179" s="19">
        <f>AJ145/AJ143</f>
        <v>22.934151180460304</v>
      </c>
      <c r="AK179" s="19">
        <f>AK145/AK143</f>
        <v>26.14519483951236</v>
      </c>
      <c r="AL179" s="19">
        <f t="shared" ref="AL179" si="148">AL145/AL143</f>
        <v>26.374752176976642</v>
      </c>
      <c r="AM179" s="1"/>
      <c r="AN179" s="1"/>
    </row>
    <row r="180" spans="2:46" x14ac:dyDescent="0.25">
      <c r="B180" s="20"/>
      <c r="C180" s="1" t="s">
        <v>19</v>
      </c>
      <c r="D180" s="19">
        <f>D148/D146</f>
        <v>30.101635650214337</v>
      </c>
      <c r="E180" s="19">
        <f t="shared" ref="E180:AH180" si="149">E148/E146</f>
        <v>29.796715367090059</v>
      </c>
      <c r="F180" s="19">
        <f t="shared" si="149"/>
        <v>29.431417411279398</v>
      </c>
      <c r="G180" s="19">
        <f t="shared" si="149"/>
        <v>28.966389411301954</v>
      </c>
      <c r="H180" s="19">
        <f t="shared" si="149"/>
        <v>28.381464663454167</v>
      </c>
      <c r="I180" s="19">
        <f t="shared" si="149"/>
        <v>28.344084492580585</v>
      </c>
      <c r="J180" s="19">
        <f t="shared" si="149"/>
        <v>27.974526666091908</v>
      </c>
      <c r="K180" s="19">
        <f t="shared" si="149"/>
        <v>27.496008453114651</v>
      </c>
      <c r="L180" s="19">
        <f t="shared" si="149"/>
        <v>27.265965976030088</v>
      </c>
      <c r="M180" s="19">
        <f t="shared" si="149"/>
        <v>27.841319508230246</v>
      </c>
      <c r="N180" s="19">
        <f t="shared" si="149"/>
        <v>28.528832257847679</v>
      </c>
      <c r="O180" s="19">
        <f t="shared" si="149"/>
        <v>29.86013812956126</v>
      </c>
      <c r="P180" s="19">
        <f t="shared" si="149"/>
        <v>30.506903877458736</v>
      </c>
      <c r="Q180" s="19">
        <f t="shared" si="149"/>
        <v>30.210220361757148</v>
      </c>
      <c r="R180" s="19">
        <f t="shared" si="149"/>
        <v>29.881697335880379</v>
      </c>
      <c r="S180" s="19">
        <f t="shared" si="149"/>
        <v>29.631649515906645</v>
      </c>
      <c r="T180" s="19">
        <f t="shared" si="149"/>
        <v>29.197218464259578</v>
      </c>
      <c r="U180" s="19">
        <f t="shared" si="149"/>
        <v>28.982101891372828</v>
      </c>
      <c r="V180" s="19">
        <f t="shared" si="149"/>
        <v>29.235667351400267</v>
      </c>
      <c r="W180" s="19">
        <f t="shared" si="149"/>
        <v>29.604370758414237</v>
      </c>
      <c r="X180" s="19">
        <f t="shared" si="149"/>
        <v>31.028792529463175</v>
      </c>
      <c r="Y180" s="19">
        <f t="shared" si="149"/>
        <v>33.013765049876092</v>
      </c>
      <c r="Z180" s="19">
        <f t="shared" si="149"/>
        <v>33.36020247566573</v>
      </c>
      <c r="AA180" s="19">
        <f t="shared" si="149"/>
        <v>33.03283068959184</v>
      </c>
      <c r="AB180" s="19">
        <f t="shared" si="149"/>
        <v>32.071003995403238</v>
      </c>
      <c r="AC180" s="19">
        <f t="shared" si="149"/>
        <v>30.819115805432357</v>
      </c>
      <c r="AD180" s="19">
        <f t="shared" si="149"/>
        <v>30.128125844273669</v>
      </c>
      <c r="AE180" s="19">
        <f t="shared" si="149"/>
        <v>29.179203616591813</v>
      </c>
      <c r="AF180" s="19">
        <f t="shared" si="149"/>
        <v>28.173874125967028</v>
      </c>
      <c r="AG180" s="19">
        <f t="shared" si="149"/>
        <v>27.873944574857337</v>
      </c>
      <c r="AH180" s="19">
        <f t="shared" si="149"/>
        <v>28.533983107567547</v>
      </c>
      <c r="AI180" s="19">
        <f t="shared" ref="AI180:AJ180" si="150">AI148/AI146</f>
        <v>30.855871936484796</v>
      </c>
      <c r="AJ180" s="19">
        <f t="shared" si="150"/>
        <v>33.301600576822636</v>
      </c>
      <c r="AK180" s="19">
        <f t="shared" ref="AK180:AL180" si="151">AK148/AK146</f>
        <v>34.730258292572053</v>
      </c>
      <c r="AL180" s="19">
        <f t="shared" si="151"/>
        <v>36.221124413836336</v>
      </c>
      <c r="AM180" s="1"/>
      <c r="AN180" s="1"/>
    </row>
    <row r="181" spans="2:46" x14ac:dyDescent="0.25">
      <c r="B181" s="20"/>
      <c r="C181" s="1" t="s">
        <v>58</v>
      </c>
      <c r="D181" s="19">
        <f>D151/D149</f>
        <v>22.131696883432088</v>
      </c>
      <c r="E181" s="19">
        <f t="shared" ref="E181:AI181" si="152">E151/E149</f>
        <v>21.829868113601641</v>
      </c>
      <c r="F181" s="19">
        <f t="shared" si="152"/>
        <v>21.680049027600006</v>
      </c>
      <c r="G181" s="19">
        <f t="shared" si="152"/>
        <v>21.58037090397157</v>
      </c>
      <c r="H181" s="19">
        <f t="shared" si="152"/>
        <v>21.463123640758788</v>
      </c>
      <c r="I181" s="19">
        <f t="shared" si="152"/>
        <v>21.587995193218976</v>
      </c>
      <c r="J181" s="19">
        <f t="shared" si="152"/>
        <v>21.915022731468401</v>
      </c>
      <c r="K181" s="19">
        <f t="shared" si="152"/>
        <v>22.299687706310912</v>
      </c>
      <c r="L181" s="19">
        <f t="shared" si="152"/>
        <v>22.479906829053228</v>
      </c>
      <c r="M181" s="19">
        <f t="shared" si="152"/>
        <v>22.717958421736853</v>
      </c>
      <c r="N181" s="19">
        <f t="shared" si="152"/>
        <v>22.836637753532681</v>
      </c>
      <c r="O181" s="19">
        <f t="shared" si="152"/>
        <v>22.980556576430338</v>
      </c>
      <c r="P181" s="19">
        <f t="shared" si="152"/>
        <v>23.63253340428578</v>
      </c>
      <c r="Q181" s="19">
        <f t="shared" si="152"/>
        <v>24.240991445870051</v>
      </c>
      <c r="R181" s="19">
        <f t="shared" si="152"/>
        <v>24.549367389089912</v>
      </c>
      <c r="S181" s="19">
        <f t="shared" si="152"/>
        <v>24.96062018157804</v>
      </c>
      <c r="T181" s="19">
        <f t="shared" si="152"/>
        <v>25.236420586421918</v>
      </c>
      <c r="U181" s="19">
        <f t="shared" si="152"/>
        <v>25.520283482259444</v>
      </c>
      <c r="V181" s="19">
        <f t="shared" si="152"/>
        <v>26.004563320644582</v>
      </c>
      <c r="W181" s="19">
        <f t="shared" si="152"/>
        <v>26.393785968439648</v>
      </c>
      <c r="X181" s="19">
        <f t="shared" si="152"/>
        <v>26.956127626477087</v>
      </c>
      <c r="Y181" s="19">
        <f t="shared" si="152"/>
        <v>27.495821892379436</v>
      </c>
      <c r="Z181" s="19">
        <f t="shared" si="152"/>
        <v>28.213541850104477</v>
      </c>
      <c r="AA181" s="19">
        <f t="shared" si="152"/>
        <v>28.799647911766208</v>
      </c>
      <c r="AB181" s="19">
        <f t="shared" si="152"/>
        <v>29.050087550850908</v>
      </c>
      <c r="AC181" s="19">
        <f t="shared" si="152"/>
        <v>29.23481287955407</v>
      </c>
      <c r="AD181" s="19">
        <f t="shared" si="152"/>
        <v>29.255169994107366</v>
      </c>
      <c r="AE181" s="19">
        <f>AE151/AE149</f>
        <v>29.317562941622086</v>
      </c>
      <c r="AF181" s="19">
        <f t="shared" si="152"/>
        <v>29.331563144097707</v>
      </c>
      <c r="AG181" s="19">
        <f t="shared" si="152"/>
        <v>29.651629763717231</v>
      </c>
      <c r="AH181" s="19">
        <f t="shared" si="152"/>
        <v>31.931679245414472</v>
      </c>
      <c r="AI181" s="19">
        <f t="shared" si="152"/>
        <v>35.447037247463243</v>
      </c>
      <c r="AJ181" s="19">
        <f>AJ151/AJ149</f>
        <v>39.018914866081801</v>
      </c>
      <c r="AK181" s="19">
        <f>AK151/AK149</f>
        <v>42.225194449730481</v>
      </c>
      <c r="AL181" s="19">
        <f t="shared" ref="AL181" si="153">AL151/AL149</f>
        <v>40.682094391866571</v>
      </c>
    </row>
    <row r="182" spans="2:46" x14ac:dyDescent="0.25">
      <c r="B182" s="20"/>
    </row>
    <row r="183" spans="2:46" x14ac:dyDescent="0.25">
      <c r="B183" s="20"/>
    </row>
    <row r="184" spans="2:46" x14ac:dyDescent="0.25">
      <c r="B184" s="20"/>
    </row>
    <row r="185" spans="2:46" x14ac:dyDescent="0.25">
      <c r="B185" s="20"/>
      <c r="AQ185" s="70"/>
      <c r="AR185" s="70"/>
      <c r="AS185" s="70"/>
    </row>
    <row r="186" spans="2:46" x14ac:dyDescent="0.25">
      <c r="B186" s="20"/>
      <c r="AP186" s="1"/>
      <c r="AQ186" s="33"/>
      <c r="AR186" s="80" t="s">
        <v>53</v>
      </c>
      <c r="AS186" s="80" t="s">
        <v>94</v>
      </c>
      <c r="AT186" s="1" t="s">
        <v>98</v>
      </c>
    </row>
    <row r="187" spans="2:46" x14ac:dyDescent="0.25">
      <c r="B187" s="20"/>
      <c r="AP187" s="1"/>
      <c r="AQ187" s="33">
        <v>1</v>
      </c>
      <c r="AR187" s="33">
        <v>161.44502499999999</v>
      </c>
      <c r="AS187" s="33">
        <v>112.61499999999999</v>
      </c>
      <c r="AT187" s="33">
        <v>118.283925</v>
      </c>
    </row>
    <row r="188" spans="2:46" x14ac:dyDescent="0.25">
      <c r="B188" s="20"/>
      <c r="AP188" s="1"/>
      <c r="AQ188" s="33">
        <v>1</v>
      </c>
      <c r="AR188" s="33">
        <v>180.76759999999999</v>
      </c>
      <c r="AS188" s="33">
        <v>142.34465</v>
      </c>
      <c r="AT188" s="33">
        <v>139.50579999999999</v>
      </c>
    </row>
    <row r="189" spans="2:46" x14ac:dyDescent="0.25">
      <c r="B189" s="20"/>
      <c r="AP189" s="1"/>
      <c r="AQ189" s="33">
        <v>1</v>
      </c>
      <c r="AR189" s="33">
        <v>168.53322500000002</v>
      </c>
      <c r="AS189" s="33">
        <v>164.74905000000001</v>
      </c>
      <c r="AT189" s="33">
        <v>171.77424999999999</v>
      </c>
    </row>
    <row r="190" spans="2:46" x14ac:dyDescent="0.25">
      <c r="B190" s="20"/>
      <c r="AP190" s="1"/>
      <c r="AQ190" s="33">
        <v>1</v>
      </c>
      <c r="AR190" s="33">
        <v>161.83959999999999</v>
      </c>
      <c r="AS190" s="33">
        <v>110.70106999999999</v>
      </c>
      <c r="AT190" s="33">
        <v>111.81319499999999</v>
      </c>
    </row>
    <row r="191" spans="2:46" x14ac:dyDescent="0.25">
      <c r="B191" s="20"/>
      <c r="AP191" s="1"/>
      <c r="AQ191" s="33">
        <v>1</v>
      </c>
      <c r="AR191" s="33">
        <v>115.30189999999999</v>
      </c>
      <c r="AS191" s="33">
        <v>76.616232499999995</v>
      </c>
      <c r="AT191" s="33">
        <v>89.886552499999993</v>
      </c>
    </row>
    <row r="192" spans="2:46" x14ac:dyDescent="0.25">
      <c r="B192" s="20"/>
      <c r="AP192" s="1"/>
      <c r="AQ192" s="33">
        <v>1</v>
      </c>
      <c r="AR192" s="33">
        <v>182.38920000000002</v>
      </c>
      <c r="AS192" s="33">
        <v>105.70938000000001</v>
      </c>
      <c r="AT192" s="33">
        <v>114.757625</v>
      </c>
    </row>
    <row r="193" spans="2:46" x14ac:dyDescent="0.25">
      <c r="B193" s="20"/>
      <c r="AP193" s="1"/>
      <c r="AQ193" s="33">
        <v>1</v>
      </c>
      <c r="AR193" s="33">
        <v>119.95734999999999</v>
      </c>
      <c r="AS193" s="33">
        <v>99.521432500000003</v>
      </c>
      <c r="AT193" s="33">
        <v>95.152540000000016</v>
      </c>
    </row>
    <row r="194" spans="2:46" x14ac:dyDescent="0.25">
      <c r="B194" s="20"/>
      <c r="AQ194" s="33">
        <v>1</v>
      </c>
      <c r="AR194" s="61">
        <v>107.58015</v>
      </c>
      <c r="AS194" s="61">
        <v>57.739582499999997</v>
      </c>
      <c r="AT194" s="33">
        <v>61.073627500000001</v>
      </c>
    </row>
    <row r="195" spans="2:46" x14ac:dyDescent="0.25">
      <c r="B195" s="20"/>
      <c r="AQ195">
        <v>1</v>
      </c>
      <c r="AR195" s="33">
        <v>126.51252500000001</v>
      </c>
      <c r="AS195" s="33">
        <v>71.892612499999998</v>
      </c>
      <c r="AT195" s="33">
        <v>71.921857500000002</v>
      </c>
    </row>
    <row r="196" spans="2:46" x14ac:dyDescent="0.25">
      <c r="B196" s="20"/>
      <c r="AQ196">
        <v>1</v>
      </c>
      <c r="AR196" s="33">
        <v>87.161985000000001</v>
      </c>
      <c r="AS196" s="33">
        <v>61.431869999999996</v>
      </c>
      <c r="AT196" s="61">
        <v>68.757907500000002</v>
      </c>
    </row>
    <row r="197" spans="2:46" x14ac:dyDescent="0.25">
      <c r="B197" s="20"/>
      <c r="AQ197">
        <v>1</v>
      </c>
      <c r="AR197" s="33">
        <v>143.23695000000001</v>
      </c>
      <c r="AS197" s="33">
        <v>82.205354999999997</v>
      </c>
      <c r="AT197" s="33">
        <v>92.620014999999995</v>
      </c>
    </row>
    <row r="198" spans="2:46" x14ac:dyDescent="0.25">
      <c r="B198" s="20"/>
      <c r="AQ198">
        <v>1</v>
      </c>
      <c r="AR198" s="33">
        <v>152.957775</v>
      </c>
      <c r="AS198" s="33">
        <v>80.446519999999992</v>
      </c>
      <c r="AT198" s="33">
        <v>94.281959999999998</v>
      </c>
    </row>
    <row r="199" spans="2:46" x14ac:dyDescent="0.25">
      <c r="B199" s="20"/>
      <c r="AQ199">
        <v>1</v>
      </c>
      <c r="AR199" s="33">
        <v>259.91395</v>
      </c>
      <c r="AS199" s="33">
        <v>189.55865</v>
      </c>
      <c r="AT199" s="33">
        <v>197.38917499999999</v>
      </c>
    </row>
    <row r="200" spans="2:46" x14ac:dyDescent="0.25">
      <c r="B200" s="20"/>
      <c r="AQ200">
        <v>1</v>
      </c>
      <c r="AR200" s="33">
        <v>249.92002500000001</v>
      </c>
      <c r="AS200" s="33">
        <v>170.41272500000002</v>
      </c>
      <c r="AT200" s="33">
        <v>168.49082499999997</v>
      </c>
    </row>
    <row r="201" spans="2:46" x14ac:dyDescent="0.25">
      <c r="B201" s="20"/>
      <c r="AQ201">
        <v>1</v>
      </c>
      <c r="AR201" s="33">
        <v>200.37802500000001</v>
      </c>
      <c r="AS201" s="33">
        <v>101.23641000000001</v>
      </c>
      <c r="AT201" s="33">
        <v>104.890635</v>
      </c>
    </row>
    <row r="202" spans="2:46" x14ac:dyDescent="0.25">
      <c r="B202" s="20"/>
      <c r="AQ202">
        <v>1</v>
      </c>
      <c r="AR202" s="33">
        <v>303.16125</v>
      </c>
      <c r="AS202" s="33">
        <v>210.661575</v>
      </c>
      <c r="AT202" s="33">
        <v>213.11339999999998</v>
      </c>
    </row>
    <row r="203" spans="2:46" x14ac:dyDescent="0.25">
      <c r="B203" s="20"/>
      <c r="AQ203">
        <v>1</v>
      </c>
      <c r="AR203" s="33">
        <v>351.00594999999998</v>
      </c>
      <c r="AS203" s="33">
        <v>275.61542499999996</v>
      </c>
      <c r="AT203" s="33">
        <v>270.213525</v>
      </c>
    </row>
    <row r="204" spans="2:46" x14ac:dyDescent="0.25">
      <c r="B204" s="20"/>
      <c r="AQ204">
        <v>1</v>
      </c>
      <c r="AR204" s="33">
        <v>403.07225000000005</v>
      </c>
      <c r="AS204" s="33">
        <v>296.99920000000003</v>
      </c>
      <c r="AT204" s="33">
        <v>305.51937500000003</v>
      </c>
    </row>
    <row r="205" spans="2:46" x14ac:dyDescent="0.25">
      <c r="B205" s="20"/>
      <c r="AQ205">
        <v>1</v>
      </c>
      <c r="AR205" s="33">
        <v>263.95852500000001</v>
      </c>
      <c r="AS205" s="33">
        <v>155.72655</v>
      </c>
      <c r="AT205" s="33">
        <v>168.5667</v>
      </c>
    </row>
    <row r="206" spans="2:46" x14ac:dyDescent="0.25">
      <c r="B206" s="20"/>
      <c r="AQ206">
        <v>1</v>
      </c>
      <c r="AR206" s="33">
        <v>283.34450000000004</v>
      </c>
      <c r="AS206" s="33">
        <v>245.38192499999997</v>
      </c>
      <c r="AT206" s="33">
        <v>243.84302499999998</v>
      </c>
    </row>
    <row r="207" spans="2:46" x14ac:dyDescent="0.25">
      <c r="B207" s="20"/>
      <c r="AQ207">
        <v>1</v>
      </c>
      <c r="AR207" s="33">
        <v>312.47320000000002</v>
      </c>
      <c r="AS207" s="33">
        <v>205.68017500000002</v>
      </c>
      <c r="AT207" s="33">
        <v>205.64069999999998</v>
      </c>
    </row>
    <row r="208" spans="2:46" x14ac:dyDescent="0.25">
      <c r="B208" s="20"/>
      <c r="AQ208">
        <v>1</v>
      </c>
      <c r="AR208" s="33">
        <v>327.02757500000001</v>
      </c>
      <c r="AS208" s="33">
        <v>256.17655000000002</v>
      </c>
      <c r="AT208" s="33">
        <v>257.74585000000002</v>
      </c>
    </row>
    <row r="209" spans="2:46" x14ac:dyDescent="0.25">
      <c r="B209" s="20"/>
      <c r="AP209" s="33"/>
      <c r="AQ209">
        <v>1</v>
      </c>
      <c r="AR209" s="33">
        <v>237.73845</v>
      </c>
      <c r="AS209" s="33">
        <v>159.093175</v>
      </c>
      <c r="AT209" s="33">
        <v>163.104625</v>
      </c>
    </row>
    <row r="210" spans="2:46" x14ac:dyDescent="0.25">
      <c r="B210" s="20"/>
      <c r="AP210" s="33"/>
    </row>
    <row r="211" spans="2:46" x14ac:dyDescent="0.25">
      <c r="B211" s="20"/>
    </row>
    <row r="212" spans="2:46" x14ac:dyDescent="0.25">
      <c r="B212" s="20"/>
    </row>
    <row r="213" spans="2:46" x14ac:dyDescent="0.25">
      <c r="B213" s="20"/>
    </row>
    <row r="214" spans="2:46" x14ac:dyDescent="0.25">
      <c r="B214" s="20"/>
    </row>
    <row r="215" spans="2:46" x14ac:dyDescent="0.25">
      <c r="B215" s="20"/>
    </row>
    <row r="216" spans="2:46" x14ac:dyDescent="0.25">
      <c r="B216" s="20"/>
    </row>
    <row r="217" spans="2:46" x14ac:dyDescent="0.25">
      <c r="B217" s="20"/>
    </row>
    <row r="218" spans="2:46" x14ac:dyDescent="0.25">
      <c r="B218" s="20"/>
    </row>
    <row r="219" spans="2:46" x14ac:dyDescent="0.25">
      <c r="B219" s="20"/>
    </row>
    <row r="220" spans="2:46" x14ac:dyDescent="0.25">
      <c r="B220" s="20"/>
    </row>
    <row r="221" spans="2:46" x14ac:dyDescent="0.25">
      <c r="B221" s="20"/>
    </row>
    <row r="222" spans="2:46" x14ac:dyDescent="0.25">
      <c r="B222" s="20"/>
    </row>
    <row r="223" spans="2:46" x14ac:dyDescent="0.25">
      <c r="B223" s="20"/>
    </row>
    <row r="224" spans="2:46" x14ac:dyDescent="0.25">
      <c r="B224" s="20"/>
    </row>
    <row r="225" spans="2:2" x14ac:dyDescent="0.25">
      <c r="B225" s="20"/>
    </row>
    <row r="226" spans="2:2" x14ac:dyDescent="0.25">
      <c r="B226" s="20"/>
    </row>
    <row r="227" spans="2:2" x14ac:dyDescent="0.25">
      <c r="B227" s="20"/>
    </row>
    <row r="228" spans="2:2" x14ac:dyDescent="0.25">
      <c r="B228" s="20"/>
    </row>
    <row r="229" spans="2:2" x14ac:dyDescent="0.25">
      <c r="B229" s="20"/>
    </row>
  </sheetData>
  <sortState xmlns:xlrd2="http://schemas.microsoft.com/office/spreadsheetml/2017/richdata2" ref="AR83:AS90">
    <sortCondition ref="AS83:AS90"/>
  </sortState>
  <mergeCells count="46">
    <mergeCell ref="B143:B145"/>
    <mergeCell ref="B146:B148"/>
    <mergeCell ref="B149:B151"/>
    <mergeCell ref="B128:B130"/>
    <mergeCell ref="B131:B133"/>
    <mergeCell ref="B134:B136"/>
    <mergeCell ref="B137:B139"/>
    <mergeCell ref="B140:B142"/>
    <mergeCell ref="B113:B115"/>
    <mergeCell ref="B116:B118"/>
    <mergeCell ref="B119:B121"/>
    <mergeCell ref="B122:B124"/>
    <mergeCell ref="B125:B127"/>
    <mergeCell ref="B98:B100"/>
    <mergeCell ref="B101:B103"/>
    <mergeCell ref="B104:B106"/>
    <mergeCell ref="B107:B109"/>
    <mergeCell ref="B110:B112"/>
    <mergeCell ref="B83:B85"/>
    <mergeCell ref="B86:B88"/>
    <mergeCell ref="B89:B91"/>
    <mergeCell ref="B92:B94"/>
    <mergeCell ref="B95:B97"/>
    <mergeCell ref="B72:B74"/>
    <mergeCell ref="B39:B41"/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57:B59"/>
    <mergeCell ref="B60:B62"/>
    <mergeCell ref="B63:B65"/>
    <mergeCell ref="B66:B68"/>
    <mergeCell ref="B69:B71"/>
    <mergeCell ref="B42:B44"/>
    <mergeCell ref="B45:B47"/>
    <mergeCell ref="B48:B50"/>
    <mergeCell ref="B51:B53"/>
    <mergeCell ref="B54:B5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0992B-8895-467D-9236-8544D6C328D7}">
  <dimension ref="A1:D24"/>
  <sheetViews>
    <sheetView workbookViewId="0">
      <selection activeCell="D1" sqref="D1"/>
    </sheetView>
  </sheetViews>
  <sheetFormatPr defaultRowHeight="15" x14ac:dyDescent="0.25"/>
  <cols>
    <col min="1" max="1" width="17.7109375" bestFit="1" customWidth="1"/>
    <col min="2" max="4" width="11.5703125" bestFit="1" customWidth="1"/>
  </cols>
  <sheetData>
    <row r="1" spans="1:4" x14ac:dyDescent="0.25">
      <c r="A1" t="s">
        <v>110</v>
      </c>
      <c r="B1" s="1" t="s">
        <v>106</v>
      </c>
      <c r="C1" s="1" t="s">
        <v>107</v>
      </c>
      <c r="D1" s="1" t="s">
        <v>108</v>
      </c>
    </row>
    <row r="2" spans="1:4" x14ac:dyDescent="0.25">
      <c r="A2" s="1" t="s">
        <v>7</v>
      </c>
      <c r="B2" s="33">
        <v>102.66370000000001</v>
      </c>
      <c r="C2" s="33">
        <v>66.750039999999998</v>
      </c>
      <c r="D2" s="33">
        <v>67.00403</v>
      </c>
    </row>
    <row r="3" spans="1:4" x14ac:dyDescent="0.25">
      <c r="A3" s="1" t="s">
        <v>8</v>
      </c>
      <c r="B3" s="33">
        <v>119.3434</v>
      </c>
      <c r="C3" s="33">
        <v>73.987740000000002</v>
      </c>
      <c r="D3" s="33">
        <v>73.010319999999993</v>
      </c>
    </row>
    <row r="4" spans="1:4" x14ac:dyDescent="0.25">
      <c r="A4" s="1" t="s">
        <v>9</v>
      </c>
      <c r="B4" s="33">
        <v>91.142319999999998</v>
      </c>
      <c r="C4" s="33">
        <v>70.907579999999996</v>
      </c>
      <c r="D4" s="33">
        <v>90.039280000000005</v>
      </c>
    </row>
    <row r="5" spans="1:4" x14ac:dyDescent="0.25">
      <c r="A5" s="1" t="s">
        <v>6</v>
      </c>
      <c r="B5" s="33">
        <v>123.2641</v>
      </c>
      <c r="C5" s="33">
        <v>95.292050000000003</v>
      </c>
      <c r="D5" s="33">
        <v>98.201830000000001</v>
      </c>
    </row>
    <row r="6" spans="1:4" x14ac:dyDescent="0.25">
      <c r="A6" s="1" t="s">
        <v>4</v>
      </c>
      <c r="B6" s="33">
        <v>107.29900000000001</v>
      </c>
      <c r="C6" s="33">
        <v>98.491910000000004</v>
      </c>
      <c r="D6" s="33">
        <v>117.0286</v>
      </c>
    </row>
    <row r="7" spans="1:4" x14ac:dyDescent="0.25">
      <c r="A7" s="1" t="s">
        <v>3</v>
      </c>
      <c r="B7" s="33">
        <v>147.7184</v>
      </c>
      <c r="C7" s="33">
        <v>99.045379999999994</v>
      </c>
      <c r="D7" s="33">
        <v>117.14879999999999</v>
      </c>
    </row>
    <row r="8" spans="1:4" x14ac:dyDescent="0.25">
      <c r="A8" s="1" t="s">
        <v>10</v>
      </c>
      <c r="B8" s="33">
        <v>144.74010000000001</v>
      </c>
      <c r="C8" s="33">
        <v>102.0716</v>
      </c>
      <c r="D8" s="33">
        <v>122.2782</v>
      </c>
    </row>
    <row r="9" spans="1:4" x14ac:dyDescent="0.25">
      <c r="A9" s="94" t="s">
        <v>13</v>
      </c>
      <c r="B9" s="33">
        <v>185.24629999999999</v>
      </c>
      <c r="C9" s="33">
        <v>98.615219999999994</v>
      </c>
      <c r="D9" s="33">
        <v>123.0801</v>
      </c>
    </row>
    <row r="10" spans="1:4" x14ac:dyDescent="0.25">
      <c r="A10" s="1" t="s">
        <v>0</v>
      </c>
      <c r="B10" s="33">
        <v>156.166</v>
      </c>
      <c r="C10" s="33">
        <v>109.2466</v>
      </c>
      <c r="D10" s="33">
        <v>124.42319999999999</v>
      </c>
    </row>
    <row r="11" spans="1:4" x14ac:dyDescent="0.25">
      <c r="A11" s="1" t="s">
        <v>11</v>
      </c>
      <c r="B11" s="33">
        <v>134.81219999999999</v>
      </c>
      <c r="C11" s="33">
        <v>82.432400000000001</v>
      </c>
      <c r="D11" s="33">
        <v>125.5685</v>
      </c>
    </row>
    <row r="12" spans="1:4" x14ac:dyDescent="0.25">
      <c r="A12" s="1" t="s">
        <v>5</v>
      </c>
      <c r="B12" s="33">
        <v>172.77699999999999</v>
      </c>
      <c r="C12" s="33">
        <v>113.2069</v>
      </c>
      <c r="D12" s="33">
        <v>133.74279999999999</v>
      </c>
    </row>
    <row r="13" spans="1:4" x14ac:dyDescent="0.25">
      <c r="A13" s="1" t="s">
        <v>1</v>
      </c>
      <c r="B13" s="33">
        <v>164.72790000000001</v>
      </c>
      <c r="C13" s="33">
        <v>133.63730000000001</v>
      </c>
      <c r="D13" s="33">
        <v>138.52209999999999</v>
      </c>
    </row>
    <row r="14" spans="1:4" x14ac:dyDescent="0.25">
      <c r="A14" s="94" t="s">
        <v>85</v>
      </c>
      <c r="B14" s="33">
        <v>231.53049999999999</v>
      </c>
      <c r="C14" s="33">
        <v>192.69229999999999</v>
      </c>
      <c r="D14" s="33">
        <v>168.1934</v>
      </c>
    </row>
    <row r="15" spans="1:4" x14ac:dyDescent="0.25">
      <c r="A15" s="92" t="s">
        <v>58</v>
      </c>
      <c r="B15" s="93">
        <v>227.72030000000001</v>
      </c>
      <c r="C15" s="93">
        <v>164.94980000000001</v>
      </c>
      <c r="D15" s="93">
        <v>177.3152</v>
      </c>
    </row>
    <row r="16" spans="1:4" x14ac:dyDescent="0.25">
      <c r="A16" s="94" t="s">
        <v>2</v>
      </c>
      <c r="B16" s="33">
        <v>160.29509999999999</v>
      </c>
      <c r="C16" s="33">
        <v>179.99850000000001</v>
      </c>
      <c r="D16" s="33">
        <v>183.54130000000001</v>
      </c>
    </row>
    <row r="17" spans="1:4" x14ac:dyDescent="0.25">
      <c r="A17" s="1" t="s">
        <v>17</v>
      </c>
      <c r="B17" s="33">
        <v>250.40989999999999</v>
      </c>
      <c r="C17" s="33">
        <v>160.69110000000001</v>
      </c>
      <c r="D17" s="33">
        <v>200.55879999999999</v>
      </c>
    </row>
    <row r="18" spans="1:4" x14ac:dyDescent="0.25">
      <c r="A18" s="1" t="s">
        <v>12</v>
      </c>
      <c r="B18" s="33">
        <v>231.22730000000001</v>
      </c>
      <c r="C18" s="33">
        <v>196.61519999999999</v>
      </c>
      <c r="D18" s="33">
        <v>214.26779999999999</v>
      </c>
    </row>
    <row r="19" spans="1:4" x14ac:dyDescent="0.25">
      <c r="A19" s="1" t="s">
        <v>18</v>
      </c>
      <c r="B19" s="33">
        <v>301.37920000000003</v>
      </c>
      <c r="C19" s="33">
        <v>199.90110000000001</v>
      </c>
      <c r="D19" s="33">
        <v>220.1026</v>
      </c>
    </row>
    <row r="20" spans="1:4" x14ac:dyDescent="0.25">
      <c r="A20" s="1" t="s">
        <v>14</v>
      </c>
      <c r="B20" s="33">
        <v>298.33530000000002</v>
      </c>
      <c r="C20" s="33">
        <v>225.625</v>
      </c>
      <c r="D20" s="33">
        <v>226.9117</v>
      </c>
    </row>
    <row r="21" spans="1:4" x14ac:dyDescent="0.25">
      <c r="A21" s="1" t="s">
        <v>20</v>
      </c>
      <c r="B21" s="33">
        <v>284.86770000000001</v>
      </c>
      <c r="C21" s="33">
        <v>230.41409999999999</v>
      </c>
      <c r="D21" s="33">
        <v>248.46299999999999</v>
      </c>
    </row>
    <row r="22" spans="1:4" x14ac:dyDescent="0.25">
      <c r="A22" s="1" t="s">
        <v>19</v>
      </c>
      <c r="B22" s="33">
        <v>305.4701</v>
      </c>
      <c r="C22" s="33">
        <v>273.90710000000001</v>
      </c>
      <c r="D22" s="33">
        <v>255.64760000000001</v>
      </c>
    </row>
    <row r="23" spans="1:4" x14ac:dyDescent="0.25">
      <c r="A23" s="1" t="s">
        <v>15</v>
      </c>
      <c r="B23" s="33">
        <v>349.45940000000002</v>
      </c>
      <c r="C23" s="33">
        <v>275.31299999999999</v>
      </c>
      <c r="D23" s="33">
        <v>267.2835</v>
      </c>
    </row>
    <row r="24" spans="1:4" x14ac:dyDescent="0.25">
      <c r="A24" s="1" t="s">
        <v>16</v>
      </c>
      <c r="B24" s="33">
        <v>408.03660000000002</v>
      </c>
      <c r="C24" s="33">
        <v>248.76689999999999</v>
      </c>
      <c r="D24" s="33">
        <v>380.47579999999999</v>
      </c>
    </row>
  </sheetData>
  <sortState xmlns:xlrd2="http://schemas.microsoft.com/office/spreadsheetml/2017/richdata2" ref="A2:D24">
    <sortCondition ref="D1:D24"/>
  </sortState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6:CA95"/>
  <sheetViews>
    <sheetView topLeftCell="W87" workbookViewId="0">
      <selection activeCell="AK91" sqref="AK91"/>
    </sheetView>
  </sheetViews>
  <sheetFormatPr defaultRowHeight="15" x14ac:dyDescent="0.25"/>
  <cols>
    <col min="2" max="2" width="16.85546875" customWidth="1"/>
    <col min="3" max="3" width="10.5703125" customWidth="1"/>
    <col min="4" max="4" width="8.85546875" customWidth="1"/>
    <col min="5" max="6" width="10.28515625" customWidth="1"/>
    <col min="26" max="40" width="10.5703125" bestFit="1" customWidth="1"/>
  </cols>
  <sheetData>
    <row r="6" spans="2:79" x14ac:dyDescent="0.25">
      <c r="B6" s="9" t="s">
        <v>95</v>
      </c>
      <c r="C6" s="9"/>
      <c r="D6" s="9"/>
      <c r="E6" s="9"/>
      <c r="F6" s="9"/>
      <c r="G6" s="9"/>
      <c r="H6" s="7"/>
      <c r="I6" s="7"/>
    </row>
    <row r="8" spans="2:79" ht="30" x14ac:dyDescent="0.25">
      <c r="B8" s="8"/>
      <c r="C8" s="30" t="s">
        <v>21</v>
      </c>
      <c r="D8" s="30" t="s">
        <v>22</v>
      </c>
      <c r="E8" s="30" t="s">
        <v>23</v>
      </c>
      <c r="F8" s="30" t="s">
        <v>24</v>
      </c>
      <c r="G8" s="30" t="s">
        <v>25</v>
      </c>
      <c r="H8" s="30" t="s">
        <v>26</v>
      </c>
      <c r="I8" s="30" t="s">
        <v>27</v>
      </c>
      <c r="J8" s="30" t="s">
        <v>28</v>
      </c>
      <c r="K8" s="30" t="s">
        <v>29</v>
      </c>
      <c r="L8" s="30" t="s">
        <v>30</v>
      </c>
      <c r="M8" s="30" t="s">
        <v>31</v>
      </c>
      <c r="N8" s="30" t="s">
        <v>32</v>
      </c>
      <c r="O8" s="30" t="s">
        <v>33</v>
      </c>
      <c r="P8" s="30" t="s">
        <v>34</v>
      </c>
      <c r="Q8" s="30" t="s">
        <v>35</v>
      </c>
      <c r="R8" s="30" t="s">
        <v>36</v>
      </c>
      <c r="S8" s="30" t="s">
        <v>37</v>
      </c>
      <c r="T8" s="30" t="s">
        <v>38</v>
      </c>
      <c r="U8" s="30" t="s">
        <v>39</v>
      </c>
      <c r="V8" s="30" t="s">
        <v>40</v>
      </c>
      <c r="W8" s="30" t="s">
        <v>41</v>
      </c>
      <c r="X8" s="30" t="s">
        <v>42</v>
      </c>
      <c r="Y8" s="30" t="s">
        <v>43</v>
      </c>
      <c r="Z8" s="30" t="s">
        <v>44</v>
      </c>
      <c r="AA8" s="30" t="s">
        <v>45</v>
      </c>
      <c r="AB8" s="30" t="s">
        <v>46</v>
      </c>
      <c r="AC8" s="30" t="s">
        <v>47</v>
      </c>
      <c r="AD8" s="30" t="s">
        <v>48</v>
      </c>
      <c r="AE8" s="30" t="s">
        <v>49</v>
      </c>
      <c r="AF8" s="30" t="s">
        <v>50</v>
      </c>
      <c r="AG8" s="30" t="s">
        <v>51</v>
      </c>
      <c r="AH8" s="30" t="s">
        <v>52</v>
      </c>
      <c r="AI8" s="30" t="s">
        <v>53</v>
      </c>
      <c r="AJ8" s="30" t="s">
        <v>54</v>
      </c>
      <c r="AK8" s="30" t="s">
        <v>91</v>
      </c>
      <c r="AL8" s="30" t="s">
        <v>92</v>
      </c>
      <c r="AM8" s="30" t="s">
        <v>94</v>
      </c>
      <c r="AN8" s="30" t="s">
        <v>98</v>
      </c>
    </row>
    <row r="9" spans="2:79" x14ac:dyDescent="0.25">
      <c r="B9" s="1" t="s">
        <v>0</v>
      </c>
      <c r="C9" s="36">
        <v>25.326450000000001</v>
      </c>
      <c r="D9" s="36">
        <v>25.139299999999999</v>
      </c>
      <c r="E9" s="36">
        <v>25.119879999999998</v>
      </c>
      <c r="F9" s="36">
        <v>22.72053</v>
      </c>
      <c r="G9" s="36">
        <v>24.186979999999998</v>
      </c>
      <c r="H9" s="36">
        <v>24.279999999999998</v>
      </c>
      <c r="I9" s="36">
        <v>21.736229999999999</v>
      </c>
      <c r="J9" s="36">
        <v>20.901819999999997</v>
      </c>
      <c r="K9" s="36">
        <v>24.639810000000001</v>
      </c>
      <c r="L9" s="36">
        <v>23.080459999999999</v>
      </c>
      <c r="M9" s="36">
        <v>22.5687</v>
      </c>
      <c r="N9" s="36">
        <v>22.707910000000002</v>
      </c>
      <c r="O9" s="36">
        <v>27.086090000000002</v>
      </c>
      <c r="P9" s="36">
        <v>27.873239999999999</v>
      </c>
      <c r="Q9" s="36">
        <v>26.14536</v>
      </c>
      <c r="R9" s="36">
        <v>27.131810000000002</v>
      </c>
      <c r="S9" s="36">
        <v>29.91142</v>
      </c>
      <c r="T9" s="36">
        <v>31.296960000000002</v>
      </c>
      <c r="U9" s="36">
        <v>30.714780000000001</v>
      </c>
      <c r="V9" s="36">
        <v>34.123570000000001</v>
      </c>
      <c r="W9" s="36">
        <v>35.871960000000001</v>
      </c>
      <c r="X9" s="36">
        <v>35.366039999999998</v>
      </c>
      <c r="Y9" s="36">
        <v>36.3765</v>
      </c>
      <c r="Z9" s="36">
        <v>34.459689999999995</v>
      </c>
      <c r="AA9" s="36">
        <v>34.513549999999995</v>
      </c>
      <c r="AB9" s="36">
        <v>33.49335</v>
      </c>
      <c r="AC9" s="36">
        <v>33.226779999999998</v>
      </c>
      <c r="AD9" s="36">
        <v>33.798780000000001</v>
      </c>
      <c r="AE9" s="36">
        <v>35.908920000000002</v>
      </c>
      <c r="AF9" s="36">
        <v>33.337409999999998</v>
      </c>
      <c r="AG9" s="36">
        <v>32.060510000000001</v>
      </c>
      <c r="AH9" s="36">
        <v>30.929780000000001</v>
      </c>
      <c r="AI9" s="36">
        <v>33.93309</v>
      </c>
      <c r="AJ9" s="36">
        <v>39.725610000000003</v>
      </c>
      <c r="AK9" s="36">
        <v>37.071660000000001</v>
      </c>
      <c r="AL9" s="36">
        <v>35.109929999999999</v>
      </c>
      <c r="AM9" s="36">
        <v>39.252009999999999</v>
      </c>
      <c r="AN9" s="36">
        <v>35.775780000000005</v>
      </c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</row>
    <row r="10" spans="2:79" x14ac:dyDescent="0.25">
      <c r="B10" s="1" t="s">
        <v>1</v>
      </c>
      <c r="C10" s="36">
        <v>25.81157</v>
      </c>
      <c r="D10" s="36">
        <v>24.672079999999998</v>
      </c>
      <c r="E10" s="36">
        <v>24.967860000000002</v>
      </c>
      <c r="F10" s="36">
        <v>23.09881</v>
      </c>
      <c r="G10" s="36">
        <v>24.262249999999998</v>
      </c>
      <c r="H10" s="36">
        <v>24.365210000000001</v>
      </c>
      <c r="I10" s="36">
        <v>23.5091</v>
      </c>
      <c r="J10" s="36">
        <v>22.291349999999998</v>
      </c>
      <c r="K10" s="36">
        <v>23.071739999999998</v>
      </c>
      <c r="L10" s="36">
        <v>21.45045</v>
      </c>
      <c r="M10" s="36">
        <v>22.48161</v>
      </c>
      <c r="N10" s="36">
        <v>22.235800000000001</v>
      </c>
      <c r="O10" s="36">
        <v>25.264219999999998</v>
      </c>
      <c r="P10" s="36">
        <v>25.404630000000001</v>
      </c>
      <c r="Q10" s="36">
        <v>24.854129999999998</v>
      </c>
      <c r="R10" s="36">
        <v>22.980550000000001</v>
      </c>
      <c r="S10" s="36">
        <v>26.890720000000002</v>
      </c>
      <c r="T10" s="36">
        <v>26.75338</v>
      </c>
      <c r="U10" s="36">
        <v>27.949230000000004</v>
      </c>
      <c r="V10" s="36">
        <v>25.787520000000004</v>
      </c>
      <c r="W10" s="36">
        <v>26.670200000000001</v>
      </c>
      <c r="X10" s="36">
        <v>27.123670000000001</v>
      </c>
      <c r="Y10" s="36">
        <v>25.260249999999999</v>
      </c>
      <c r="Z10" s="36">
        <v>25.09592</v>
      </c>
      <c r="AA10" s="36">
        <v>27.284580000000002</v>
      </c>
      <c r="AB10" s="36">
        <v>29.029219999999999</v>
      </c>
      <c r="AC10" s="36">
        <v>30.104120000000002</v>
      </c>
      <c r="AD10" s="36">
        <v>28.573619999999998</v>
      </c>
      <c r="AE10" s="36">
        <v>29.860880000000002</v>
      </c>
      <c r="AF10" s="36">
        <v>29.91545</v>
      </c>
      <c r="AG10" s="36">
        <v>28.615030000000001</v>
      </c>
      <c r="AH10" s="36">
        <v>27.841300000000004</v>
      </c>
      <c r="AI10" s="36">
        <v>32.369109999999999</v>
      </c>
      <c r="AJ10" s="36">
        <v>34.689839999999997</v>
      </c>
      <c r="AK10" s="36">
        <v>31.218210000000003</v>
      </c>
      <c r="AL10" s="36">
        <v>32.060650000000003</v>
      </c>
      <c r="AM10" s="36">
        <v>34.779870000000003</v>
      </c>
      <c r="AN10" s="36">
        <v>34.717669999999998</v>
      </c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</row>
    <row r="11" spans="2:79" x14ac:dyDescent="0.25">
      <c r="B11" s="1" t="s">
        <v>2</v>
      </c>
      <c r="C11" s="36">
        <v>28.150409999999997</v>
      </c>
      <c r="D11" s="36">
        <v>27.282730000000001</v>
      </c>
      <c r="E11" s="36">
        <v>25.07451</v>
      </c>
      <c r="F11" s="36">
        <v>23.300460000000001</v>
      </c>
      <c r="G11" s="36">
        <v>28.470469999999999</v>
      </c>
      <c r="H11" s="36">
        <v>30.74342</v>
      </c>
      <c r="I11" s="36">
        <v>25.100070000000002</v>
      </c>
      <c r="J11" s="36">
        <v>24.899730000000002</v>
      </c>
      <c r="K11" s="36">
        <v>22.875350000000001</v>
      </c>
      <c r="L11" s="36">
        <v>22.76923</v>
      </c>
      <c r="M11" s="36">
        <v>22.950509999999998</v>
      </c>
      <c r="N11" s="36">
        <v>21.926410000000001</v>
      </c>
      <c r="O11" s="36">
        <v>24.00215</v>
      </c>
      <c r="P11" s="36">
        <v>25.278929999999999</v>
      </c>
      <c r="Q11" s="36">
        <v>25.359439999999999</v>
      </c>
      <c r="R11" s="36">
        <v>25.159860000000002</v>
      </c>
      <c r="S11" s="36">
        <v>31.409089999999999</v>
      </c>
      <c r="T11" s="36">
        <v>31.06542</v>
      </c>
      <c r="U11" s="36">
        <v>30.674190000000003</v>
      </c>
      <c r="V11" s="36">
        <v>28.270299999999999</v>
      </c>
      <c r="W11" s="36">
        <v>30.291600000000003</v>
      </c>
      <c r="X11" s="36">
        <v>31.297259999999998</v>
      </c>
      <c r="Y11" s="36">
        <v>31.957129999999999</v>
      </c>
      <c r="Z11" s="36">
        <v>32.338169999999998</v>
      </c>
      <c r="AA11" s="36">
        <v>33.296550000000003</v>
      </c>
      <c r="AB11" s="36">
        <v>37.555399999999999</v>
      </c>
      <c r="AC11" s="36">
        <v>32.889099999999999</v>
      </c>
      <c r="AD11" s="36">
        <v>32.770220000000002</v>
      </c>
      <c r="AE11" s="36">
        <v>32.771709999999999</v>
      </c>
      <c r="AF11" s="36">
        <v>29.599310000000003</v>
      </c>
      <c r="AG11" s="36">
        <v>34.0336</v>
      </c>
      <c r="AH11" s="36">
        <v>32.769310000000004</v>
      </c>
      <c r="AI11" s="36">
        <v>34.059159999999999</v>
      </c>
      <c r="AJ11" s="36">
        <v>34.948329999999999</v>
      </c>
      <c r="AK11" s="36">
        <v>35.812460000000002</v>
      </c>
      <c r="AL11" s="36">
        <v>30.966049999999999</v>
      </c>
      <c r="AM11" s="36">
        <v>30.016910000000003</v>
      </c>
      <c r="AN11" s="36">
        <v>28.969149999999999</v>
      </c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</row>
    <row r="12" spans="2:79" x14ac:dyDescent="0.25">
      <c r="B12" s="1" t="s">
        <v>3</v>
      </c>
      <c r="C12" s="36">
        <v>29.258630000000004</v>
      </c>
      <c r="D12" s="36">
        <v>28.953879999999998</v>
      </c>
      <c r="E12" s="36">
        <v>26.34431</v>
      </c>
      <c r="F12" s="36">
        <v>27.124290000000002</v>
      </c>
      <c r="G12" s="36">
        <v>29.976580000000002</v>
      </c>
      <c r="H12" s="36">
        <v>28.687259999999998</v>
      </c>
      <c r="I12" s="36">
        <v>26.946160000000003</v>
      </c>
      <c r="J12" s="36">
        <v>25.726329999999997</v>
      </c>
      <c r="K12" s="36">
        <v>26.143229999999999</v>
      </c>
      <c r="L12" s="36">
        <v>34.237220000000001</v>
      </c>
      <c r="M12" s="36">
        <v>30.292069999999999</v>
      </c>
      <c r="N12" s="36">
        <v>26.144410000000001</v>
      </c>
      <c r="O12" s="36">
        <v>30.150529999999996</v>
      </c>
      <c r="P12" s="36">
        <v>30.173299999999998</v>
      </c>
      <c r="Q12" s="36">
        <v>29.268880000000003</v>
      </c>
      <c r="R12" s="36">
        <v>29.81908</v>
      </c>
      <c r="S12" s="36">
        <v>32.359079999999999</v>
      </c>
      <c r="T12" s="36">
        <v>28.532720000000001</v>
      </c>
      <c r="U12" s="36">
        <v>29.807669999999998</v>
      </c>
      <c r="V12" s="36">
        <v>29.53098</v>
      </c>
      <c r="W12" s="36">
        <v>32.283999999999999</v>
      </c>
      <c r="X12" s="36">
        <v>33.671550000000003</v>
      </c>
      <c r="Y12" s="36">
        <v>33.450590000000005</v>
      </c>
      <c r="Z12" s="36">
        <v>34.593310000000002</v>
      </c>
      <c r="AA12" s="36">
        <v>35.98836</v>
      </c>
      <c r="AB12" s="36">
        <v>34.257680000000001</v>
      </c>
      <c r="AC12" s="36">
        <v>33.109480000000005</v>
      </c>
      <c r="AD12" s="36">
        <v>30.522490000000001</v>
      </c>
      <c r="AE12" s="36">
        <v>35.767339999999997</v>
      </c>
      <c r="AF12" s="36">
        <v>32.571280000000002</v>
      </c>
      <c r="AG12" s="36">
        <v>32.10275</v>
      </c>
      <c r="AH12" s="36">
        <v>29.66254</v>
      </c>
      <c r="AI12" s="36">
        <v>32.003520000000002</v>
      </c>
      <c r="AJ12" s="36">
        <v>37.652470000000001</v>
      </c>
      <c r="AK12" s="36">
        <v>41.565899999999999</v>
      </c>
      <c r="AL12" s="36">
        <v>34.674289999999999</v>
      </c>
      <c r="AM12" s="36">
        <v>41.019679999999994</v>
      </c>
      <c r="AN12" s="36">
        <v>38.020069999999997</v>
      </c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</row>
    <row r="13" spans="2:79" x14ac:dyDescent="0.25">
      <c r="B13" s="1" t="s">
        <v>4</v>
      </c>
      <c r="C13" s="36">
        <v>35.305050000000001</v>
      </c>
      <c r="D13" s="36">
        <v>34.917960000000001</v>
      </c>
      <c r="E13" s="36">
        <v>34.028389999999995</v>
      </c>
      <c r="F13" s="36">
        <v>31.72627</v>
      </c>
      <c r="G13" s="36">
        <v>32.700810000000004</v>
      </c>
      <c r="H13" s="36">
        <v>29.689729999999997</v>
      </c>
      <c r="I13" s="36">
        <v>30.998699999999999</v>
      </c>
      <c r="J13" s="36">
        <v>28.450760000000002</v>
      </c>
      <c r="K13" s="36">
        <v>29.283860000000001</v>
      </c>
      <c r="L13" s="36">
        <v>29.48902</v>
      </c>
      <c r="M13" s="36">
        <v>29.591329999999999</v>
      </c>
      <c r="N13" s="36">
        <v>27.677119999999999</v>
      </c>
      <c r="O13" s="36">
        <v>29.891640000000002</v>
      </c>
      <c r="P13" s="36">
        <v>32.041740000000004</v>
      </c>
      <c r="Q13" s="36">
        <v>30.370899999999999</v>
      </c>
      <c r="R13" s="36">
        <v>29.512699999999999</v>
      </c>
      <c r="S13" s="36">
        <v>32.756630000000001</v>
      </c>
      <c r="T13" s="36">
        <v>31.98302</v>
      </c>
      <c r="U13" s="36">
        <v>32.284509999999997</v>
      </c>
      <c r="V13" s="36">
        <v>32.297360000000005</v>
      </c>
      <c r="W13" s="36">
        <v>34.439730000000004</v>
      </c>
      <c r="X13" s="36">
        <v>32.952710000000003</v>
      </c>
      <c r="Y13" s="36">
        <v>32.728180000000002</v>
      </c>
      <c r="Z13" s="36">
        <v>31.592419999999997</v>
      </c>
      <c r="AA13" s="36">
        <v>32.16921</v>
      </c>
      <c r="AB13" s="36">
        <v>34.186070000000001</v>
      </c>
      <c r="AC13" s="36">
        <v>34.958320000000001</v>
      </c>
      <c r="AD13" s="36">
        <v>35.172469999999997</v>
      </c>
      <c r="AE13" s="36">
        <v>36.963459999999998</v>
      </c>
      <c r="AF13" s="36">
        <v>36.850360000000002</v>
      </c>
      <c r="AG13" s="36">
        <v>36.144169999999995</v>
      </c>
      <c r="AH13" s="36">
        <v>38.312010000000001</v>
      </c>
      <c r="AI13" s="36">
        <v>38.735219999999998</v>
      </c>
      <c r="AJ13" s="36">
        <v>43.973559999999999</v>
      </c>
      <c r="AK13" s="36">
        <v>42.894399999999997</v>
      </c>
      <c r="AL13" s="36">
        <v>37.662950000000002</v>
      </c>
      <c r="AM13" s="36">
        <v>39.578649999999996</v>
      </c>
      <c r="AN13" s="36">
        <v>33.973259999999996</v>
      </c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</row>
    <row r="14" spans="2:79" x14ac:dyDescent="0.25">
      <c r="B14" s="1" t="s">
        <v>5</v>
      </c>
      <c r="C14" s="36">
        <v>28.0947</v>
      </c>
      <c r="D14" s="36">
        <v>27.944029999999998</v>
      </c>
      <c r="E14" s="36">
        <v>26.721450000000001</v>
      </c>
      <c r="F14" s="36">
        <v>25.589780000000001</v>
      </c>
      <c r="G14" s="36">
        <v>27.414429999999999</v>
      </c>
      <c r="H14" s="36">
        <v>26.663500000000003</v>
      </c>
      <c r="I14" s="36">
        <v>23.807020000000001</v>
      </c>
      <c r="J14" s="36">
        <v>25.393539999999998</v>
      </c>
      <c r="K14" s="36">
        <v>26.317160000000001</v>
      </c>
      <c r="L14" s="36">
        <v>25.101109999999998</v>
      </c>
      <c r="M14" s="36">
        <v>26.866030000000002</v>
      </c>
      <c r="N14" s="36">
        <v>25.41253</v>
      </c>
      <c r="O14" s="36">
        <v>26.94651</v>
      </c>
      <c r="P14" s="36">
        <v>26.614989999999999</v>
      </c>
      <c r="Q14" s="36">
        <v>27.227329999999998</v>
      </c>
      <c r="R14" s="36">
        <v>27.828399999999998</v>
      </c>
      <c r="S14" s="36">
        <v>31.2867</v>
      </c>
      <c r="T14" s="36">
        <v>30.44584</v>
      </c>
      <c r="U14" s="36">
        <v>32.36533</v>
      </c>
      <c r="V14" s="36">
        <v>29.936810000000001</v>
      </c>
      <c r="W14" s="36">
        <v>31.125439999999998</v>
      </c>
      <c r="X14" s="36">
        <v>30.673220000000001</v>
      </c>
      <c r="Y14" s="36">
        <v>30.408829999999998</v>
      </c>
      <c r="Z14" s="36">
        <v>28.411589999999997</v>
      </c>
      <c r="AA14" s="36">
        <v>29.273470000000003</v>
      </c>
      <c r="AB14" s="36">
        <v>27.269579999999998</v>
      </c>
      <c r="AC14" s="36">
        <v>27.760570000000001</v>
      </c>
      <c r="AD14" s="36">
        <v>27.5017</v>
      </c>
      <c r="AE14" s="36">
        <v>31.207889999999999</v>
      </c>
      <c r="AF14" s="36">
        <v>29.592800000000004</v>
      </c>
      <c r="AG14" s="36">
        <v>29.45298</v>
      </c>
      <c r="AH14" s="36">
        <v>26.22702</v>
      </c>
      <c r="AI14" s="36">
        <v>30.050049999999999</v>
      </c>
      <c r="AJ14" s="36">
        <v>38.694539999999996</v>
      </c>
      <c r="AK14" s="36">
        <v>38.544229999999999</v>
      </c>
      <c r="AL14" s="36">
        <v>36.987409999999997</v>
      </c>
      <c r="AM14" s="36">
        <v>34.565739999999998</v>
      </c>
      <c r="AN14" s="36">
        <v>32.67474</v>
      </c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</row>
    <row r="15" spans="2:79" x14ac:dyDescent="0.25">
      <c r="B15" s="1" t="s">
        <v>6</v>
      </c>
      <c r="C15" s="36">
        <v>35.691569999999999</v>
      </c>
      <c r="D15" s="36">
        <v>34.032730000000001</v>
      </c>
      <c r="E15" s="36">
        <v>33.433619999999998</v>
      </c>
      <c r="F15" s="36">
        <v>30.87988</v>
      </c>
      <c r="G15" s="36">
        <v>31.975769999999997</v>
      </c>
      <c r="H15" s="36">
        <v>31.531700000000001</v>
      </c>
      <c r="I15" s="36">
        <v>28.323710000000002</v>
      </c>
      <c r="J15" s="36">
        <v>27.048549999999999</v>
      </c>
      <c r="K15" s="36">
        <v>27.585320000000003</v>
      </c>
      <c r="L15" s="36">
        <v>28.067299999999999</v>
      </c>
      <c r="M15" s="36">
        <v>28.653620000000004</v>
      </c>
      <c r="N15" s="36">
        <v>27.624610000000001</v>
      </c>
      <c r="O15" s="36">
        <v>30.411809999999999</v>
      </c>
      <c r="P15" s="36">
        <v>27.769909999999996</v>
      </c>
      <c r="Q15" s="36">
        <v>27.572869999999998</v>
      </c>
      <c r="R15" s="36">
        <v>29.172769999999996</v>
      </c>
      <c r="S15" s="36">
        <v>32.011180000000003</v>
      </c>
      <c r="T15" s="36">
        <v>30.237829999999999</v>
      </c>
      <c r="U15" s="36">
        <v>30.316399999999998</v>
      </c>
      <c r="V15" s="36">
        <v>27.62603</v>
      </c>
      <c r="W15" s="36">
        <v>31.794800000000002</v>
      </c>
      <c r="X15" s="36">
        <v>30.985530000000001</v>
      </c>
      <c r="Y15" s="36">
        <v>31.73188</v>
      </c>
      <c r="Z15" s="36">
        <v>32.23818</v>
      </c>
      <c r="AA15" s="36">
        <v>33.174520000000001</v>
      </c>
      <c r="AB15" s="36">
        <v>33.911259999999999</v>
      </c>
      <c r="AC15" s="36">
        <v>33.603110000000001</v>
      </c>
      <c r="AD15" s="36">
        <v>32.593400000000003</v>
      </c>
      <c r="AE15" s="36">
        <v>35.044740000000004</v>
      </c>
      <c r="AF15" s="36">
        <v>34.687480000000001</v>
      </c>
      <c r="AG15" s="36">
        <v>36.950139999999998</v>
      </c>
      <c r="AH15" s="36">
        <v>34.239599999999996</v>
      </c>
      <c r="AI15" s="36">
        <v>35.156500000000001</v>
      </c>
      <c r="AJ15" s="36">
        <v>36.923230000000004</v>
      </c>
      <c r="AK15" s="36">
        <v>39.837769999999999</v>
      </c>
      <c r="AL15" s="36">
        <v>36.926819999999999</v>
      </c>
      <c r="AM15" s="36">
        <v>36.460789999999996</v>
      </c>
      <c r="AN15" s="36">
        <v>38.649979999999999</v>
      </c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</row>
    <row r="16" spans="2:79" x14ac:dyDescent="0.25">
      <c r="B16" s="1" t="s">
        <v>7</v>
      </c>
      <c r="C16" s="36">
        <v>32.726080000000003</v>
      </c>
      <c r="D16" s="36">
        <v>34.015319999999996</v>
      </c>
      <c r="E16" s="36">
        <v>31.426759999999998</v>
      </c>
      <c r="F16" s="36">
        <v>32.28998</v>
      </c>
      <c r="G16" s="36">
        <v>34.918949999999995</v>
      </c>
      <c r="H16" s="36">
        <v>35.037279999999996</v>
      </c>
      <c r="I16" s="36">
        <v>32.539760000000001</v>
      </c>
      <c r="J16" s="36">
        <v>31.55621</v>
      </c>
      <c r="K16" s="36">
        <v>31.613879999999998</v>
      </c>
      <c r="L16" s="36">
        <v>30.03612</v>
      </c>
      <c r="M16" s="36">
        <v>32.715240000000001</v>
      </c>
      <c r="N16" s="36">
        <v>28.59817</v>
      </c>
      <c r="O16" s="36">
        <v>30.277609999999999</v>
      </c>
      <c r="P16" s="36">
        <v>30.411169999999998</v>
      </c>
      <c r="Q16" s="36">
        <v>29.812139999999999</v>
      </c>
      <c r="R16" s="36">
        <v>29.891909999999999</v>
      </c>
      <c r="S16" s="36">
        <v>32.23218</v>
      </c>
      <c r="T16" s="36">
        <v>33.465159999999997</v>
      </c>
      <c r="U16" s="36">
        <v>36.476880000000001</v>
      </c>
      <c r="V16" s="36">
        <v>31.904199999999999</v>
      </c>
      <c r="W16" s="36">
        <v>32.986649999999997</v>
      </c>
      <c r="X16" s="36">
        <v>31.00431</v>
      </c>
      <c r="Y16" s="36">
        <v>32.218180000000004</v>
      </c>
      <c r="Z16" s="36">
        <v>30.381419999999999</v>
      </c>
      <c r="AA16" s="36">
        <v>32.761139999999997</v>
      </c>
      <c r="AB16" s="36">
        <v>32.237490000000001</v>
      </c>
      <c r="AC16" s="36">
        <v>32.058619999999998</v>
      </c>
      <c r="AD16" s="36">
        <v>32.42456</v>
      </c>
      <c r="AE16" s="36">
        <v>34.608719999999998</v>
      </c>
      <c r="AF16" s="36">
        <v>38.345730000000003</v>
      </c>
      <c r="AG16" s="36">
        <v>39.285340000000005</v>
      </c>
      <c r="AH16" s="36">
        <v>36.148799999999994</v>
      </c>
      <c r="AI16" s="36">
        <v>37.410579999999996</v>
      </c>
      <c r="AJ16" s="36">
        <v>41.05538</v>
      </c>
      <c r="AK16" s="36">
        <v>48.13109</v>
      </c>
      <c r="AL16" s="36">
        <v>41.678959999999996</v>
      </c>
      <c r="AM16" s="36">
        <v>42.731439999999999</v>
      </c>
      <c r="AN16" s="36">
        <v>44.062800000000003</v>
      </c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</row>
    <row r="17" spans="2:79" x14ac:dyDescent="0.25">
      <c r="B17" s="1" t="s">
        <v>8</v>
      </c>
      <c r="C17" s="36">
        <v>28.24624</v>
      </c>
      <c r="D17" s="36">
        <v>28.143980000000003</v>
      </c>
      <c r="E17" s="36">
        <v>27.6435</v>
      </c>
      <c r="F17" s="36">
        <v>27.192240000000002</v>
      </c>
      <c r="G17" s="36">
        <v>28.454139999999999</v>
      </c>
      <c r="H17" s="36">
        <v>28.07694</v>
      </c>
      <c r="I17" s="36">
        <v>28.253740000000001</v>
      </c>
      <c r="J17" s="36">
        <v>27.628320000000002</v>
      </c>
      <c r="K17" s="36">
        <v>29.847439999999999</v>
      </c>
      <c r="L17" s="36">
        <v>29.769010000000002</v>
      </c>
      <c r="M17" s="36">
        <v>29.660799999999998</v>
      </c>
      <c r="N17" s="36">
        <v>28.429749999999999</v>
      </c>
      <c r="O17" s="36">
        <v>29.66283</v>
      </c>
      <c r="P17" s="36">
        <v>28.481940000000002</v>
      </c>
      <c r="Q17" s="36">
        <v>29.208760000000002</v>
      </c>
      <c r="R17" s="36">
        <v>33.9968</v>
      </c>
      <c r="S17" s="36">
        <v>33.414749999999998</v>
      </c>
      <c r="T17" s="36">
        <v>30.473240000000001</v>
      </c>
      <c r="U17" s="36">
        <v>32.53642</v>
      </c>
      <c r="V17" s="36">
        <v>33.230310000000003</v>
      </c>
      <c r="W17" s="36">
        <v>35.47278</v>
      </c>
      <c r="X17" s="36">
        <v>36.257339999999999</v>
      </c>
      <c r="Y17" s="36">
        <v>36.436529999999998</v>
      </c>
      <c r="Z17" s="36">
        <v>35.049480000000003</v>
      </c>
      <c r="AA17" s="36">
        <v>34.856189999999998</v>
      </c>
      <c r="AB17" s="36">
        <v>34.231619999999999</v>
      </c>
      <c r="AC17" s="36">
        <v>34.550510000000003</v>
      </c>
      <c r="AD17" s="36">
        <v>33.416180000000004</v>
      </c>
      <c r="AE17" s="36">
        <v>33.638279999999995</v>
      </c>
      <c r="AF17" s="36">
        <v>34.80068</v>
      </c>
      <c r="AG17" s="36">
        <v>34.312440000000002</v>
      </c>
      <c r="AH17" s="36">
        <v>33.4955</v>
      </c>
      <c r="AI17" s="36">
        <v>34.943400000000004</v>
      </c>
      <c r="AJ17" s="36">
        <v>42.35127</v>
      </c>
      <c r="AK17" s="36">
        <v>42.979570000000002</v>
      </c>
      <c r="AL17" s="36">
        <v>41.405550000000005</v>
      </c>
      <c r="AM17" s="36">
        <v>41.044779999999996</v>
      </c>
      <c r="AN17" s="36">
        <v>40.817369999999997</v>
      </c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</row>
    <row r="18" spans="2:79" x14ac:dyDescent="0.25">
      <c r="B18" s="1" t="s">
        <v>9</v>
      </c>
      <c r="C18" s="36">
        <v>35.756729999999997</v>
      </c>
      <c r="D18" s="36">
        <v>34.040530000000004</v>
      </c>
      <c r="E18" s="36">
        <v>32.38344</v>
      </c>
      <c r="F18" s="36">
        <v>31.371100000000002</v>
      </c>
      <c r="G18" s="36">
        <v>32.288379999999997</v>
      </c>
      <c r="H18" s="36">
        <v>32.144470000000005</v>
      </c>
      <c r="I18" s="36">
        <v>33.653490000000005</v>
      </c>
      <c r="J18" s="36">
        <v>34.764020000000002</v>
      </c>
      <c r="K18" s="36">
        <v>33.78125</v>
      </c>
      <c r="L18" s="36">
        <v>35.122789999999995</v>
      </c>
      <c r="M18" s="36">
        <v>34.695740000000001</v>
      </c>
      <c r="N18" s="36">
        <v>30.549140000000001</v>
      </c>
      <c r="O18" s="36">
        <v>33.356679999999997</v>
      </c>
      <c r="P18" s="36">
        <v>33.169729999999994</v>
      </c>
      <c r="Q18" s="36">
        <v>33.636040000000001</v>
      </c>
      <c r="R18" s="36">
        <v>32.63982</v>
      </c>
      <c r="S18" s="36">
        <v>35.292149999999999</v>
      </c>
      <c r="T18" s="36">
        <v>38.04757</v>
      </c>
      <c r="U18" s="36">
        <v>36.258610000000004</v>
      </c>
      <c r="V18" s="36">
        <v>35.592150000000004</v>
      </c>
      <c r="W18" s="36">
        <v>38.460650000000001</v>
      </c>
      <c r="X18" s="36">
        <v>38.449329999999996</v>
      </c>
      <c r="Y18" s="36">
        <v>38.541240000000002</v>
      </c>
      <c r="Z18" s="36">
        <v>37.096170000000001</v>
      </c>
      <c r="AA18" s="36">
        <v>38.769649999999999</v>
      </c>
      <c r="AB18" s="36">
        <v>38.99492</v>
      </c>
      <c r="AC18" s="36">
        <v>39.683810000000001</v>
      </c>
      <c r="AD18" s="36">
        <v>37.109310000000001</v>
      </c>
      <c r="AE18" s="36">
        <v>40.344580000000001</v>
      </c>
      <c r="AF18" s="36">
        <v>39.266370000000002</v>
      </c>
      <c r="AG18" s="36">
        <v>40.113419999999998</v>
      </c>
      <c r="AH18" s="36">
        <v>38.110080000000004</v>
      </c>
      <c r="AI18" s="36">
        <v>39.687559999999998</v>
      </c>
      <c r="AJ18" s="36">
        <v>48.556519999999999</v>
      </c>
      <c r="AK18" s="36">
        <v>47.855379999999997</v>
      </c>
      <c r="AL18" s="36">
        <v>41.336320000000001</v>
      </c>
      <c r="AM18" s="36">
        <v>44.231169999999999</v>
      </c>
      <c r="AN18" s="36">
        <v>40.98836</v>
      </c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</row>
    <row r="19" spans="2:79" x14ac:dyDescent="0.25">
      <c r="B19" s="1" t="s">
        <v>10</v>
      </c>
      <c r="C19" s="36">
        <v>27.24709</v>
      </c>
      <c r="D19" s="36">
        <v>27.46068</v>
      </c>
      <c r="E19" s="36">
        <v>24.98893</v>
      </c>
      <c r="F19" s="36">
        <v>22.92671</v>
      </c>
      <c r="G19" s="36">
        <v>28.593079999999997</v>
      </c>
      <c r="H19" s="36">
        <v>25.597930000000002</v>
      </c>
      <c r="I19" s="36">
        <v>24.575320000000001</v>
      </c>
      <c r="J19" s="36">
        <v>25.457340000000002</v>
      </c>
      <c r="K19" s="36">
        <v>25.623010000000001</v>
      </c>
      <c r="L19" s="36">
        <v>22.349420000000002</v>
      </c>
      <c r="M19" s="36">
        <v>23.31251</v>
      </c>
      <c r="N19" s="36">
        <v>24.175050000000002</v>
      </c>
      <c r="O19" s="36">
        <v>25.457509999999999</v>
      </c>
      <c r="P19" s="36">
        <v>25.146730000000002</v>
      </c>
      <c r="Q19" s="36">
        <v>26.664270000000002</v>
      </c>
      <c r="R19" s="36">
        <v>26.45675</v>
      </c>
      <c r="S19" s="36">
        <v>29.69736</v>
      </c>
      <c r="T19" s="36">
        <v>29.805859999999999</v>
      </c>
      <c r="U19" s="36">
        <v>28.49081</v>
      </c>
      <c r="V19" s="36">
        <v>32.914880000000004</v>
      </c>
      <c r="W19" s="36">
        <v>34.191960000000002</v>
      </c>
      <c r="X19" s="36">
        <v>32.545160000000003</v>
      </c>
      <c r="Y19" s="36">
        <v>31.978169999999999</v>
      </c>
      <c r="Z19" s="36">
        <v>32.09919</v>
      </c>
      <c r="AA19" s="36">
        <v>35.578389999999999</v>
      </c>
      <c r="AB19" s="36">
        <v>38.28293</v>
      </c>
      <c r="AC19" s="36">
        <v>35.780390000000004</v>
      </c>
      <c r="AD19" s="36">
        <v>34.381879999999995</v>
      </c>
      <c r="AE19" s="36">
        <v>33.555430000000001</v>
      </c>
      <c r="AF19" s="36">
        <v>32.861190000000001</v>
      </c>
      <c r="AG19" s="36">
        <v>32.893340000000002</v>
      </c>
      <c r="AH19" s="36">
        <v>31.495649999999998</v>
      </c>
      <c r="AI19" s="36">
        <v>33.474440000000001</v>
      </c>
      <c r="AJ19" s="36">
        <v>40.009440000000005</v>
      </c>
      <c r="AK19" s="36">
        <v>42.432429999999997</v>
      </c>
      <c r="AL19" s="36">
        <v>41.378639999999997</v>
      </c>
      <c r="AM19" s="36">
        <v>36.589759999999998</v>
      </c>
      <c r="AN19" s="36">
        <v>34.863799999999998</v>
      </c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</row>
    <row r="20" spans="2:79" x14ac:dyDescent="0.25">
      <c r="B20" s="1" t="s">
        <v>11</v>
      </c>
      <c r="C20" s="36">
        <v>23.101430000000001</v>
      </c>
      <c r="D20" s="36">
        <v>23.94699</v>
      </c>
      <c r="E20" s="36">
        <v>22.840779999999999</v>
      </c>
      <c r="F20" s="36">
        <v>21.786549999999998</v>
      </c>
      <c r="G20" s="36">
        <v>24.339970000000001</v>
      </c>
      <c r="H20" s="36">
        <v>24.04523</v>
      </c>
      <c r="I20" s="36">
        <v>24.858169999999998</v>
      </c>
      <c r="J20" s="36">
        <v>21.68047</v>
      </c>
      <c r="K20" s="36">
        <v>23.032159999999998</v>
      </c>
      <c r="L20" s="36">
        <v>23.418089999999999</v>
      </c>
      <c r="M20" s="36">
        <v>22.88015</v>
      </c>
      <c r="N20" s="36">
        <v>20.087879999999998</v>
      </c>
      <c r="O20" s="36">
        <v>22.968450000000001</v>
      </c>
      <c r="P20" s="36">
        <v>24.147940000000002</v>
      </c>
      <c r="Q20" s="36">
        <v>25.849240000000002</v>
      </c>
      <c r="R20" s="36">
        <v>24.447940000000003</v>
      </c>
      <c r="S20" s="36">
        <v>27.548539999999999</v>
      </c>
      <c r="T20" s="36">
        <v>30.548340000000003</v>
      </c>
      <c r="U20" s="36">
        <v>30.859399999999997</v>
      </c>
      <c r="V20" s="36">
        <v>28.433320000000002</v>
      </c>
      <c r="W20" s="36">
        <v>29.77571</v>
      </c>
      <c r="X20" s="36">
        <v>31.100929999999998</v>
      </c>
      <c r="Y20" s="36">
        <v>32.125100000000003</v>
      </c>
      <c r="Z20" s="36">
        <v>28.895159999999997</v>
      </c>
      <c r="AA20" s="36">
        <v>28.781700000000001</v>
      </c>
      <c r="AB20" s="36">
        <v>29.855150000000002</v>
      </c>
      <c r="AC20" s="36">
        <v>28.900769999999998</v>
      </c>
      <c r="AD20" s="36">
        <v>26.980070000000001</v>
      </c>
      <c r="AE20" s="36">
        <v>28.11299</v>
      </c>
      <c r="AF20" s="36">
        <v>30.021350000000002</v>
      </c>
      <c r="AG20" s="36">
        <v>30.223129999999998</v>
      </c>
      <c r="AH20" s="36">
        <v>27.63879</v>
      </c>
      <c r="AI20" s="36">
        <v>31.469970000000004</v>
      </c>
      <c r="AJ20" s="36">
        <v>37.819809999999997</v>
      </c>
      <c r="AK20" s="36">
        <v>38.691859999999998</v>
      </c>
      <c r="AL20" s="36">
        <v>34.977849999999997</v>
      </c>
      <c r="AM20" s="36">
        <v>37.578699999999998</v>
      </c>
      <c r="AN20" s="36">
        <v>35.011879999999998</v>
      </c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</row>
    <row r="21" spans="2:79" x14ac:dyDescent="0.25">
      <c r="B21" s="1" t="s">
        <v>12</v>
      </c>
      <c r="C21" s="36">
        <v>16.598209999999998</v>
      </c>
      <c r="D21" s="36">
        <v>15.705649999999999</v>
      </c>
      <c r="E21" s="36">
        <v>15.735869999999998</v>
      </c>
      <c r="F21" s="36">
        <v>14.16079</v>
      </c>
      <c r="G21" s="36">
        <v>16.40401</v>
      </c>
      <c r="H21" s="36">
        <v>16.10885</v>
      </c>
      <c r="I21" s="36">
        <v>14.400070000000001</v>
      </c>
      <c r="J21" s="36">
        <v>13.379199999999999</v>
      </c>
      <c r="K21" s="36">
        <v>14.359669999999999</v>
      </c>
      <c r="L21" s="36">
        <v>14.93355</v>
      </c>
      <c r="M21" s="36">
        <v>15.017730000000002</v>
      </c>
      <c r="N21" s="36">
        <v>13.978280000000002</v>
      </c>
      <c r="O21" s="36">
        <v>16.538959999999999</v>
      </c>
      <c r="P21" s="36">
        <v>16.86009</v>
      </c>
      <c r="Q21" s="36">
        <v>17.204560000000001</v>
      </c>
      <c r="R21" s="36">
        <v>17.60342</v>
      </c>
      <c r="S21" s="36">
        <v>19.057980000000001</v>
      </c>
      <c r="T21" s="36">
        <v>20.32996</v>
      </c>
      <c r="U21" s="36">
        <v>17.625080000000001</v>
      </c>
      <c r="V21" s="36">
        <v>18.04655</v>
      </c>
      <c r="W21" s="36">
        <v>19.935099999999998</v>
      </c>
      <c r="X21" s="36">
        <v>20.44219</v>
      </c>
      <c r="Y21" s="36">
        <v>20.780090000000001</v>
      </c>
      <c r="Z21" s="36">
        <v>19.39603</v>
      </c>
      <c r="AA21" s="36">
        <v>20.600950000000001</v>
      </c>
      <c r="AB21" s="36">
        <v>19.320149999999998</v>
      </c>
      <c r="AC21" s="36">
        <v>19.2073</v>
      </c>
      <c r="AD21" s="36">
        <v>18.977450000000001</v>
      </c>
      <c r="AE21" s="36">
        <v>20.113199999999999</v>
      </c>
      <c r="AF21" s="36">
        <v>21.152339999999999</v>
      </c>
      <c r="AG21" s="36">
        <v>19.895630000000001</v>
      </c>
      <c r="AH21" s="36">
        <v>18.542380000000001</v>
      </c>
      <c r="AI21" s="36">
        <v>22.783809999999999</v>
      </c>
      <c r="AJ21" s="36">
        <v>26.358029999999999</v>
      </c>
      <c r="AK21" s="36">
        <v>26.828560000000003</v>
      </c>
      <c r="AL21" s="36">
        <v>24.434359999999998</v>
      </c>
      <c r="AM21" s="36">
        <v>25.145410000000002</v>
      </c>
      <c r="AN21" s="36">
        <v>24.353549999999998</v>
      </c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</row>
    <row r="22" spans="2:79" x14ac:dyDescent="0.25">
      <c r="B22" s="1" t="s">
        <v>85</v>
      </c>
      <c r="C22" s="36">
        <v>18.91555</v>
      </c>
      <c r="D22" s="36">
        <v>19.029499999999999</v>
      </c>
      <c r="E22" s="36">
        <v>18.003979999999999</v>
      </c>
      <c r="F22" s="36">
        <v>16.70365</v>
      </c>
      <c r="G22" s="36">
        <v>19.020849999999999</v>
      </c>
      <c r="H22" s="36">
        <v>19.136780000000002</v>
      </c>
      <c r="I22" s="36">
        <v>18.254239999999999</v>
      </c>
      <c r="J22" s="36">
        <v>19.367260000000002</v>
      </c>
      <c r="K22" s="36">
        <v>18.4757</v>
      </c>
      <c r="L22" s="36">
        <v>19.465319999999998</v>
      </c>
      <c r="M22" s="36">
        <v>19.532019999999999</v>
      </c>
      <c r="N22" s="36">
        <v>18.655640000000002</v>
      </c>
      <c r="O22" s="36">
        <v>21.18796</v>
      </c>
      <c r="P22" s="36">
        <v>20.396249999999998</v>
      </c>
      <c r="Q22" s="36">
        <v>21.529949999999999</v>
      </c>
      <c r="R22" s="36">
        <v>21.589220000000001</v>
      </c>
      <c r="S22" s="36">
        <v>22.774710000000002</v>
      </c>
      <c r="T22" s="36">
        <v>21.352740000000001</v>
      </c>
      <c r="U22" s="36">
        <v>23.81305</v>
      </c>
      <c r="V22" s="36">
        <v>23.287479999999999</v>
      </c>
      <c r="W22" s="36">
        <v>24.292929999999998</v>
      </c>
      <c r="X22" s="36">
        <v>22.63457</v>
      </c>
      <c r="Y22" s="36">
        <v>21.778500000000001</v>
      </c>
      <c r="Z22" s="36">
        <v>20.907080000000001</v>
      </c>
      <c r="AA22" s="36">
        <v>21.786739999999998</v>
      </c>
      <c r="AB22" s="36">
        <v>22.399530000000002</v>
      </c>
      <c r="AC22" s="36">
        <v>21.228920000000002</v>
      </c>
      <c r="AD22" s="36">
        <v>20.521449999999998</v>
      </c>
      <c r="AE22" s="36">
        <v>22.19172</v>
      </c>
      <c r="AF22" s="36">
        <v>20.943560000000002</v>
      </c>
      <c r="AG22" s="36">
        <v>20.789160000000003</v>
      </c>
      <c r="AH22" s="36">
        <v>21.266690000000001</v>
      </c>
      <c r="AI22" s="36">
        <v>22.972259999999999</v>
      </c>
      <c r="AJ22" s="36">
        <v>28.631719999999998</v>
      </c>
      <c r="AK22" s="36">
        <v>29.118949999999998</v>
      </c>
      <c r="AL22" s="36">
        <v>26.437950000000001</v>
      </c>
      <c r="AM22" s="36">
        <v>25.966709999999999</v>
      </c>
      <c r="AN22" s="36">
        <v>27.762920000000001</v>
      </c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</row>
    <row r="23" spans="2:79" x14ac:dyDescent="0.25">
      <c r="B23" s="1" t="s">
        <v>13</v>
      </c>
      <c r="C23" s="36">
        <v>21.120900000000002</v>
      </c>
      <c r="D23" s="36">
        <v>21.071770000000001</v>
      </c>
      <c r="E23" s="36">
        <v>21.583500000000001</v>
      </c>
      <c r="F23" s="36">
        <v>20.458209999999998</v>
      </c>
      <c r="G23" s="36">
        <v>20.356959999999997</v>
      </c>
      <c r="H23" s="36">
        <v>19.464980000000001</v>
      </c>
      <c r="I23" s="36">
        <v>19.519469999999998</v>
      </c>
      <c r="J23" s="36">
        <v>19.63636</v>
      </c>
      <c r="K23" s="36">
        <v>20.50976</v>
      </c>
      <c r="L23" s="36">
        <v>21.399370000000001</v>
      </c>
      <c r="M23" s="36">
        <v>21.572710000000001</v>
      </c>
      <c r="N23" s="36">
        <v>20.61599</v>
      </c>
      <c r="O23" s="36">
        <v>21.45308</v>
      </c>
      <c r="P23" s="36">
        <v>21.285219999999999</v>
      </c>
      <c r="Q23" s="36">
        <v>21.04608</v>
      </c>
      <c r="R23" s="36">
        <v>21.096419999999998</v>
      </c>
      <c r="S23" s="36">
        <v>22.18243</v>
      </c>
      <c r="T23" s="36">
        <v>22.72157</v>
      </c>
      <c r="U23" s="36">
        <v>22.7683</v>
      </c>
      <c r="V23" s="36">
        <v>22.629260000000002</v>
      </c>
      <c r="W23" s="36">
        <v>23.794640000000001</v>
      </c>
      <c r="X23" s="36">
        <v>24.636420000000001</v>
      </c>
      <c r="Y23" s="36">
        <v>23.625209999999999</v>
      </c>
      <c r="Z23" s="36">
        <v>23.85633</v>
      </c>
      <c r="AA23" s="36">
        <v>24.247330000000002</v>
      </c>
      <c r="AB23" s="36">
        <v>24.345320000000001</v>
      </c>
      <c r="AC23" s="36">
        <v>23.549419999999998</v>
      </c>
      <c r="AD23" s="36">
        <v>23.196860000000001</v>
      </c>
      <c r="AE23" s="36">
        <v>24.856480000000001</v>
      </c>
      <c r="AF23" s="36">
        <v>25.348310000000001</v>
      </c>
      <c r="AG23" s="36">
        <v>25.740729999999999</v>
      </c>
      <c r="AH23" s="36">
        <v>24.68197</v>
      </c>
      <c r="AI23" s="36">
        <v>25.931569999999997</v>
      </c>
      <c r="AJ23" s="36">
        <v>33.446080000000002</v>
      </c>
      <c r="AK23" s="36">
        <v>33.652619999999999</v>
      </c>
      <c r="AL23" s="36">
        <v>32.23892</v>
      </c>
      <c r="AM23" s="36">
        <v>33.259189999999997</v>
      </c>
      <c r="AN23" s="36">
        <v>30.647000000000002</v>
      </c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</row>
    <row r="24" spans="2:79" x14ac:dyDescent="0.25">
      <c r="B24" s="1" t="s">
        <v>14</v>
      </c>
      <c r="C24" s="36">
        <v>14.970749999999999</v>
      </c>
      <c r="D24" s="36">
        <v>14.784880000000001</v>
      </c>
      <c r="E24" s="36">
        <v>14.509340000000002</v>
      </c>
      <c r="F24" s="36">
        <v>13.6852</v>
      </c>
      <c r="G24" s="36">
        <v>13.99057</v>
      </c>
      <c r="H24" s="36">
        <v>13.514490000000002</v>
      </c>
      <c r="I24" s="36">
        <v>13.146129999999999</v>
      </c>
      <c r="J24" s="36">
        <v>12.593670000000001</v>
      </c>
      <c r="K24" s="36">
        <v>12.80904</v>
      </c>
      <c r="L24" s="36">
        <v>13.031709999999999</v>
      </c>
      <c r="M24" s="36">
        <v>14.200650000000001</v>
      </c>
      <c r="N24" s="36">
        <v>13.833300000000001</v>
      </c>
      <c r="O24" s="36">
        <v>14.8477</v>
      </c>
      <c r="P24" s="36">
        <v>14.741409999999998</v>
      </c>
      <c r="Q24" s="36">
        <v>14.59545</v>
      </c>
      <c r="R24" s="36">
        <v>15.27533</v>
      </c>
      <c r="S24" s="36">
        <v>15.986810000000002</v>
      </c>
      <c r="T24" s="36">
        <v>15.435760000000002</v>
      </c>
      <c r="U24" s="36">
        <v>15.97481</v>
      </c>
      <c r="V24" s="36">
        <v>15.268190000000001</v>
      </c>
      <c r="W24" s="36">
        <v>16.41404</v>
      </c>
      <c r="X24" s="36">
        <v>16.124610000000001</v>
      </c>
      <c r="Y24" s="36">
        <v>15.685920000000001</v>
      </c>
      <c r="Z24" s="36">
        <v>16.463069999999998</v>
      </c>
      <c r="AA24" s="36">
        <v>17.011680000000002</v>
      </c>
      <c r="AB24" s="36">
        <v>17.736469999999997</v>
      </c>
      <c r="AC24" s="36">
        <v>16.81362</v>
      </c>
      <c r="AD24" s="36">
        <v>17.88879</v>
      </c>
      <c r="AE24" s="36">
        <v>18.57452</v>
      </c>
      <c r="AF24" s="36">
        <v>18.288450000000001</v>
      </c>
      <c r="AG24" s="36">
        <v>17.410610000000002</v>
      </c>
      <c r="AH24" s="36">
        <v>17.064139999999998</v>
      </c>
      <c r="AI24" s="36">
        <v>18.113</v>
      </c>
      <c r="AJ24" s="36">
        <v>23.923730000000003</v>
      </c>
      <c r="AK24" s="36">
        <v>24.86985</v>
      </c>
      <c r="AL24" s="36">
        <v>24.07554</v>
      </c>
      <c r="AM24" s="36">
        <v>22.96058</v>
      </c>
      <c r="AN24" s="36">
        <v>22.182740000000003</v>
      </c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</row>
    <row r="25" spans="2:79" x14ac:dyDescent="0.25">
      <c r="B25" s="1" t="s">
        <v>15</v>
      </c>
      <c r="C25" s="36">
        <v>12.830069999999999</v>
      </c>
      <c r="D25" s="36">
        <v>12.812870000000002</v>
      </c>
      <c r="E25" s="36">
        <v>13.444819999999998</v>
      </c>
      <c r="F25" s="36">
        <v>12.919179999999999</v>
      </c>
      <c r="G25" s="36">
        <v>12.934370000000001</v>
      </c>
      <c r="H25" s="36">
        <v>11.806510000000001</v>
      </c>
      <c r="I25" s="36">
        <v>12.680099999999999</v>
      </c>
      <c r="J25" s="36">
        <v>12.975890000000001</v>
      </c>
      <c r="K25" s="36">
        <v>12.574869999999999</v>
      </c>
      <c r="L25" s="36">
        <v>12.39597</v>
      </c>
      <c r="M25" s="36">
        <v>12.192129999999999</v>
      </c>
      <c r="N25" s="36">
        <v>12.87102</v>
      </c>
      <c r="O25" s="36">
        <v>14.45435</v>
      </c>
      <c r="P25" s="36">
        <v>14.032140000000002</v>
      </c>
      <c r="Q25" s="36">
        <v>13.727800000000002</v>
      </c>
      <c r="R25" s="36">
        <v>13.110420000000001</v>
      </c>
      <c r="S25" s="36">
        <v>15.41015</v>
      </c>
      <c r="T25" s="36">
        <v>15.61195</v>
      </c>
      <c r="U25" s="36">
        <v>17.387630000000001</v>
      </c>
      <c r="V25" s="36">
        <v>16.39865</v>
      </c>
      <c r="W25" s="36">
        <v>16.837890000000002</v>
      </c>
      <c r="X25" s="36">
        <v>14.228089999999998</v>
      </c>
      <c r="Y25" s="36">
        <v>16.397729999999999</v>
      </c>
      <c r="Z25" s="36">
        <v>16.786090000000002</v>
      </c>
      <c r="AA25" s="36">
        <v>18.117079999999998</v>
      </c>
      <c r="AB25" s="36">
        <v>19.180220000000002</v>
      </c>
      <c r="AC25" s="36">
        <v>17.769280000000002</v>
      </c>
      <c r="AD25" s="36">
        <v>17.007449999999999</v>
      </c>
      <c r="AE25" s="36">
        <v>16.941929999999999</v>
      </c>
      <c r="AF25" s="36">
        <v>16.223050000000001</v>
      </c>
      <c r="AG25" s="36">
        <v>16.781269999999999</v>
      </c>
      <c r="AH25" s="36">
        <v>15.6007</v>
      </c>
      <c r="AI25" s="36">
        <v>17.142510000000001</v>
      </c>
      <c r="AJ25" s="36">
        <v>20.006899999999998</v>
      </c>
      <c r="AK25" s="36">
        <v>20.6264</v>
      </c>
      <c r="AL25" s="36">
        <v>19.495260000000002</v>
      </c>
      <c r="AM25" s="36">
        <v>19.569010000000002</v>
      </c>
      <c r="AN25" s="36">
        <v>19.891449999999999</v>
      </c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2"/>
      <c r="CA25" s="52"/>
    </row>
    <row r="26" spans="2:79" x14ac:dyDescent="0.25">
      <c r="B26" s="1" t="s">
        <v>16</v>
      </c>
      <c r="C26" s="36">
        <v>14.55756</v>
      </c>
      <c r="D26" s="36">
        <v>13.202620000000001</v>
      </c>
      <c r="E26" s="36">
        <v>12.67</v>
      </c>
      <c r="F26" s="36">
        <v>13.268879999999999</v>
      </c>
      <c r="G26" s="36">
        <v>15.476329999999999</v>
      </c>
      <c r="H26" s="36">
        <v>13.702249999999999</v>
      </c>
      <c r="I26" s="36">
        <v>12.780549999999998</v>
      </c>
      <c r="J26" s="36">
        <v>12.619900000000001</v>
      </c>
      <c r="K26" s="36">
        <v>12.912319999999999</v>
      </c>
      <c r="L26" s="36">
        <v>12.963749999999999</v>
      </c>
      <c r="M26" s="36">
        <v>14.46327</v>
      </c>
      <c r="N26" s="36">
        <v>13.142850000000001</v>
      </c>
      <c r="O26" s="36">
        <v>12.809139999999999</v>
      </c>
      <c r="P26" s="36">
        <v>14.022480000000002</v>
      </c>
      <c r="Q26" s="36">
        <v>14.276440000000001</v>
      </c>
      <c r="R26" s="36">
        <v>14.788879999999999</v>
      </c>
      <c r="S26" s="36">
        <v>16.692910000000001</v>
      </c>
      <c r="T26" s="36">
        <v>17.268710000000002</v>
      </c>
      <c r="U26" s="36">
        <v>16.923659999999998</v>
      </c>
      <c r="V26" s="36">
        <v>15.42571</v>
      </c>
      <c r="W26" s="36">
        <v>15.669499999999999</v>
      </c>
      <c r="X26" s="36">
        <v>16.547790000000003</v>
      </c>
      <c r="Y26" s="36">
        <v>16.07902</v>
      </c>
      <c r="Z26" s="36">
        <v>14.97212</v>
      </c>
      <c r="AA26" s="36">
        <v>16.73996</v>
      </c>
      <c r="AB26" s="36">
        <v>17.744579999999999</v>
      </c>
      <c r="AC26" s="36">
        <v>15.259</v>
      </c>
      <c r="AD26" s="36">
        <v>14.04008</v>
      </c>
      <c r="AE26" s="36">
        <v>15.186359999999999</v>
      </c>
      <c r="AF26" s="36">
        <v>15.799009999999999</v>
      </c>
      <c r="AG26" s="36">
        <v>17.193680000000001</v>
      </c>
      <c r="AH26" s="36">
        <v>15.35214</v>
      </c>
      <c r="AI26" s="36">
        <v>15.62396</v>
      </c>
      <c r="AJ26" s="36">
        <v>18.895989999999998</v>
      </c>
      <c r="AK26" s="36">
        <v>22.10061</v>
      </c>
      <c r="AL26" s="36">
        <v>19.182639999999999</v>
      </c>
      <c r="AM26" s="36">
        <v>22.41187</v>
      </c>
      <c r="AN26" s="36">
        <v>19.289290000000001</v>
      </c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</row>
    <row r="27" spans="2:79" x14ac:dyDescent="0.25">
      <c r="B27" s="1" t="s">
        <v>17</v>
      </c>
      <c r="C27" s="36">
        <v>19.387509999999999</v>
      </c>
      <c r="D27" s="36">
        <v>18.461870000000001</v>
      </c>
      <c r="E27" s="36">
        <v>17.051300000000001</v>
      </c>
      <c r="F27" s="36">
        <v>17.123720000000002</v>
      </c>
      <c r="G27" s="36">
        <v>16.946849999999998</v>
      </c>
      <c r="H27" s="36">
        <v>16.83427</v>
      </c>
      <c r="I27" s="36">
        <v>16.841529999999999</v>
      </c>
      <c r="J27" s="36">
        <v>17.002569999999999</v>
      </c>
      <c r="K27" s="36">
        <v>17.587579999999999</v>
      </c>
      <c r="L27" s="36">
        <v>18.227920000000001</v>
      </c>
      <c r="M27" s="36">
        <v>17.925129999999999</v>
      </c>
      <c r="N27" s="36">
        <v>18.407219999999999</v>
      </c>
      <c r="O27" s="36">
        <v>18.088940000000001</v>
      </c>
      <c r="P27" s="36">
        <v>18.861699999999999</v>
      </c>
      <c r="Q27" s="36">
        <v>19.021609999999999</v>
      </c>
      <c r="R27" s="36">
        <v>18.158920000000002</v>
      </c>
      <c r="S27" s="36">
        <v>19.72006</v>
      </c>
      <c r="T27" s="36">
        <v>20.98611</v>
      </c>
      <c r="U27" s="36">
        <v>19.902610000000003</v>
      </c>
      <c r="V27" s="36">
        <v>20.494680000000002</v>
      </c>
      <c r="W27" s="36">
        <v>20.083190000000002</v>
      </c>
      <c r="X27" s="36">
        <v>20.713629999999998</v>
      </c>
      <c r="Y27" s="36">
        <v>20.357420000000001</v>
      </c>
      <c r="Z27" s="36">
        <v>20.843800000000002</v>
      </c>
      <c r="AA27" s="36">
        <v>23.176559999999998</v>
      </c>
      <c r="AB27" s="36">
        <v>21.966699999999999</v>
      </c>
      <c r="AC27" s="36">
        <v>21.70316</v>
      </c>
      <c r="AD27" s="36">
        <v>21.097439999999999</v>
      </c>
      <c r="AE27" s="36">
        <v>22.622690000000002</v>
      </c>
      <c r="AF27" s="36">
        <v>21.277609999999999</v>
      </c>
      <c r="AG27" s="36">
        <v>20.993760000000002</v>
      </c>
      <c r="AH27" s="36">
        <v>19.44632</v>
      </c>
      <c r="AI27" s="36">
        <v>20.96763</v>
      </c>
      <c r="AJ27" s="36">
        <v>29.627839999999999</v>
      </c>
      <c r="AK27" s="36">
        <v>29.345040000000001</v>
      </c>
      <c r="AL27" s="36">
        <v>26.810169999999999</v>
      </c>
      <c r="AM27" s="36">
        <v>27.422360000000001</v>
      </c>
      <c r="AN27" s="36">
        <v>25.029269999999997</v>
      </c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</row>
    <row r="28" spans="2:79" x14ac:dyDescent="0.25">
      <c r="B28" s="1" t="s">
        <v>20</v>
      </c>
      <c r="C28" s="36">
        <v>12.876250000000001</v>
      </c>
      <c r="D28" s="36">
        <v>13.26628</v>
      </c>
      <c r="E28" s="36">
        <v>13.229279999999999</v>
      </c>
      <c r="F28" s="36">
        <v>14.065059999999999</v>
      </c>
      <c r="G28" s="36">
        <v>14.639640000000002</v>
      </c>
      <c r="H28" s="36">
        <v>15.353829999999999</v>
      </c>
      <c r="I28" s="36">
        <v>12.77009</v>
      </c>
      <c r="J28" s="36">
        <v>12.216950000000001</v>
      </c>
      <c r="K28" s="36">
        <v>12.249830000000001</v>
      </c>
      <c r="L28" s="36">
        <v>14.462240000000001</v>
      </c>
      <c r="M28" s="36">
        <v>13.239300000000002</v>
      </c>
      <c r="N28" s="36">
        <v>13.54458</v>
      </c>
      <c r="O28" s="36">
        <v>13.303680000000002</v>
      </c>
      <c r="P28" s="36">
        <v>16.43674</v>
      </c>
      <c r="Q28" s="36">
        <v>18.44603</v>
      </c>
      <c r="R28" s="36">
        <v>17.338170000000002</v>
      </c>
      <c r="S28" s="36">
        <v>16.974510000000002</v>
      </c>
      <c r="T28" s="36">
        <v>18.17549</v>
      </c>
      <c r="U28" s="36">
        <v>17.872160000000001</v>
      </c>
      <c r="V28" s="36">
        <v>17.239709999999999</v>
      </c>
      <c r="W28" s="36">
        <v>17.492570000000001</v>
      </c>
      <c r="X28" s="36">
        <v>18.93853</v>
      </c>
      <c r="Y28" s="36">
        <v>19.29598</v>
      </c>
      <c r="Z28" s="36">
        <v>20.448319999999999</v>
      </c>
      <c r="AA28" s="36">
        <v>17.923720000000003</v>
      </c>
      <c r="AB28" s="36">
        <v>18.339659999999999</v>
      </c>
      <c r="AC28" s="36">
        <v>17.253830000000001</v>
      </c>
      <c r="AD28" s="36">
        <v>17.00206</v>
      </c>
      <c r="AE28" s="36">
        <v>19.713989999999999</v>
      </c>
      <c r="AF28" s="36">
        <v>17.71603</v>
      </c>
      <c r="AG28" s="36">
        <v>18.697030000000002</v>
      </c>
      <c r="AH28" s="36">
        <v>17.624699999999997</v>
      </c>
      <c r="AI28" s="36">
        <v>18.397959999999998</v>
      </c>
      <c r="AJ28" s="36">
        <v>20.669250000000002</v>
      </c>
      <c r="AK28" s="36">
        <v>24.28669</v>
      </c>
      <c r="AL28" s="36">
        <v>21.41638</v>
      </c>
      <c r="AM28" s="36">
        <v>22.754899999999999</v>
      </c>
      <c r="AN28" s="36">
        <v>19.917570000000001</v>
      </c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52"/>
    </row>
    <row r="29" spans="2:79" x14ac:dyDescent="0.25">
      <c r="B29" s="1" t="s">
        <v>18</v>
      </c>
      <c r="C29" s="36">
        <v>13.135820000000001</v>
      </c>
      <c r="D29" s="36">
        <v>11.74784</v>
      </c>
      <c r="E29" s="36">
        <v>11.81678</v>
      </c>
      <c r="F29" s="36">
        <v>11.95093</v>
      </c>
      <c r="G29" s="36">
        <v>12.880320000000001</v>
      </c>
      <c r="H29" s="36">
        <v>13.659859999999998</v>
      </c>
      <c r="I29" s="36">
        <v>14.202629999999999</v>
      </c>
      <c r="J29" s="36">
        <v>13.56714</v>
      </c>
      <c r="K29" s="36">
        <v>13.477959999999999</v>
      </c>
      <c r="L29" s="36">
        <v>13.00281</v>
      </c>
      <c r="M29" s="36">
        <v>13.27867</v>
      </c>
      <c r="N29" s="36">
        <v>12.09084</v>
      </c>
      <c r="O29" s="36">
        <v>14.805479999999999</v>
      </c>
      <c r="P29" s="36">
        <v>16.113520000000001</v>
      </c>
      <c r="Q29" s="36">
        <v>16.927680000000002</v>
      </c>
      <c r="R29" s="36">
        <v>17.781759999999998</v>
      </c>
      <c r="S29" s="36">
        <v>16.745920000000002</v>
      </c>
      <c r="T29" s="36">
        <v>16.201309999999999</v>
      </c>
      <c r="U29" s="36">
        <v>15.669220000000001</v>
      </c>
      <c r="V29" s="36">
        <v>16.329799999999999</v>
      </c>
      <c r="W29" s="36">
        <v>16.891970000000001</v>
      </c>
      <c r="X29" s="36">
        <v>15.867529999999999</v>
      </c>
      <c r="Y29" s="36">
        <v>14.92637</v>
      </c>
      <c r="Z29" s="36">
        <v>16.340060000000001</v>
      </c>
      <c r="AA29" s="36">
        <v>15.32597</v>
      </c>
      <c r="AB29" s="36">
        <v>15.035919999999999</v>
      </c>
      <c r="AC29" s="36">
        <v>14.746400000000001</v>
      </c>
      <c r="AD29" s="36">
        <v>14.444750000000001</v>
      </c>
      <c r="AE29" s="36">
        <v>16.765709999999999</v>
      </c>
      <c r="AF29" s="36">
        <v>17.156829999999999</v>
      </c>
      <c r="AG29" s="36">
        <v>16.636419999999998</v>
      </c>
      <c r="AH29" s="36">
        <v>16.274090000000001</v>
      </c>
      <c r="AI29" s="36">
        <v>17.557200000000002</v>
      </c>
      <c r="AJ29" s="36">
        <v>24.416360000000001</v>
      </c>
      <c r="AK29" s="36">
        <v>23.961759999999998</v>
      </c>
      <c r="AL29" s="36">
        <v>25.262630000000001</v>
      </c>
      <c r="AM29" s="36">
        <v>25.134420000000002</v>
      </c>
      <c r="AN29" s="36">
        <v>23.120540000000002</v>
      </c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</row>
    <row r="30" spans="2:79" x14ac:dyDescent="0.25">
      <c r="B30" s="1" t="s">
        <v>19</v>
      </c>
      <c r="C30" s="36">
        <v>13.791030000000001</v>
      </c>
      <c r="D30" s="36">
        <v>14.77103</v>
      </c>
      <c r="E30" s="36">
        <v>14.204249999999998</v>
      </c>
      <c r="F30" s="36">
        <v>14.476749999999999</v>
      </c>
      <c r="G30" s="36">
        <v>15.592780000000001</v>
      </c>
      <c r="H30" s="36">
        <v>14.36975</v>
      </c>
      <c r="I30" s="36">
        <v>13.375170000000001</v>
      </c>
      <c r="J30" s="36">
        <v>13.23105</v>
      </c>
      <c r="K30" s="36">
        <v>14.624490000000002</v>
      </c>
      <c r="L30" s="36">
        <v>14.979120000000002</v>
      </c>
      <c r="M30" s="36">
        <v>14.28912</v>
      </c>
      <c r="N30" s="36">
        <v>15.735750000000001</v>
      </c>
      <c r="O30" s="36">
        <v>15.47898</v>
      </c>
      <c r="P30" s="36">
        <v>15.21092</v>
      </c>
      <c r="Q30" s="36">
        <v>16.7682</v>
      </c>
      <c r="R30" s="36">
        <v>15.18042</v>
      </c>
      <c r="S30" s="36">
        <v>15.925610000000001</v>
      </c>
      <c r="T30" s="36">
        <v>16.15607</v>
      </c>
      <c r="U30" s="36">
        <v>16.533000000000001</v>
      </c>
      <c r="V30" s="36">
        <v>15.958939999999998</v>
      </c>
      <c r="W30" s="36">
        <v>16.29917</v>
      </c>
      <c r="X30" s="36">
        <v>17.699300000000001</v>
      </c>
      <c r="Y30" s="36">
        <v>19.40202</v>
      </c>
      <c r="Z30" s="36">
        <v>19.35407</v>
      </c>
      <c r="AA30" s="36">
        <v>20.13832</v>
      </c>
      <c r="AB30" s="36">
        <v>18.722089999999998</v>
      </c>
      <c r="AC30" s="36">
        <v>18.710979999999999</v>
      </c>
      <c r="AD30" s="36">
        <v>17.467659999999999</v>
      </c>
      <c r="AE30" s="36">
        <v>17.389530000000001</v>
      </c>
      <c r="AF30" s="36">
        <v>17.683399999999999</v>
      </c>
      <c r="AG30" s="36">
        <v>16.528230000000001</v>
      </c>
      <c r="AH30" s="36">
        <v>15.84787</v>
      </c>
      <c r="AI30" s="36">
        <v>18.809979999999999</v>
      </c>
      <c r="AJ30" s="36">
        <v>21.743750000000002</v>
      </c>
      <c r="AK30" s="36">
        <v>23.33127</v>
      </c>
      <c r="AL30" s="36">
        <v>20.627699999999997</v>
      </c>
      <c r="AM30" s="36">
        <v>20.408299999999997</v>
      </c>
      <c r="AN30" s="36">
        <v>21.779049999999998</v>
      </c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52"/>
    </row>
    <row r="31" spans="2:79" x14ac:dyDescent="0.25">
      <c r="B31" s="1" t="s">
        <v>58</v>
      </c>
      <c r="C31" s="36">
        <v>20.231210000000001</v>
      </c>
      <c r="D31" s="36">
        <v>19.987659999999998</v>
      </c>
      <c r="E31" s="36">
        <v>19.58869</v>
      </c>
      <c r="F31" s="36">
        <v>18.713809999999999</v>
      </c>
      <c r="G31" s="36">
        <v>19.661080000000002</v>
      </c>
      <c r="H31" s="36">
        <v>19.130600000000001</v>
      </c>
      <c r="I31" s="36">
        <v>18.560230000000001</v>
      </c>
      <c r="J31" s="36">
        <v>18.139900000000001</v>
      </c>
      <c r="K31" s="36">
        <v>18.794229999999999</v>
      </c>
      <c r="L31" s="36">
        <v>19.0794</v>
      </c>
      <c r="M31" s="36">
        <v>19.44434</v>
      </c>
      <c r="N31" s="36">
        <v>18.648910000000001</v>
      </c>
      <c r="O31" s="36">
        <v>20.13646</v>
      </c>
      <c r="P31" s="36">
        <v>20.18571</v>
      </c>
      <c r="Q31" s="36">
        <v>20.310359999999999</v>
      </c>
      <c r="R31" s="36">
        <v>20.59796</v>
      </c>
      <c r="S31" s="36">
        <v>22.061679999999999</v>
      </c>
      <c r="T31" s="36">
        <v>22.081049999999998</v>
      </c>
      <c r="U31" s="36">
        <v>22.37754</v>
      </c>
      <c r="V31" s="36">
        <v>21.8841</v>
      </c>
      <c r="W31" s="36">
        <v>23.106120000000001</v>
      </c>
      <c r="X31" s="36">
        <v>23.13984</v>
      </c>
      <c r="Y31" s="36">
        <v>23.02392</v>
      </c>
      <c r="Z31" s="36">
        <v>22.821659999999998</v>
      </c>
      <c r="AA31" s="36">
        <v>23.548369999999998</v>
      </c>
      <c r="AB31" s="36">
        <v>23.63955</v>
      </c>
      <c r="AC31" s="36">
        <v>23.05369</v>
      </c>
      <c r="AD31" s="36">
        <v>22.81607</v>
      </c>
      <c r="AE31" s="36">
        <v>24.14284</v>
      </c>
      <c r="AF31" s="36">
        <v>24.02488</v>
      </c>
      <c r="AG31" s="36">
        <v>23.73554</v>
      </c>
      <c r="AH31" s="36">
        <v>22.65672</v>
      </c>
      <c r="AI31" s="36">
        <v>24.549199999999999</v>
      </c>
      <c r="AJ31" s="36">
        <v>30.382379999999998</v>
      </c>
      <c r="AK31" s="36">
        <v>30.972799999999999</v>
      </c>
      <c r="AL31" s="36">
        <v>29.144290000000002</v>
      </c>
      <c r="AM31" s="36">
        <v>29.444140000000001</v>
      </c>
      <c r="AN31" s="36">
        <v>28.148910000000001</v>
      </c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2"/>
      <c r="CA31" s="52"/>
    </row>
    <row r="38" spans="2:51" x14ac:dyDescent="0.25">
      <c r="B38" s="9" t="s">
        <v>96</v>
      </c>
      <c r="C38" s="9"/>
      <c r="D38" s="9"/>
      <c r="E38" s="9"/>
      <c r="F38" s="9"/>
      <c r="G38" s="9"/>
      <c r="H38" s="7"/>
      <c r="I38" s="7"/>
      <c r="J38" s="7"/>
    </row>
    <row r="40" spans="2:51" ht="30" x14ac:dyDescent="0.25">
      <c r="B40" s="8"/>
      <c r="C40" s="30" t="s">
        <v>24</v>
      </c>
      <c r="D40" s="30" t="s">
        <v>25</v>
      </c>
      <c r="E40" s="30" t="s">
        <v>26</v>
      </c>
      <c r="F40" s="30" t="s">
        <v>27</v>
      </c>
      <c r="G40" s="30" t="s">
        <v>28</v>
      </c>
      <c r="H40" s="30" t="s">
        <v>29</v>
      </c>
      <c r="I40" s="30" t="s">
        <v>30</v>
      </c>
      <c r="J40" s="30" t="s">
        <v>31</v>
      </c>
      <c r="K40" s="30" t="s">
        <v>32</v>
      </c>
      <c r="L40" s="30" t="s">
        <v>33</v>
      </c>
      <c r="M40" s="30" t="s">
        <v>34</v>
      </c>
      <c r="N40" s="30" t="s">
        <v>35</v>
      </c>
      <c r="O40" s="30" t="s">
        <v>36</v>
      </c>
      <c r="P40" s="30" t="s">
        <v>37</v>
      </c>
      <c r="Q40" s="30" t="s">
        <v>38</v>
      </c>
      <c r="R40" s="30" t="s">
        <v>39</v>
      </c>
      <c r="S40" s="30" t="s">
        <v>40</v>
      </c>
      <c r="T40" s="30" t="s">
        <v>41</v>
      </c>
      <c r="U40" s="30" t="s">
        <v>42</v>
      </c>
      <c r="V40" s="30" t="s">
        <v>43</v>
      </c>
      <c r="W40" s="30" t="s">
        <v>44</v>
      </c>
      <c r="X40" s="30" t="s">
        <v>45</v>
      </c>
      <c r="Y40" s="30" t="s">
        <v>46</v>
      </c>
      <c r="Z40" s="30" t="s">
        <v>47</v>
      </c>
      <c r="AA40" s="30" t="s">
        <v>48</v>
      </c>
      <c r="AB40" s="30" t="s">
        <v>49</v>
      </c>
      <c r="AC40" s="30" t="s">
        <v>50</v>
      </c>
      <c r="AD40" s="30" t="s">
        <v>51</v>
      </c>
      <c r="AE40" s="30" t="s">
        <v>52</v>
      </c>
      <c r="AF40" s="30" t="s">
        <v>53</v>
      </c>
      <c r="AG40" s="30" t="s">
        <v>54</v>
      </c>
      <c r="AH40" s="30" t="s">
        <v>91</v>
      </c>
      <c r="AI40" s="30" t="s">
        <v>92</v>
      </c>
      <c r="AJ40" s="30" t="s">
        <v>94</v>
      </c>
      <c r="AK40" s="30" t="s">
        <v>98</v>
      </c>
    </row>
    <row r="41" spans="2:51" x14ac:dyDescent="0.25">
      <c r="B41" s="1" t="s">
        <v>0</v>
      </c>
      <c r="C41" s="25">
        <f>SUM(C9:F9)/4</f>
        <v>24.576539999999998</v>
      </c>
      <c r="D41" s="25">
        <f t="shared" ref="D41:AJ41" si="0">SUM(D9:G9)/4</f>
        <v>24.291672499999997</v>
      </c>
      <c r="E41" s="25">
        <f t="shared" si="0"/>
        <v>24.0768475</v>
      </c>
      <c r="F41" s="25">
        <f t="shared" si="0"/>
        <v>23.230935000000002</v>
      </c>
      <c r="G41" s="25">
        <f t="shared" si="0"/>
        <v>22.776257499999996</v>
      </c>
      <c r="H41" s="25">
        <f t="shared" si="0"/>
        <v>22.889464999999998</v>
      </c>
      <c r="I41" s="25">
        <f t="shared" si="0"/>
        <v>22.589579999999998</v>
      </c>
      <c r="J41" s="25">
        <f t="shared" si="0"/>
        <v>22.797697499999998</v>
      </c>
      <c r="K41" s="25">
        <f t="shared" si="0"/>
        <v>23.249220000000001</v>
      </c>
      <c r="L41" s="25">
        <f t="shared" si="0"/>
        <v>23.860789999999998</v>
      </c>
      <c r="M41" s="25">
        <f t="shared" si="0"/>
        <v>25.058985</v>
      </c>
      <c r="N41" s="25">
        <f t="shared" si="0"/>
        <v>25.953150000000001</v>
      </c>
      <c r="O41" s="25">
        <f t="shared" si="0"/>
        <v>27.059125000000002</v>
      </c>
      <c r="P41" s="25">
        <f t="shared" si="0"/>
        <v>27.765457499999997</v>
      </c>
      <c r="Q41" s="25">
        <f t="shared" si="0"/>
        <v>28.621387500000001</v>
      </c>
      <c r="R41" s="25">
        <f t="shared" si="0"/>
        <v>29.763742500000003</v>
      </c>
      <c r="S41" s="25">
        <f t="shared" si="0"/>
        <v>31.511682500000003</v>
      </c>
      <c r="T41" s="25">
        <f t="shared" si="0"/>
        <v>33.001817500000001</v>
      </c>
      <c r="U41" s="25">
        <f t="shared" si="0"/>
        <v>34.019087499999998</v>
      </c>
      <c r="V41" s="25">
        <f t="shared" si="0"/>
        <v>35.434517499999998</v>
      </c>
      <c r="W41" s="25">
        <f t="shared" si="0"/>
        <v>35.518547499999997</v>
      </c>
      <c r="X41" s="25">
        <f t="shared" si="0"/>
        <v>35.178944999999999</v>
      </c>
      <c r="Y41" s="25">
        <f t="shared" si="0"/>
        <v>34.710772499999997</v>
      </c>
      <c r="Z41" s="25">
        <f t="shared" si="0"/>
        <v>33.923342499999997</v>
      </c>
      <c r="AA41" s="25">
        <f t="shared" si="0"/>
        <v>33.758114999999997</v>
      </c>
      <c r="AB41" s="25">
        <f t="shared" si="0"/>
        <v>34.1069575</v>
      </c>
      <c r="AC41" s="25">
        <f t="shared" si="0"/>
        <v>34.067972500000003</v>
      </c>
      <c r="AD41" s="25">
        <f t="shared" si="0"/>
        <v>33.776404999999997</v>
      </c>
      <c r="AE41" s="25">
        <f t="shared" si="0"/>
        <v>33.059154999999997</v>
      </c>
      <c r="AF41" s="25">
        <f t="shared" si="0"/>
        <v>32.565197499999996</v>
      </c>
      <c r="AG41" s="25">
        <f t="shared" si="0"/>
        <v>34.162247500000007</v>
      </c>
      <c r="AH41" s="25">
        <f t="shared" si="0"/>
        <v>35.415035000000003</v>
      </c>
      <c r="AI41" s="25">
        <f t="shared" si="0"/>
        <v>36.460072500000003</v>
      </c>
      <c r="AJ41" s="25">
        <f t="shared" si="0"/>
        <v>37.789802499999993</v>
      </c>
      <c r="AK41" s="25">
        <f>SUM(AK9:AN9)/4</f>
        <v>36.802345000000003</v>
      </c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</row>
    <row r="42" spans="2:51" x14ac:dyDescent="0.25">
      <c r="B42" s="1" t="s">
        <v>1</v>
      </c>
      <c r="C42" s="25">
        <f t="shared" ref="C42:AK42" si="1">SUM(C10:F10)/4</f>
        <v>24.63758</v>
      </c>
      <c r="D42" s="25">
        <f t="shared" si="1"/>
        <v>24.250249999999998</v>
      </c>
      <c r="E42" s="25">
        <f t="shared" si="1"/>
        <v>24.1735325</v>
      </c>
      <c r="F42" s="25">
        <f t="shared" si="1"/>
        <v>23.808842500000001</v>
      </c>
      <c r="G42" s="25">
        <f t="shared" si="1"/>
        <v>23.606977499999999</v>
      </c>
      <c r="H42" s="25">
        <f t="shared" si="1"/>
        <v>23.309350000000002</v>
      </c>
      <c r="I42" s="25">
        <f t="shared" si="1"/>
        <v>22.580659999999998</v>
      </c>
      <c r="J42" s="25">
        <f t="shared" si="1"/>
        <v>22.323787500000002</v>
      </c>
      <c r="K42" s="25">
        <f t="shared" si="1"/>
        <v>22.309899999999999</v>
      </c>
      <c r="L42" s="25">
        <f t="shared" si="1"/>
        <v>22.85802</v>
      </c>
      <c r="M42" s="25">
        <f t="shared" si="1"/>
        <v>23.846564999999998</v>
      </c>
      <c r="N42" s="25">
        <f t="shared" si="1"/>
        <v>24.439695</v>
      </c>
      <c r="O42" s="25">
        <f t="shared" si="1"/>
        <v>24.625882499999996</v>
      </c>
      <c r="P42" s="25">
        <f t="shared" si="1"/>
        <v>25.032507499999998</v>
      </c>
      <c r="Q42" s="25">
        <f t="shared" si="1"/>
        <v>25.369695</v>
      </c>
      <c r="R42" s="25">
        <f t="shared" si="1"/>
        <v>26.143470000000001</v>
      </c>
      <c r="S42" s="25">
        <f t="shared" si="1"/>
        <v>26.845212500000002</v>
      </c>
      <c r="T42" s="25">
        <f t="shared" si="1"/>
        <v>26.790082500000004</v>
      </c>
      <c r="U42" s="25">
        <f t="shared" si="1"/>
        <v>26.882655000000003</v>
      </c>
      <c r="V42" s="25">
        <f t="shared" si="1"/>
        <v>26.210410000000003</v>
      </c>
      <c r="W42" s="25">
        <f t="shared" si="1"/>
        <v>26.037509999999997</v>
      </c>
      <c r="X42" s="25">
        <f t="shared" si="1"/>
        <v>26.191105</v>
      </c>
      <c r="Y42" s="25">
        <f t="shared" si="1"/>
        <v>26.667492499999998</v>
      </c>
      <c r="Z42" s="25">
        <f t="shared" si="1"/>
        <v>27.878459999999997</v>
      </c>
      <c r="AA42" s="25">
        <f t="shared" si="1"/>
        <v>28.747885000000004</v>
      </c>
      <c r="AB42" s="25">
        <f t="shared" si="1"/>
        <v>29.391960000000005</v>
      </c>
      <c r="AC42" s="25">
        <f t="shared" si="1"/>
        <v>29.6135175</v>
      </c>
      <c r="AD42" s="25">
        <f t="shared" si="1"/>
        <v>29.241245000000003</v>
      </c>
      <c r="AE42" s="25">
        <f t="shared" si="1"/>
        <v>29.058165000000002</v>
      </c>
      <c r="AF42" s="25">
        <f t="shared" si="1"/>
        <v>29.685222500000002</v>
      </c>
      <c r="AG42" s="25">
        <f t="shared" si="1"/>
        <v>30.878820000000005</v>
      </c>
      <c r="AH42" s="25">
        <f t="shared" si="1"/>
        <v>31.529615</v>
      </c>
      <c r="AI42" s="25">
        <f t="shared" si="1"/>
        <v>32.584452499999998</v>
      </c>
      <c r="AJ42" s="25">
        <f t="shared" si="1"/>
        <v>33.187142500000007</v>
      </c>
      <c r="AK42" s="25">
        <f t="shared" si="1"/>
        <v>33.194100000000006</v>
      </c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</row>
    <row r="43" spans="2:51" x14ac:dyDescent="0.25">
      <c r="B43" s="1" t="s">
        <v>2</v>
      </c>
      <c r="C43" s="25">
        <f t="shared" ref="C43:AK43" si="2">SUM(C11:F11)/4</f>
        <v>25.9520275</v>
      </c>
      <c r="D43" s="25">
        <f t="shared" si="2"/>
        <v>26.032042500000003</v>
      </c>
      <c r="E43" s="25">
        <f t="shared" si="2"/>
        <v>26.897214999999999</v>
      </c>
      <c r="F43" s="25">
        <f t="shared" si="2"/>
        <v>26.903605000000002</v>
      </c>
      <c r="G43" s="25">
        <f t="shared" si="2"/>
        <v>27.303422500000003</v>
      </c>
      <c r="H43" s="25">
        <f t="shared" si="2"/>
        <v>25.904642500000001</v>
      </c>
      <c r="I43" s="25">
        <f t="shared" si="2"/>
        <v>23.911095000000003</v>
      </c>
      <c r="J43" s="25">
        <f t="shared" si="2"/>
        <v>23.373704999999998</v>
      </c>
      <c r="K43" s="25">
        <f t="shared" si="2"/>
        <v>22.630375000000001</v>
      </c>
      <c r="L43" s="25">
        <f t="shared" si="2"/>
        <v>22.912075000000002</v>
      </c>
      <c r="M43" s="25">
        <f t="shared" si="2"/>
        <v>23.5395</v>
      </c>
      <c r="N43" s="25">
        <f t="shared" si="2"/>
        <v>24.141732500000003</v>
      </c>
      <c r="O43" s="25">
        <f t="shared" si="2"/>
        <v>24.950095000000005</v>
      </c>
      <c r="P43" s="25">
        <f t="shared" si="2"/>
        <v>26.801829999999995</v>
      </c>
      <c r="Q43" s="25">
        <f t="shared" si="2"/>
        <v>28.248452500000003</v>
      </c>
      <c r="R43" s="25">
        <f t="shared" si="2"/>
        <v>29.57714</v>
      </c>
      <c r="S43" s="25">
        <f t="shared" si="2"/>
        <v>30.354749999999996</v>
      </c>
      <c r="T43" s="25">
        <f t="shared" si="2"/>
        <v>30.075377499999998</v>
      </c>
      <c r="U43" s="25">
        <f t="shared" si="2"/>
        <v>30.1333375</v>
      </c>
      <c r="V43" s="25">
        <f t="shared" si="2"/>
        <v>30.454072500000002</v>
      </c>
      <c r="W43" s="25">
        <f t="shared" si="2"/>
        <v>31.471039999999995</v>
      </c>
      <c r="X43" s="25">
        <f t="shared" si="2"/>
        <v>32.222277499999997</v>
      </c>
      <c r="Y43" s="25">
        <f t="shared" si="2"/>
        <v>33.786812499999996</v>
      </c>
      <c r="Z43" s="25">
        <f t="shared" si="2"/>
        <v>34.019805000000005</v>
      </c>
      <c r="AA43" s="25">
        <f t="shared" si="2"/>
        <v>34.127817499999999</v>
      </c>
      <c r="AB43" s="25">
        <f t="shared" si="2"/>
        <v>33.996607499999996</v>
      </c>
      <c r="AC43" s="25">
        <f t="shared" si="2"/>
        <v>32.007585000000006</v>
      </c>
      <c r="AD43" s="25">
        <f t="shared" si="2"/>
        <v>32.293710000000004</v>
      </c>
      <c r="AE43" s="25">
        <f t="shared" si="2"/>
        <v>32.293482499999996</v>
      </c>
      <c r="AF43" s="25">
        <f t="shared" si="2"/>
        <v>32.615344999999998</v>
      </c>
      <c r="AG43" s="25">
        <f t="shared" si="2"/>
        <v>33.952599999999997</v>
      </c>
      <c r="AH43" s="25">
        <f t="shared" si="2"/>
        <v>34.397315000000006</v>
      </c>
      <c r="AI43" s="25">
        <f t="shared" si="2"/>
        <v>33.9465</v>
      </c>
      <c r="AJ43" s="25">
        <f t="shared" si="2"/>
        <v>32.935937500000001</v>
      </c>
      <c r="AK43" s="25">
        <f t="shared" si="2"/>
        <v>31.441142500000002</v>
      </c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</row>
    <row r="44" spans="2:51" x14ac:dyDescent="0.25">
      <c r="B44" s="1" t="s">
        <v>3</v>
      </c>
      <c r="C44" s="25">
        <f t="shared" ref="C44:AK44" si="3">SUM(C12:F12)/4</f>
        <v>27.920277500000001</v>
      </c>
      <c r="D44" s="25">
        <f t="shared" si="3"/>
        <v>28.099765000000001</v>
      </c>
      <c r="E44" s="25">
        <f t="shared" si="3"/>
        <v>28.033110000000001</v>
      </c>
      <c r="F44" s="25">
        <f t="shared" si="3"/>
        <v>28.1835725</v>
      </c>
      <c r="G44" s="25">
        <f t="shared" si="3"/>
        <v>27.834082500000001</v>
      </c>
      <c r="H44" s="25">
        <f t="shared" si="3"/>
        <v>26.875744999999998</v>
      </c>
      <c r="I44" s="25">
        <f t="shared" si="3"/>
        <v>28.263235000000002</v>
      </c>
      <c r="J44" s="25">
        <f t="shared" si="3"/>
        <v>29.099712499999995</v>
      </c>
      <c r="K44" s="25">
        <f t="shared" si="3"/>
        <v>29.204232499999996</v>
      </c>
      <c r="L44" s="25">
        <f t="shared" si="3"/>
        <v>30.2060575</v>
      </c>
      <c r="M44" s="25">
        <f t="shared" si="3"/>
        <v>29.190077499999997</v>
      </c>
      <c r="N44" s="25">
        <f t="shared" si="3"/>
        <v>28.934280000000001</v>
      </c>
      <c r="O44" s="25">
        <f t="shared" si="3"/>
        <v>29.852947499999999</v>
      </c>
      <c r="P44" s="25">
        <f t="shared" si="3"/>
        <v>30.405085</v>
      </c>
      <c r="Q44" s="25">
        <f t="shared" si="3"/>
        <v>29.99494</v>
      </c>
      <c r="R44" s="25">
        <f t="shared" si="3"/>
        <v>30.129637500000001</v>
      </c>
      <c r="S44" s="25">
        <f t="shared" si="3"/>
        <v>30.057612500000001</v>
      </c>
      <c r="T44" s="25">
        <f t="shared" si="3"/>
        <v>30.038842500000001</v>
      </c>
      <c r="U44" s="25">
        <f t="shared" si="3"/>
        <v>31.323549999999997</v>
      </c>
      <c r="V44" s="25">
        <f t="shared" si="3"/>
        <v>32.234279999999998</v>
      </c>
      <c r="W44" s="25">
        <f t="shared" si="3"/>
        <v>33.499862500000006</v>
      </c>
      <c r="X44" s="25">
        <f t="shared" si="3"/>
        <v>34.425952500000001</v>
      </c>
      <c r="Y44" s="25">
        <f t="shared" si="3"/>
        <v>34.572485</v>
      </c>
      <c r="Z44" s="25">
        <f t="shared" si="3"/>
        <v>34.487207499999997</v>
      </c>
      <c r="AA44" s="25">
        <f t="shared" si="3"/>
        <v>33.469502499999997</v>
      </c>
      <c r="AB44" s="25">
        <f t="shared" si="3"/>
        <v>33.414247500000002</v>
      </c>
      <c r="AC44" s="25">
        <f t="shared" si="3"/>
        <v>32.992647500000004</v>
      </c>
      <c r="AD44" s="25">
        <f t="shared" si="3"/>
        <v>32.740965000000003</v>
      </c>
      <c r="AE44" s="25">
        <f t="shared" si="3"/>
        <v>32.525977499999996</v>
      </c>
      <c r="AF44" s="25">
        <f t="shared" si="3"/>
        <v>31.585022500000001</v>
      </c>
      <c r="AG44" s="25">
        <f t="shared" si="3"/>
        <v>32.855319999999999</v>
      </c>
      <c r="AH44" s="25">
        <f t="shared" si="3"/>
        <v>35.221107500000002</v>
      </c>
      <c r="AI44" s="25">
        <f t="shared" si="3"/>
        <v>36.474045000000004</v>
      </c>
      <c r="AJ44" s="25">
        <f t="shared" si="3"/>
        <v>38.728084999999993</v>
      </c>
      <c r="AK44" s="25">
        <f t="shared" si="3"/>
        <v>38.819984999999996</v>
      </c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</row>
    <row r="45" spans="2:51" x14ac:dyDescent="0.25">
      <c r="B45" s="1" t="s">
        <v>4</v>
      </c>
      <c r="C45" s="25">
        <f t="shared" ref="C45:AK45" si="4">SUM(C13:F13)/4</f>
        <v>33.994417499999997</v>
      </c>
      <c r="D45" s="25">
        <f t="shared" si="4"/>
        <v>33.343357499999996</v>
      </c>
      <c r="E45" s="25">
        <f t="shared" si="4"/>
        <v>32.036299999999997</v>
      </c>
      <c r="F45" s="25">
        <f t="shared" si="4"/>
        <v>31.2788775</v>
      </c>
      <c r="G45" s="25">
        <f t="shared" si="4"/>
        <v>30.46</v>
      </c>
      <c r="H45" s="25">
        <f t="shared" si="4"/>
        <v>29.605762500000001</v>
      </c>
      <c r="I45" s="25">
        <f t="shared" si="4"/>
        <v>29.555585000000001</v>
      </c>
      <c r="J45" s="25">
        <f t="shared" si="4"/>
        <v>29.203742500000001</v>
      </c>
      <c r="K45" s="25">
        <f t="shared" si="4"/>
        <v>29.010332500000001</v>
      </c>
      <c r="L45" s="25">
        <f t="shared" si="4"/>
        <v>29.162277500000002</v>
      </c>
      <c r="M45" s="25">
        <f t="shared" si="4"/>
        <v>29.8004575</v>
      </c>
      <c r="N45" s="25">
        <f t="shared" si="4"/>
        <v>29.995350000000002</v>
      </c>
      <c r="O45" s="25">
        <f t="shared" si="4"/>
        <v>30.454245</v>
      </c>
      <c r="P45" s="25">
        <f t="shared" si="4"/>
        <v>31.170492500000002</v>
      </c>
      <c r="Q45" s="25">
        <f t="shared" si="4"/>
        <v>31.1558125</v>
      </c>
      <c r="R45" s="25">
        <f t="shared" si="4"/>
        <v>31.634214999999998</v>
      </c>
      <c r="S45" s="25">
        <f t="shared" si="4"/>
        <v>32.330379999999998</v>
      </c>
      <c r="T45" s="25">
        <f t="shared" si="4"/>
        <v>32.751154999999997</v>
      </c>
      <c r="U45" s="25">
        <f t="shared" si="4"/>
        <v>32.993577500000001</v>
      </c>
      <c r="V45" s="25">
        <f t="shared" si="4"/>
        <v>33.104495000000007</v>
      </c>
      <c r="W45" s="25">
        <f t="shared" si="4"/>
        <v>32.928260000000002</v>
      </c>
      <c r="X45" s="25">
        <f t="shared" si="4"/>
        <v>32.36063</v>
      </c>
      <c r="Y45" s="25">
        <f t="shared" si="4"/>
        <v>32.668970000000002</v>
      </c>
      <c r="Z45" s="25">
        <f t="shared" si="4"/>
        <v>33.226505000000003</v>
      </c>
      <c r="AA45" s="25">
        <f t="shared" si="4"/>
        <v>34.121517499999996</v>
      </c>
      <c r="AB45" s="25">
        <f t="shared" si="4"/>
        <v>35.320079999999997</v>
      </c>
      <c r="AC45" s="25">
        <f t="shared" si="4"/>
        <v>35.986152499999996</v>
      </c>
      <c r="AD45" s="25">
        <f t="shared" si="4"/>
        <v>36.282615</v>
      </c>
      <c r="AE45" s="25">
        <f t="shared" si="4"/>
        <v>37.067499999999995</v>
      </c>
      <c r="AF45" s="25">
        <f t="shared" si="4"/>
        <v>37.510440000000003</v>
      </c>
      <c r="AG45" s="25">
        <f t="shared" si="4"/>
        <v>39.291239999999995</v>
      </c>
      <c r="AH45" s="25">
        <f t="shared" si="4"/>
        <v>40.978797499999999</v>
      </c>
      <c r="AI45" s="25">
        <f t="shared" si="4"/>
        <v>40.816532499999994</v>
      </c>
      <c r="AJ45" s="25">
        <f t="shared" si="4"/>
        <v>41.027389999999997</v>
      </c>
      <c r="AK45" s="25">
        <f t="shared" si="4"/>
        <v>38.527315000000002</v>
      </c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</row>
    <row r="46" spans="2:51" x14ac:dyDescent="0.25">
      <c r="B46" s="1" t="s">
        <v>5</v>
      </c>
      <c r="C46" s="25">
        <f t="shared" ref="C46:AK46" si="5">SUM(C14:F14)/4</f>
        <v>27.087490000000003</v>
      </c>
      <c r="D46" s="25">
        <f t="shared" si="5"/>
        <v>26.917422500000001</v>
      </c>
      <c r="E46" s="25">
        <f t="shared" si="5"/>
        <v>26.597290000000001</v>
      </c>
      <c r="F46" s="25">
        <f t="shared" si="5"/>
        <v>25.868682499999998</v>
      </c>
      <c r="G46" s="25">
        <f t="shared" si="5"/>
        <v>25.819622500000001</v>
      </c>
      <c r="H46" s="25">
        <f t="shared" si="5"/>
        <v>25.545305000000003</v>
      </c>
      <c r="I46" s="25">
        <f t="shared" si="5"/>
        <v>25.154707500000001</v>
      </c>
      <c r="J46" s="25">
        <f t="shared" si="5"/>
        <v>25.919460000000001</v>
      </c>
      <c r="K46" s="25">
        <f t="shared" si="5"/>
        <v>25.924207500000001</v>
      </c>
      <c r="L46" s="25">
        <f t="shared" si="5"/>
        <v>26.081545000000002</v>
      </c>
      <c r="M46" s="25">
        <f t="shared" si="5"/>
        <v>26.460014999999999</v>
      </c>
      <c r="N46" s="25">
        <f t="shared" si="5"/>
        <v>26.550339999999998</v>
      </c>
      <c r="O46" s="25">
        <f t="shared" si="5"/>
        <v>27.154307499999998</v>
      </c>
      <c r="P46" s="25">
        <f t="shared" si="5"/>
        <v>28.239355</v>
      </c>
      <c r="Q46" s="25">
        <f t="shared" si="5"/>
        <v>29.197067499999999</v>
      </c>
      <c r="R46" s="25">
        <f t="shared" si="5"/>
        <v>30.481567500000001</v>
      </c>
      <c r="S46" s="25">
        <f t="shared" si="5"/>
        <v>31.008670000000002</v>
      </c>
      <c r="T46" s="25">
        <f t="shared" si="5"/>
        <v>30.968355000000003</v>
      </c>
      <c r="U46" s="25">
        <f t="shared" si="5"/>
        <v>31.025200000000002</v>
      </c>
      <c r="V46" s="25">
        <f t="shared" si="5"/>
        <v>30.536074999999997</v>
      </c>
      <c r="W46" s="25">
        <f t="shared" si="5"/>
        <v>30.154769999999999</v>
      </c>
      <c r="X46" s="25">
        <f t="shared" si="5"/>
        <v>29.691777500000001</v>
      </c>
      <c r="Y46" s="25">
        <f t="shared" si="5"/>
        <v>28.840867500000002</v>
      </c>
      <c r="Z46" s="25">
        <f t="shared" si="5"/>
        <v>28.1788025</v>
      </c>
      <c r="AA46" s="25">
        <f t="shared" si="5"/>
        <v>27.951329999999999</v>
      </c>
      <c r="AB46" s="25">
        <f t="shared" si="5"/>
        <v>28.434934999999996</v>
      </c>
      <c r="AC46" s="25">
        <f t="shared" si="5"/>
        <v>29.015740000000001</v>
      </c>
      <c r="AD46" s="25">
        <f t="shared" si="5"/>
        <v>29.4388425</v>
      </c>
      <c r="AE46" s="25">
        <f t="shared" si="5"/>
        <v>29.120172499999999</v>
      </c>
      <c r="AF46" s="25">
        <f t="shared" si="5"/>
        <v>28.830712500000001</v>
      </c>
      <c r="AG46" s="25">
        <f t="shared" si="5"/>
        <v>31.106147499999999</v>
      </c>
      <c r="AH46" s="25">
        <f t="shared" si="5"/>
        <v>33.378959999999999</v>
      </c>
      <c r="AI46" s="25">
        <f t="shared" si="5"/>
        <v>36.0690575</v>
      </c>
      <c r="AJ46" s="25">
        <f t="shared" si="5"/>
        <v>37.197979999999994</v>
      </c>
      <c r="AK46" s="25">
        <f t="shared" si="5"/>
        <v>35.693029999999993</v>
      </c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</row>
    <row r="47" spans="2:51" x14ac:dyDescent="0.25">
      <c r="B47" s="1" t="s">
        <v>6</v>
      </c>
      <c r="C47" s="25">
        <f t="shared" ref="C47:AK47" si="6">SUM(C15:F15)/4</f>
        <v>33.509450000000001</v>
      </c>
      <c r="D47" s="25">
        <f t="shared" si="6"/>
        <v>32.580500000000001</v>
      </c>
      <c r="E47" s="25">
        <f t="shared" si="6"/>
        <v>31.955242500000001</v>
      </c>
      <c r="F47" s="25">
        <f t="shared" si="6"/>
        <v>30.677765000000001</v>
      </c>
      <c r="G47" s="25">
        <f t="shared" si="6"/>
        <v>29.719932499999999</v>
      </c>
      <c r="H47" s="25">
        <f t="shared" si="6"/>
        <v>28.622320000000002</v>
      </c>
      <c r="I47" s="25">
        <f t="shared" si="6"/>
        <v>27.756220000000003</v>
      </c>
      <c r="J47" s="25">
        <f t="shared" si="6"/>
        <v>27.838697500000002</v>
      </c>
      <c r="K47" s="25">
        <f t="shared" si="6"/>
        <v>27.982712500000002</v>
      </c>
      <c r="L47" s="25">
        <f t="shared" si="6"/>
        <v>28.689335000000003</v>
      </c>
      <c r="M47" s="25">
        <f t="shared" si="6"/>
        <v>28.614987500000002</v>
      </c>
      <c r="N47" s="25">
        <f t="shared" si="6"/>
        <v>28.344799999999999</v>
      </c>
      <c r="O47" s="25">
        <f t="shared" si="6"/>
        <v>28.731839999999998</v>
      </c>
      <c r="P47" s="25">
        <f t="shared" si="6"/>
        <v>29.131682499999997</v>
      </c>
      <c r="Q47" s="25">
        <f t="shared" si="6"/>
        <v>29.748662500000002</v>
      </c>
      <c r="R47" s="25">
        <f t="shared" si="6"/>
        <v>30.434545</v>
      </c>
      <c r="S47" s="25">
        <f t="shared" si="6"/>
        <v>30.04786</v>
      </c>
      <c r="T47" s="25">
        <f t="shared" si="6"/>
        <v>29.993765000000003</v>
      </c>
      <c r="U47" s="25">
        <f t="shared" si="6"/>
        <v>30.180690000000002</v>
      </c>
      <c r="V47" s="25">
        <f t="shared" si="6"/>
        <v>30.534560000000003</v>
      </c>
      <c r="W47" s="25">
        <f t="shared" si="6"/>
        <v>31.687597500000003</v>
      </c>
      <c r="X47" s="25">
        <f t="shared" si="6"/>
        <v>32.0325275</v>
      </c>
      <c r="Y47" s="25">
        <f t="shared" si="6"/>
        <v>32.763959999999997</v>
      </c>
      <c r="Z47" s="25">
        <f t="shared" si="6"/>
        <v>33.231767500000004</v>
      </c>
      <c r="AA47" s="25">
        <f t="shared" si="6"/>
        <v>33.320572499999997</v>
      </c>
      <c r="AB47" s="25">
        <f t="shared" si="6"/>
        <v>33.788127500000002</v>
      </c>
      <c r="AC47" s="25">
        <f t="shared" si="6"/>
        <v>33.9821825</v>
      </c>
      <c r="AD47" s="25">
        <f t="shared" si="6"/>
        <v>34.818940000000005</v>
      </c>
      <c r="AE47" s="25">
        <f t="shared" si="6"/>
        <v>35.230490000000003</v>
      </c>
      <c r="AF47" s="25">
        <f t="shared" si="6"/>
        <v>35.258429999999997</v>
      </c>
      <c r="AG47" s="25">
        <f t="shared" si="6"/>
        <v>35.817367500000003</v>
      </c>
      <c r="AH47" s="25">
        <f t="shared" si="6"/>
        <v>36.539274999999996</v>
      </c>
      <c r="AI47" s="25">
        <f t="shared" si="6"/>
        <v>37.211080000000003</v>
      </c>
      <c r="AJ47" s="25">
        <f t="shared" si="6"/>
        <v>37.537152499999998</v>
      </c>
      <c r="AK47" s="25">
        <f t="shared" si="6"/>
        <v>37.96884</v>
      </c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</row>
    <row r="48" spans="2:51" x14ac:dyDescent="0.25">
      <c r="B48" s="1" t="s">
        <v>7</v>
      </c>
      <c r="C48" s="25">
        <f t="shared" ref="C48:AK48" si="7">SUM(C16:F16)/4</f>
        <v>32.614535000000004</v>
      </c>
      <c r="D48" s="25">
        <f t="shared" si="7"/>
        <v>33.162752499999996</v>
      </c>
      <c r="E48" s="25">
        <f t="shared" si="7"/>
        <v>33.418242499999998</v>
      </c>
      <c r="F48" s="25">
        <f t="shared" si="7"/>
        <v>33.696492499999998</v>
      </c>
      <c r="G48" s="25">
        <f t="shared" si="7"/>
        <v>33.51305</v>
      </c>
      <c r="H48" s="25">
        <f t="shared" si="7"/>
        <v>32.6867825</v>
      </c>
      <c r="I48" s="25">
        <f t="shared" si="7"/>
        <v>31.436492499999996</v>
      </c>
      <c r="J48" s="25">
        <f t="shared" si="7"/>
        <v>31.480362499999998</v>
      </c>
      <c r="K48" s="25">
        <f t="shared" si="7"/>
        <v>30.740852499999999</v>
      </c>
      <c r="L48" s="25">
        <f t="shared" si="7"/>
        <v>30.406784999999999</v>
      </c>
      <c r="M48" s="25">
        <f t="shared" si="7"/>
        <v>30.5005475</v>
      </c>
      <c r="N48" s="25">
        <f t="shared" si="7"/>
        <v>29.774772499999997</v>
      </c>
      <c r="O48" s="25">
        <f t="shared" si="7"/>
        <v>30.098207499999997</v>
      </c>
      <c r="P48" s="25">
        <f t="shared" si="7"/>
        <v>30.586849999999998</v>
      </c>
      <c r="Q48" s="25">
        <f t="shared" si="7"/>
        <v>31.350347499999998</v>
      </c>
      <c r="R48" s="25">
        <f t="shared" si="7"/>
        <v>33.016532499999997</v>
      </c>
      <c r="S48" s="25">
        <f t="shared" si="7"/>
        <v>33.519604999999999</v>
      </c>
      <c r="T48" s="25">
        <f t="shared" si="7"/>
        <v>33.708222499999998</v>
      </c>
      <c r="U48" s="25">
        <f t="shared" si="7"/>
        <v>33.09301</v>
      </c>
      <c r="V48" s="25">
        <f t="shared" si="7"/>
        <v>32.028334999999998</v>
      </c>
      <c r="W48" s="25">
        <f t="shared" si="7"/>
        <v>31.647640000000003</v>
      </c>
      <c r="X48" s="25">
        <f t="shared" si="7"/>
        <v>31.591262500000003</v>
      </c>
      <c r="Y48" s="25">
        <f t="shared" si="7"/>
        <v>31.8995575</v>
      </c>
      <c r="Z48" s="25">
        <f t="shared" si="7"/>
        <v>31.8596675</v>
      </c>
      <c r="AA48" s="25">
        <f t="shared" si="7"/>
        <v>32.370452499999999</v>
      </c>
      <c r="AB48" s="25">
        <f t="shared" si="7"/>
        <v>32.832347499999997</v>
      </c>
      <c r="AC48" s="25">
        <f t="shared" si="7"/>
        <v>34.359407500000003</v>
      </c>
      <c r="AD48" s="25">
        <f t="shared" si="7"/>
        <v>36.166087500000003</v>
      </c>
      <c r="AE48" s="25">
        <f t="shared" si="7"/>
        <v>37.097147500000005</v>
      </c>
      <c r="AF48" s="25">
        <f t="shared" si="7"/>
        <v>37.7976125</v>
      </c>
      <c r="AG48" s="25">
        <f t="shared" si="7"/>
        <v>38.475025000000002</v>
      </c>
      <c r="AH48" s="25">
        <f t="shared" si="7"/>
        <v>40.686462499999998</v>
      </c>
      <c r="AI48" s="25">
        <f t="shared" si="7"/>
        <v>42.069002499999996</v>
      </c>
      <c r="AJ48" s="25">
        <f t="shared" si="7"/>
        <v>43.399217499999999</v>
      </c>
      <c r="AK48" s="25">
        <f t="shared" si="7"/>
        <v>44.151072499999998</v>
      </c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</row>
    <row r="49" spans="2:51" x14ac:dyDescent="0.25">
      <c r="B49" s="1" t="s">
        <v>8</v>
      </c>
      <c r="C49" s="25">
        <f t="shared" ref="C49:AK49" si="8">SUM(C17:F17)/4</f>
        <v>27.80649</v>
      </c>
      <c r="D49" s="25">
        <f t="shared" si="8"/>
        <v>27.858464999999999</v>
      </c>
      <c r="E49" s="25">
        <f t="shared" si="8"/>
        <v>27.841704999999997</v>
      </c>
      <c r="F49" s="25">
        <f t="shared" si="8"/>
        <v>27.994264999999999</v>
      </c>
      <c r="G49" s="25">
        <f t="shared" si="8"/>
        <v>28.103285</v>
      </c>
      <c r="H49" s="25">
        <f t="shared" si="8"/>
        <v>28.451610000000002</v>
      </c>
      <c r="I49" s="25">
        <f t="shared" si="8"/>
        <v>28.874627500000003</v>
      </c>
      <c r="J49" s="25">
        <f t="shared" si="8"/>
        <v>29.226392499999999</v>
      </c>
      <c r="K49" s="25">
        <f t="shared" si="8"/>
        <v>29.426749999999998</v>
      </c>
      <c r="L49" s="25">
        <f t="shared" si="8"/>
        <v>29.3805975</v>
      </c>
      <c r="M49" s="25">
        <f t="shared" si="8"/>
        <v>29.05883</v>
      </c>
      <c r="N49" s="25">
        <f t="shared" si="8"/>
        <v>28.945820000000001</v>
      </c>
      <c r="O49" s="25">
        <f t="shared" si="8"/>
        <v>30.337582500000003</v>
      </c>
      <c r="P49" s="25">
        <f t="shared" si="8"/>
        <v>31.275562499999999</v>
      </c>
      <c r="Q49" s="25">
        <f t="shared" si="8"/>
        <v>31.773387500000002</v>
      </c>
      <c r="R49" s="25">
        <f t="shared" si="8"/>
        <v>32.605302500000001</v>
      </c>
      <c r="S49" s="25">
        <f t="shared" si="8"/>
        <v>32.413679999999999</v>
      </c>
      <c r="T49" s="25">
        <f t="shared" si="8"/>
        <v>32.9281875</v>
      </c>
      <c r="U49" s="25">
        <f t="shared" si="8"/>
        <v>34.374212499999999</v>
      </c>
      <c r="V49" s="25">
        <f t="shared" si="8"/>
        <v>35.349240000000002</v>
      </c>
      <c r="W49" s="25">
        <f t="shared" si="8"/>
        <v>35.804032500000005</v>
      </c>
      <c r="X49" s="25">
        <f t="shared" si="8"/>
        <v>35.649884999999998</v>
      </c>
      <c r="Y49" s="25">
        <f t="shared" si="8"/>
        <v>35.143454999999996</v>
      </c>
      <c r="Z49" s="25">
        <f t="shared" si="8"/>
        <v>34.671950000000002</v>
      </c>
      <c r="AA49" s="25">
        <f t="shared" si="8"/>
        <v>34.263624999999998</v>
      </c>
      <c r="AB49" s="25">
        <f t="shared" si="8"/>
        <v>33.9591475</v>
      </c>
      <c r="AC49" s="25">
        <f t="shared" si="8"/>
        <v>34.101412499999995</v>
      </c>
      <c r="AD49" s="25">
        <f t="shared" si="8"/>
        <v>34.041895000000004</v>
      </c>
      <c r="AE49" s="25">
        <f t="shared" si="8"/>
        <v>34.061724999999996</v>
      </c>
      <c r="AF49" s="25">
        <f t="shared" si="8"/>
        <v>34.388005</v>
      </c>
      <c r="AG49" s="25">
        <f t="shared" si="8"/>
        <v>36.2756525</v>
      </c>
      <c r="AH49" s="25">
        <f t="shared" si="8"/>
        <v>38.442435000000003</v>
      </c>
      <c r="AI49" s="25">
        <f t="shared" si="8"/>
        <v>40.419947499999999</v>
      </c>
      <c r="AJ49" s="25">
        <f t="shared" si="8"/>
        <v>41.945292500000001</v>
      </c>
      <c r="AK49" s="25">
        <f t="shared" si="8"/>
        <v>41.561817500000004</v>
      </c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</row>
    <row r="50" spans="2:51" x14ac:dyDescent="0.25">
      <c r="B50" s="1" t="s">
        <v>9</v>
      </c>
      <c r="C50" s="25">
        <f t="shared" ref="C50:AK50" si="9">SUM(C18:F18)/4</f>
        <v>33.387950000000004</v>
      </c>
      <c r="D50" s="25">
        <f t="shared" si="9"/>
        <v>32.5208625</v>
      </c>
      <c r="E50" s="25">
        <f t="shared" si="9"/>
        <v>32.046847500000005</v>
      </c>
      <c r="F50" s="25">
        <f t="shared" si="9"/>
        <v>32.364360000000005</v>
      </c>
      <c r="G50" s="25">
        <f t="shared" si="9"/>
        <v>33.212590000000006</v>
      </c>
      <c r="H50" s="25">
        <f t="shared" si="9"/>
        <v>33.585807500000001</v>
      </c>
      <c r="I50" s="25">
        <f t="shared" si="9"/>
        <v>34.330387500000001</v>
      </c>
      <c r="J50" s="25">
        <f t="shared" si="9"/>
        <v>34.590949999999999</v>
      </c>
      <c r="K50" s="25">
        <f t="shared" si="9"/>
        <v>33.537230000000001</v>
      </c>
      <c r="L50" s="25">
        <f t="shared" si="9"/>
        <v>33.431087500000004</v>
      </c>
      <c r="M50" s="25">
        <f t="shared" si="9"/>
        <v>32.942822499999998</v>
      </c>
      <c r="N50" s="25">
        <f t="shared" si="9"/>
        <v>32.6778975</v>
      </c>
      <c r="O50" s="25">
        <f t="shared" si="9"/>
        <v>33.200567500000005</v>
      </c>
      <c r="P50" s="25">
        <f t="shared" si="9"/>
        <v>33.684435000000001</v>
      </c>
      <c r="Q50" s="25">
        <f t="shared" si="9"/>
        <v>34.903894999999999</v>
      </c>
      <c r="R50" s="25">
        <f t="shared" si="9"/>
        <v>35.559537500000005</v>
      </c>
      <c r="S50" s="25">
        <f t="shared" si="9"/>
        <v>36.297620000000002</v>
      </c>
      <c r="T50" s="25">
        <f t="shared" si="9"/>
        <v>37.089745000000008</v>
      </c>
      <c r="U50" s="25">
        <f t="shared" si="9"/>
        <v>37.190185</v>
      </c>
      <c r="V50" s="25">
        <f t="shared" si="9"/>
        <v>37.760842499999995</v>
      </c>
      <c r="W50" s="25">
        <f t="shared" si="9"/>
        <v>38.136847500000002</v>
      </c>
      <c r="X50" s="25">
        <f t="shared" si="9"/>
        <v>38.214097499999994</v>
      </c>
      <c r="Y50" s="25">
        <f t="shared" si="9"/>
        <v>38.350495000000002</v>
      </c>
      <c r="Z50" s="25">
        <f t="shared" si="9"/>
        <v>38.636137499999997</v>
      </c>
      <c r="AA50" s="25">
        <f t="shared" si="9"/>
        <v>38.639422499999995</v>
      </c>
      <c r="AB50" s="25">
        <f t="shared" si="9"/>
        <v>39.033155000000001</v>
      </c>
      <c r="AC50" s="25">
        <f t="shared" si="9"/>
        <v>39.101017499999998</v>
      </c>
      <c r="AD50" s="25">
        <f t="shared" si="9"/>
        <v>39.208419999999997</v>
      </c>
      <c r="AE50" s="25">
        <f t="shared" si="9"/>
        <v>39.458612500000001</v>
      </c>
      <c r="AF50" s="25">
        <f t="shared" si="9"/>
        <v>39.294357499999997</v>
      </c>
      <c r="AG50" s="25">
        <f t="shared" si="9"/>
        <v>41.616895</v>
      </c>
      <c r="AH50" s="25">
        <f t="shared" si="9"/>
        <v>43.552385000000001</v>
      </c>
      <c r="AI50" s="25">
        <f t="shared" si="9"/>
        <v>44.358944999999999</v>
      </c>
      <c r="AJ50" s="25">
        <f t="shared" si="9"/>
        <v>45.494847499999999</v>
      </c>
      <c r="AK50" s="25">
        <f t="shared" si="9"/>
        <v>43.602807499999997</v>
      </c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</row>
    <row r="51" spans="2:51" x14ac:dyDescent="0.25">
      <c r="B51" s="1" t="s">
        <v>10</v>
      </c>
      <c r="C51" s="25">
        <f t="shared" ref="C51:AK51" si="10">SUM(C19:F19)/4</f>
        <v>25.655852499999998</v>
      </c>
      <c r="D51" s="25">
        <f t="shared" si="10"/>
        <v>25.992349999999998</v>
      </c>
      <c r="E51" s="25">
        <f t="shared" si="10"/>
        <v>25.5266625</v>
      </c>
      <c r="F51" s="25">
        <f t="shared" si="10"/>
        <v>25.423260000000003</v>
      </c>
      <c r="G51" s="25">
        <f t="shared" si="10"/>
        <v>26.0559175</v>
      </c>
      <c r="H51" s="25">
        <f t="shared" si="10"/>
        <v>25.313400000000001</v>
      </c>
      <c r="I51" s="25">
        <f t="shared" si="10"/>
        <v>24.501272500000006</v>
      </c>
      <c r="J51" s="25">
        <f t="shared" si="10"/>
        <v>24.185570000000002</v>
      </c>
      <c r="K51" s="25">
        <f t="shared" si="10"/>
        <v>23.864997500000001</v>
      </c>
      <c r="L51" s="25">
        <f t="shared" si="10"/>
        <v>23.823622499999999</v>
      </c>
      <c r="M51" s="25">
        <f t="shared" si="10"/>
        <v>24.522950000000002</v>
      </c>
      <c r="N51" s="25">
        <f t="shared" si="10"/>
        <v>25.360890000000001</v>
      </c>
      <c r="O51" s="25">
        <f t="shared" si="10"/>
        <v>25.931315000000001</v>
      </c>
      <c r="P51" s="25">
        <f t="shared" si="10"/>
        <v>26.991277500000002</v>
      </c>
      <c r="Q51" s="25">
        <f t="shared" si="10"/>
        <v>28.15606</v>
      </c>
      <c r="R51" s="25">
        <f t="shared" si="10"/>
        <v>28.612694999999999</v>
      </c>
      <c r="S51" s="25">
        <f t="shared" si="10"/>
        <v>30.227227499999998</v>
      </c>
      <c r="T51" s="25">
        <f t="shared" si="10"/>
        <v>31.350877500000003</v>
      </c>
      <c r="U51" s="25">
        <f t="shared" si="10"/>
        <v>32.035702500000006</v>
      </c>
      <c r="V51" s="25">
        <f t="shared" si="10"/>
        <v>32.907542500000005</v>
      </c>
      <c r="W51" s="25">
        <f t="shared" si="10"/>
        <v>32.703620000000001</v>
      </c>
      <c r="X51" s="25">
        <f t="shared" si="10"/>
        <v>33.050227500000005</v>
      </c>
      <c r="Y51" s="25">
        <f t="shared" si="10"/>
        <v>34.484670000000001</v>
      </c>
      <c r="Z51" s="25">
        <f t="shared" si="10"/>
        <v>35.435225000000003</v>
      </c>
      <c r="AA51" s="25">
        <f t="shared" si="10"/>
        <v>36.005897500000003</v>
      </c>
      <c r="AB51" s="25">
        <f t="shared" si="10"/>
        <v>35.5001575</v>
      </c>
      <c r="AC51" s="25">
        <f t="shared" si="10"/>
        <v>34.1447225</v>
      </c>
      <c r="AD51" s="25">
        <f t="shared" si="10"/>
        <v>33.422959999999996</v>
      </c>
      <c r="AE51" s="25">
        <f t="shared" si="10"/>
        <v>32.7014025</v>
      </c>
      <c r="AF51" s="25">
        <f t="shared" si="10"/>
        <v>32.681155000000004</v>
      </c>
      <c r="AG51" s="25">
        <f t="shared" si="10"/>
        <v>34.468217500000002</v>
      </c>
      <c r="AH51" s="25">
        <f t="shared" si="10"/>
        <v>36.852990000000005</v>
      </c>
      <c r="AI51" s="25">
        <f t="shared" si="10"/>
        <v>39.3237375</v>
      </c>
      <c r="AJ51" s="25">
        <f t="shared" si="10"/>
        <v>40.102567499999992</v>
      </c>
      <c r="AK51" s="25">
        <f t="shared" si="10"/>
        <v>38.816157500000003</v>
      </c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</row>
    <row r="52" spans="2:51" x14ac:dyDescent="0.25">
      <c r="B52" s="1" t="s">
        <v>11</v>
      </c>
      <c r="C52" s="25">
        <f t="shared" ref="C52:AK52" si="11">SUM(C20:F20)/4</f>
        <v>22.918937499999998</v>
      </c>
      <c r="D52" s="25">
        <f t="shared" si="11"/>
        <v>23.228572499999999</v>
      </c>
      <c r="E52" s="25">
        <f t="shared" si="11"/>
        <v>23.2531325</v>
      </c>
      <c r="F52" s="25">
        <f t="shared" si="11"/>
        <v>23.757480000000001</v>
      </c>
      <c r="G52" s="25">
        <f t="shared" si="11"/>
        <v>23.73096</v>
      </c>
      <c r="H52" s="25">
        <f t="shared" si="11"/>
        <v>23.404007499999999</v>
      </c>
      <c r="I52" s="25">
        <f t="shared" si="11"/>
        <v>23.247222499999999</v>
      </c>
      <c r="J52" s="25">
        <f t="shared" si="11"/>
        <v>22.752717499999999</v>
      </c>
      <c r="K52" s="25">
        <f t="shared" si="11"/>
        <v>22.354569999999999</v>
      </c>
      <c r="L52" s="25">
        <f t="shared" si="11"/>
        <v>22.338642500000002</v>
      </c>
      <c r="M52" s="25">
        <f t="shared" si="11"/>
        <v>22.521105000000002</v>
      </c>
      <c r="N52" s="25">
        <f t="shared" si="11"/>
        <v>23.263377500000004</v>
      </c>
      <c r="O52" s="25">
        <f t="shared" si="11"/>
        <v>24.353392500000002</v>
      </c>
      <c r="P52" s="25">
        <f t="shared" si="11"/>
        <v>25.498415000000001</v>
      </c>
      <c r="Q52" s="25">
        <f t="shared" si="11"/>
        <v>27.098514999999999</v>
      </c>
      <c r="R52" s="25">
        <f t="shared" si="11"/>
        <v>28.351055000000002</v>
      </c>
      <c r="S52" s="25">
        <f t="shared" si="11"/>
        <v>29.3474</v>
      </c>
      <c r="T52" s="25">
        <f t="shared" si="11"/>
        <v>29.904192500000001</v>
      </c>
      <c r="U52" s="25">
        <f t="shared" si="11"/>
        <v>30.042340000000003</v>
      </c>
      <c r="V52" s="25">
        <f t="shared" si="11"/>
        <v>30.358764999999998</v>
      </c>
      <c r="W52" s="25">
        <f t="shared" si="11"/>
        <v>30.474224999999997</v>
      </c>
      <c r="X52" s="25">
        <f t="shared" si="11"/>
        <v>30.2257225</v>
      </c>
      <c r="Y52" s="25">
        <f t="shared" si="11"/>
        <v>29.914277500000004</v>
      </c>
      <c r="Z52" s="25">
        <f t="shared" si="11"/>
        <v>29.108194999999998</v>
      </c>
      <c r="AA52" s="25">
        <f t="shared" si="11"/>
        <v>28.6294225</v>
      </c>
      <c r="AB52" s="25">
        <f t="shared" si="11"/>
        <v>28.462244999999999</v>
      </c>
      <c r="AC52" s="25">
        <f t="shared" si="11"/>
        <v>28.503795</v>
      </c>
      <c r="AD52" s="25">
        <f t="shared" si="11"/>
        <v>28.834385000000001</v>
      </c>
      <c r="AE52" s="25">
        <f t="shared" si="11"/>
        <v>28.999065000000002</v>
      </c>
      <c r="AF52" s="25">
        <f t="shared" si="11"/>
        <v>29.83831</v>
      </c>
      <c r="AG52" s="25">
        <f t="shared" si="11"/>
        <v>31.787925000000001</v>
      </c>
      <c r="AH52" s="25">
        <f t="shared" si="11"/>
        <v>33.9051075</v>
      </c>
      <c r="AI52" s="25">
        <f t="shared" si="11"/>
        <v>35.739872499999997</v>
      </c>
      <c r="AJ52" s="25">
        <f t="shared" si="11"/>
        <v>37.267054999999999</v>
      </c>
      <c r="AK52" s="25">
        <f t="shared" si="11"/>
        <v>36.565072499999999</v>
      </c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</row>
    <row r="53" spans="2:51" x14ac:dyDescent="0.25">
      <c r="B53" s="1" t="s">
        <v>12</v>
      </c>
      <c r="C53" s="25">
        <f t="shared" ref="C53:AK53" si="12">SUM(C21:F21)/4</f>
        <v>15.550129999999999</v>
      </c>
      <c r="D53" s="25">
        <f t="shared" si="12"/>
        <v>15.501579999999999</v>
      </c>
      <c r="E53" s="25">
        <f t="shared" si="12"/>
        <v>15.60238</v>
      </c>
      <c r="F53" s="25">
        <f t="shared" si="12"/>
        <v>15.268429999999999</v>
      </c>
      <c r="G53" s="25">
        <f t="shared" si="12"/>
        <v>15.0730325</v>
      </c>
      <c r="H53" s="25">
        <f t="shared" si="12"/>
        <v>14.5619475</v>
      </c>
      <c r="I53" s="25">
        <f t="shared" si="12"/>
        <v>14.2681225</v>
      </c>
      <c r="J53" s="25">
        <f t="shared" si="12"/>
        <v>14.422537500000001</v>
      </c>
      <c r="K53" s="25">
        <f t="shared" si="12"/>
        <v>14.572307500000001</v>
      </c>
      <c r="L53" s="25">
        <f t="shared" si="12"/>
        <v>15.117130000000003</v>
      </c>
      <c r="M53" s="25">
        <f t="shared" si="12"/>
        <v>15.598765</v>
      </c>
      <c r="N53" s="25">
        <f t="shared" si="12"/>
        <v>16.1454725</v>
      </c>
      <c r="O53" s="25">
        <f t="shared" si="12"/>
        <v>17.051757500000001</v>
      </c>
      <c r="P53" s="25">
        <f t="shared" si="12"/>
        <v>17.6815125</v>
      </c>
      <c r="Q53" s="25">
        <f t="shared" si="12"/>
        <v>18.54898</v>
      </c>
      <c r="R53" s="25">
        <f t="shared" si="12"/>
        <v>18.654109999999999</v>
      </c>
      <c r="S53" s="25">
        <f t="shared" si="12"/>
        <v>18.764892499999998</v>
      </c>
      <c r="T53" s="25">
        <f t="shared" si="12"/>
        <v>18.9841725</v>
      </c>
      <c r="U53" s="25">
        <f t="shared" si="12"/>
        <v>19.012229999999999</v>
      </c>
      <c r="V53" s="25">
        <f t="shared" si="12"/>
        <v>19.8009825</v>
      </c>
      <c r="W53" s="25">
        <f t="shared" si="12"/>
        <v>20.1383525</v>
      </c>
      <c r="X53" s="25">
        <f t="shared" si="12"/>
        <v>20.304814999999998</v>
      </c>
      <c r="Y53" s="25">
        <f t="shared" si="12"/>
        <v>20.024304999999998</v>
      </c>
      <c r="Z53" s="25">
        <f t="shared" si="12"/>
        <v>19.631107499999999</v>
      </c>
      <c r="AA53" s="25">
        <f t="shared" si="12"/>
        <v>19.526462500000001</v>
      </c>
      <c r="AB53" s="25">
        <f t="shared" si="12"/>
        <v>19.404525</v>
      </c>
      <c r="AC53" s="25">
        <f t="shared" si="12"/>
        <v>19.862572499999999</v>
      </c>
      <c r="AD53" s="25">
        <f t="shared" si="12"/>
        <v>20.034654999999997</v>
      </c>
      <c r="AE53" s="25">
        <f t="shared" si="12"/>
        <v>19.925887500000002</v>
      </c>
      <c r="AF53" s="25">
        <f t="shared" si="12"/>
        <v>20.593540000000001</v>
      </c>
      <c r="AG53" s="25">
        <f t="shared" si="12"/>
        <v>21.894962500000002</v>
      </c>
      <c r="AH53" s="25">
        <f t="shared" si="12"/>
        <v>23.628194999999998</v>
      </c>
      <c r="AI53" s="25">
        <f t="shared" si="12"/>
        <v>25.101190000000003</v>
      </c>
      <c r="AJ53" s="25">
        <f t="shared" si="12"/>
        <v>25.691589999999998</v>
      </c>
      <c r="AK53" s="25">
        <f t="shared" si="12"/>
        <v>25.190470000000001</v>
      </c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</row>
    <row r="54" spans="2:51" x14ac:dyDescent="0.25">
      <c r="B54" s="1" t="s">
        <v>85</v>
      </c>
      <c r="C54" s="25">
        <f t="shared" ref="C54:AK54" si="13">SUM(C22:F22)/4</f>
        <v>18.163169999999997</v>
      </c>
      <c r="D54" s="25">
        <f t="shared" si="13"/>
        <v>18.189494999999997</v>
      </c>
      <c r="E54" s="25">
        <f t="shared" si="13"/>
        <v>18.216314999999998</v>
      </c>
      <c r="F54" s="25">
        <f t="shared" si="13"/>
        <v>18.278880000000001</v>
      </c>
      <c r="G54" s="25">
        <f t="shared" si="13"/>
        <v>18.944782499999999</v>
      </c>
      <c r="H54" s="25">
        <f t="shared" si="13"/>
        <v>18.808495000000001</v>
      </c>
      <c r="I54" s="25">
        <f t="shared" si="13"/>
        <v>18.890630000000002</v>
      </c>
      <c r="J54" s="25">
        <f t="shared" si="13"/>
        <v>19.210075</v>
      </c>
      <c r="K54" s="25">
        <f t="shared" si="13"/>
        <v>19.032170000000001</v>
      </c>
      <c r="L54" s="25">
        <f t="shared" si="13"/>
        <v>19.710235000000001</v>
      </c>
      <c r="M54" s="25">
        <f t="shared" si="13"/>
        <v>19.942967499999998</v>
      </c>
      <c r="N54" s="25">
        <f t="shared" si="13"/>
        <v>20.442450000000001</v>
      </c>
      <c r="O54" s="25">
        <f t="shared" si="13"/>
        <v>21.175844999999999</v>
      </c>
      <c r="P54" s="25">
        <f t="shared" si="13"/>
        <v>21.572532499999998</v>
      </c>
      <c r="Q54" s="25">
        <f t="shared" si="13"/>
        <v>21.811654999999998</v>
      </c>
      <c r="R54" s="25">
        <f t="shared" si="13"/>
        <v>22.382430000000003</v>
      </c>
      <c r="S54" s="25">
        <f t="shared" si="13"/>
        <v>22.806995000000001</v>
      </c>
      <c r="T54" s="25">
        <f t="shared" si="13"/>
        <v>23.18655</v>
      </c>
      <c r="U54" s="25">
        <f t="shared" si="13"/>
        <v>23.5070075</v>
      </c>
      <c r="V54" s="25">
        <f t="shared" si="13"/>
        <v>22.998370000000001</v>
      </c>
      <c r="W54" s="25">
        <f t="shared" si="13"/>
        <v>22.403269999999999</v>
      </c>
      <c r="X54" s="25">
        <f t="shared" si="13"/>
        <v>21.776722500000002</v>
      </c>
      <c r="Y54" s="25">
        <f t="shared" si="13"/>
        <v>21.717962499999999</v>
      </c>
      <c r="Z54" s="25">
        <f t="shared" si="13"/>
        <v>21.580567500000001</v>
      </c>
      <c r="AA54" s="25">
        <f t="shared" si="13"/>
        <v>21.484159999999999</v>
      </c>
      <c r="AB54" s="25">
        <f t="shared" si="13"/>
        <v>21.585405000000002</v>
      </c>
      <c r="AC54" s="25">
        <f t="shared" si="13"/>
        <v>21.221412500000003</v>
      </c>
      <c r="AD54" s="25">
        <f t="shared" si="13"/>
        <v>21.111472499999998</v>
      </c>
      <c r="AE54" s="25">
        <f t="shared" si="13"/>
        <v>21.2977825</v>
      </c>
      <c r="AF54" s="25">
        <f t="shared" si="13"/>
        <v>21.492917499999997</v>
      </c>
      <c r="AG54" s="25">
        <f t="shared" si="13"/>
        <v>23.4149575</v>
      </c>
      <c r="AH54" s="25">
        <f t="shared" si="13"/>
        <v>25.497405000000001</v>
      </c>
      <c r="AI54" s="25">
        <f t="shared" si="13"/>
        <v>26.790219999999998</v>
      </c>
      <c r="AJ54" s="25">
        <f t="shared" si="13"/>
        <v>27.538832499999998</v>
      </c>
      <c r="AK54" s="25">
        <f t="shared" si="13"/>
        <v>27.3216325</v>
      </c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</row>
    <row r="55" spans="2:51" x14ac:dyDescent="0.25">
      <c r="B55" s="1" t="s">
        <v>13</v>
      </c>
      <c r="C55" s="25">
        <f t="shared" ref="C55:AK55" si="14">SUM(C23:F23)/4</f>
        <v>21.058595</v>
      </c>
      <c r="D55" s="25">
        <f t="shared" si="14"/>
        <v>20.867609999999999</v>
      </c>
      <c r="E55" s="25">
        <f t="shared" si="14"/>
        <v>20.465912499999998</v>
      </c>
      <c r="F55" s="25">
        <f t="shared" si="14"/>
        <v>19.949904999999998</v>
      </c>
      <c r="G55" s="25">
        <f t="shared" si="14"/>
        <v>19.744442499999998</v>
      </c>
      <c r="H55" s="25">
        <f t="shared" si="14"/>
        <v>19.782642499999998</v>
      </c>
      <c r="I55" s="25">
        <f t="shared" si="14"/>
        <v>20.26624</v>
      </c>
      <c r="J55" s="25">
        <f t="shared" si="14"/>
        <v>20.77955</v>
      </c>
      <c r="K55" s="25">
        <f t="shared" si="14"/>
        <v>21.0244575</v>
      </c>
      <c r="L55" s="25">
        <f t="shared" si="14"/>
        <v>21.2602875</v>
      </c>
      <c r="M55" s="25">
        <f t="shared" si="14"/>
        <v>21.231749999999998</v>
      </c>
      <c r="N55" s="25">
        <f t="shared" si="14"/>
        <v>21.100092499999999</v>
      </c>
      <c r="O55" s="25">
        <f t="shared" si="14"/>
        <v>21.220199999999998</v>
      </c>
      <c r="P55" s="25">
        <f t="shared" si="14"/>
        <v>21.402537499999998</v>
      </c>
      <c r="Q55" s="25">
        <f t="shared" si="14"/>
        <v>21.761624999999999</v>
      </c>
      <c r="R55" s="25">
        <f t="shared" si="14"/>
        <v>22.192179999999997</v>
      </c>
      <c r="S55" s="25">
        <f t="shared" si="14"/>
        <v>22.575389999999999</v>
      </c>
      <c r="T55" s="25">
        <f t="shared" si="14"/>
        <v>22.9784425</v>
      </c>
      <c r="U55" s="25">
        <f t="shared" si="14"/>
        <v>23.457155</v>
      </c>
      <c r="V55" s="25">
        <f t="shared" si="14"/>
        <v>23.6713825</v>
      </c>
      <c r="W55" s="25">
        <f t="shared" si="14"/>
        <v>23.978149999999999</v>
      </c>
      <c r="X55" s="25">
        <f t="shared" si="14"/>
        <v>24.0913225</v>
      </c>
      <c r="Y55" s="25">
        <f t="shared" si="14"/>
        <v>24.0185475</v>
      </c>
      <c r="Z55" s="25">
        <f t="shared" si="14"/>
        <v>23.999600000000001</v>
      </c>
      <c r="AA55" s="25">
        <f t="shared" si="14"/>
        <v>23.834732500000001</v>
      </c>
      <c r="AB55" s="25">
        <f t="shared" si="14"/>
        <v>23.987020000000001</v>
      </c>
      <c r="AC55" s="25">
        <f t="shared" si="14"/>
        <v>24.2377675</v>
      </c>
      <c r="AD55" s="25">
        <f t="shared" si="14"/>
        <v>24.785595000000001</v>
      </c>
      <c r="AE55" s="25">
        <f t="shared" si="14"/>
        <v>25.156872499999999</v>
      </c>
      <c r="AF55" s="25">
        <f t="shared" si="14"/>
        <v>25.425644999999996</v>
      </c>
      <c r="AG55" s="25">
        <f t="shared" si="14"/>
        <v>27.450087500000002</v>
      </c>
      <c r="AH55" s="25">
        <f t="shared" si="14"/>
        <v>29.428059999999999</v>
      </c>
      <c r="AI55" s="25">
        <f t="shared" si="14"/>
        <v>31.317297500000002</v>
      </c>
      <c r="AJ55" s="25">
        <f t="shared" si="14"/>
        <v>33.149202500000001</v>
      </c>
      <c r="AK55" s="25">
        <f t="shared" si="14"/>
        <v>32.449432499999993</v>
      </c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</row>
    <row r="56" spans="2:51" x14ac:dyDescent="0.25">
      <c r="B56" s="1" t="s">
        <v>14</v>
      </c>
      <c r="C56" s="25">
        <f t="shared" ref="C56:AK56" si="15">SUM(C24:F24)/4</f>
        <v>14.487542500000002</v>
      </c>
      <c r="D56" s="25">
        <f t="shared" si="15"/>
        <v>14.242497500000001</v>
      </c>
      <c r="E56" s="25">
        <f t="shared" si="15"/>
        <v>13.924900000000001</v>
      </c>
      <c r="F56" s="25">
        <f t="shared" si="15"/>
        <v>13.5840975</v>
      </c>
      <c r="G56" s="25">
        <f t="shared" si="15"/>
        <v>13.311215000000001</v>
      </c>
      <c r="H56" s="25">
        <f t="shared" si="15"/>
        <v>13.015832500000002</v>
      </c>
      <c r="I56" s="25">
        <f t="shared" si="15"/>
        <v>12.895137499999999</v>
      </c>
      <c r="J56" s="25">
        <f t="shared" si="15"/>
        <v>13.1587675</v>
      </c>
      <c r="K56" s="25">
        <f t="shared" si="15"/>
        <v>13.468675000000001</v>
      </c>
      <c r="L56" s="25">
        <f t="shared" si="15"/>
        <v>13.978339999999999</v>
      </c>
      <c r="M56" s="25">
        <f t="shared" si="15"/>
        <v>14.405765000000002</v>
      </c>
      <c r="N56" s="25">
        <f t="shared" si="15"/>
        <v>14.504465</v>
      </c>
      <c r="O56" s="25">
        <f t="shared" si="15"/>
        <v>14.8649725</v>
      </c>
      <c r="P56" s="25">
        <f t="shared" si="15"/>
        <v>15.149750000000001</v>
      </c>
      <c r="Q56" s="25">
        <f t="shared" si="15"/>
        <v>15.323337500000001</v>
      </c>
      <c r="R56" s="25">
        <f t="shared" si="15"/>
        <v>15.668177500000001</v>
      </c>
      <c r="S56" s="25">
        <f t="shared" si="15"/>
        <v>15.666392500000001</v>
      </c>
      <c r="T56" s="25">
        <f t="shared" si="15"/>
        <v>15.773199999999999</v>
      </c>
      <c r="U56" s="25">
        <f t="shared" si="15"/>
        <v>15.9454125</v>
      </c>
      <c r="V56" s="25">
        <f t="shared" si="15"/>
        <v>15.873190000000001</v>
      </c>
      <c r="W56" s="25">
        <f t="shared" si="15"/>
        <v>16.17191</v>
      </c>
      <c r="X56" s="25">
        <f t="shared" si="15"/>
        <v>16.32132</v>
      </c>
      <c r="Y56" s="25">
        <f t="shared" si="15"/>
        <v>16.724284999999998</v>
      </c>
      <c r="Z56" s="25">
        <f t="shared" si="15"/>
        <v>17.006209999999999</v>
      </c>
      <c r="AA56" s="25">
        <f t="shared" si="15"/>
        <v>17.362639999999999</v>
      </c>
      <c r="AB56" s="25">
        <f t="shared" si="15"/>
        <v>17.753349999999998</v>
      </c>
      <c r="AC56" s="25">
        <f t="shared" si="15"/>
        <v>17.891345000000001</v>
      </c>
      <c r="AD56" s="25">
        <f t="shared" si="15"/>
        <v>18.040592500000002</v>
      </c>
      <c r="AE56" s="25">
        <f t="shared" si="15"/>
        <v>17.834430000000001</v>
      </c>
      <c r="AF56" s="25">
        <f t="shared" si="15"/>
        <v>17.719049999999999</v>
      </c>
      <c r="AG56" s="25">
        <f t="shared" si="15"/>
        <v>19.127870000000001</v>
      </c>
      <c r="AH56" s="25">
        <f t="shared" si="15"/>
        <v>20.99268</v>
      </c>
      <c r="AI56" s="25">
        <f t="shared" si="15"/>
        <v>22.745530000000002</v>
      </c>
      <c r="AJ56" s="25">
        <f t="shared" si="15"/>
        <v>23.957425000000001</v>
      </c>
      <c r="AK56" s="25">
        <f t="shared" si="15"/>
        <v>23.522177499999998</v>
      </c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</row>
    <row r="57" spans="2:51" x14ac:dyDescent="0.25">
      <c r="B57" s="1" t="s">
        <v>15</v>
      </c>
      <c r="C57" s="25">
        <f t="shared" ref="C57:AK57" si="16">SUM(C25:F25)/4</f>
        <v>13.001735</v>
      </c>
      <c r="D57" s="25">
        <f t="shared" si="16"/>
        <v>13.027810000000001</v>
      </c>
      <c r="E57" s="25">
        <f t="shared" si="16"/>
        <v>12.77622</v>
      </c>
      <c r="F57" s="25">
        <f t="shared" si="16"/>
        <v>12.585039999999999</v>
      </c>
      <c r="G57" s="25">
        <f t="shared" si="16"/>
        <v>12.5992175</v>
      </c>
      <c r="H57" s="25">
        <f t="shared" si="16"/>
        <v>12.509342499999999</v>
      </c>
      <c r="I57" s="25">
        <f t="shared" si="16"/>
        <v>12.6567075</v>
      </c>
      <c r="J57" s="25">
        <f t="shared" si="16"/>
        <v>12.534715</v>
      </c>
      <c r="K57" s="25">
        <f t="shared" si="16"/>
        <v>12.508497500000001</v>
      </c>
      <c r="L57" s="25">
        <f t="shared" si="16"/>
        <v>12.978367499999999</v>
      </c>
      <c r="M57" s="25">
        <f t="shared" si="16"/>
        <v>13.387409999999999</v>
      </c>
      <c r="N57" s="25">
        <f t="shared" si="16"/>
        <v>13.771327500000002</v>
      </c>
      <c r="O57" s="25">
        <f t="shared" si="16"/>
        <v>13.831177500000003</v>
      </c>
      <c r="P57" s="25">
        <f t="shared" si="16"/>
        <v>14.070127500000002</v>
      </c>
      <c r="Q57" s="25">
        <f t="shared" si="16"/>
        <v>14.46508</v>
      </c>
      <c r="R57" s="25">
        <f t="shared" si="16"/>
        <v>15.3800375</v>
      </c>
      <c r="S57" s="25">
        <f t="shared" si="16"/>
        <v>16.202095</v>
      </c>
      <c r="T57" s="25">
        <f t="shared" si="16"/>
        <v>16.55903</v>
      </c>
      <c r="U57" s="25">
        <f t="shared" si="16"/>
        <v>16.213065</v>
      </c>
      <c r="V57" s="25">
        <f t="shared" si="16"/>
        <v>15.965589999999999</v>
      </c>
      <c r="W57" s="25">
        <f t="shared" si="16"/>
        <v>16.062449999999998</v>
      </c>
      <c r="X57" s="25">
        <f t="shared" si="16"/>
        <v>16.382247499999998</v>
      </c>
      <c r="Y57" s="25">
        <f t="shared" si="16"/>
        <v>17.620280000000001</v>
      </c>
      <c r="Z57" s="25">
        <f t="shared" si="16"/>
        <v>17.963167500000004</v>
      </c>
      <c r="AA57" s="25">
        <f t="shared" si="16"/>
        <v>18.018507499999998</v>
      </c>
      <c r="AB57" s="25">
        <f t="shared" si="16"/>
        <v>17.724719999999998</v>
      </c>
      <c r="AC57" s="25">
        <f t="shared" si="16"/>
        <v>16.9854275</v>
      </c>
      <c r="AD57" s="25">
        <f t="shared" si="16"/>
        <v>16.738424999999999</v>
      </c>
      <c r="AE57" s="25">
        <f t="shared" si="16"/>
        <v>16.386737499999999</v>
      </c>
      <c r="AF57" s="25">
        <f t="shared" si="16"/>
        <v>16.436882499999999</v>
      </c>
      <c r="AG57" s="25">
        <f t="shared" si="16"/>
        <v>17.382845</v>
      </c>
      <c r="AH57" s="25">
        <f t="shared" si="16"/>
        <v>18.344127500000003</v>
      </c>
      <c r="AI57" s="25">
        <f t="shared" si="16"/>
        <v>19.317767500000002</v>
      </c>
      <c r="AJ57" s="25">
        <f t="shared" si="16"/>
        <v>19.9243925</v>
      </c>
      <c r="AK57" s="25">
        <f t="shared" si="16"/>
        <v>19.895530000000001</v>
      </c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</row>
    <row r="58" spans="2:51" x14ac:dyDescent="0.25">
      <c r="B58" s="1" t="s">
        <v>16</v>
      </c>
      <c r="C58" s="25">
        <f t="shared" ref="C58:AK58" si="17">SUM(C26:F26)/4</f>
        <v>13.424765000000001</v>
      </c>
      <c r="D58" s="25">
        <f t="shared" si="17"/>
        <v>13.654457499999999</v>
      </c>
      <c r="E58" s="25">
        <f t="shared" si="17"/>
        <v>13.779364999999999</v>
      </c>
      <c r="F58" s="25">
        <f t="shared" si="17"/>
        <v>13.807002499999999</v>
      </c>
      <c r="G58" s="25">
        <f t="shared" si="17"/>
        <v>13.644757499999999</v>
      </c>
      <c r="H58" s="25">
        <f t="shared" si="17"/>
        <v>13.003755</v>
      </c>
      <c r="I58" s="25">
        <f t="shared" si="17"/>
        <v>12.819129999999999</v>
      </c>
      <c r="J58" s="25">
        <f t="shared" si="17"/>
        <v>13.23981</v>
      </c>
      <c r="K58" s="25">
        <f t="shared" si="17"/>
        <v>13.370547500000001</v>
      </c>
      <c r="L58" s="25">
        <f t="shared" si="17"/>
        <v>13.3447525</v>
      </c>
      <c r="M58" s="25">
        <f t="shared" si="17"/>
        <v>13.609435000000001</v>
      </c>
      <c r="N58" s="25">
        <f t="shared" si="17"/>
        <v>13.562727500000001</v>
      </c>
      <c r="O58" s="25">
        <f t="shared" si="17"/>
        <v>13.974235</v>
      </c>
      <c r="P58" s="25">
        <f t="shared" si="17"/>
        <v>14.9451775</v>
      </c>
      <c r="Q58" s="25">
        <f t="shared" si="17"/>
        <v>15.756734999999999</v>
      </c>
      <c r="R58" s="25">
        <f t="shared" si="17"/>
        <v>16.41854</v>
      </c>
      <c r="S58" s="25">
        <f t="shared" si="17"/>
        <v>16.577747500000001</v>
      </c>
      <c r="T58" s="25">
        <f t="shared" si="17"/>
        <v>16.321894999999998</v>
      </c>
      <c r="U58" s="25">
        <f t="shared" si="17"/>
        <v>16.141665</v>
      </c>
      <c r="V58" s="25">
        <f t="shared" si="17"/>
        <v>15.930505</v>
      </c>
      <c r="W58" s="25">
        <f t="shared" si="17"/>
        <v>15.817107500000002</v>
      </c>
      <c r="X58" s="25">
        <f t="shared" si="17"/>
        <v>16.084722500000002</v>
      </c>
      <c r="Y58" s="25">
        <f t="shared" si="17"/>
        <v>16.38392</v>
      </c>
      <c r="Z58" s="25">
        <f t="shared" si="17"/>
        <v>16.178915</v>
      </c>
      <c r="AA58" s="25">
        <f t="shared" si="17"/>
        <v>15.945905</v>
      </c>
      <c r="AB58" s="25">
        <f t="shared" si="17"/>
        <v>15.557505000000001</v>
      </c>
      <c r="AC58" s="25">
        <f t="shared" si="17"/>
        <v>15.071112499999998</v>
      </c>
      <c r="AD58" s="25">
        <f t="shared" si="17"/>
        <v>15.554782499999998</v>
      </c>
      <c r="AE58" s="25">
        <f t="shared" si="17"/>
        <v>15.882797499999999</v>
      </c>
      <c r="AF58" s="25">
        <f t="shared" si="17"/>
        <v>15.9921975</v>
      </c>
      <c r="AG58" s="25">
        <f t="shared" si="17"/>
        <v>16.7664425</v>
      </c>
      <c r="AH58" s="25">
        <f t="shared" si="17"/>
        <v>17.993175000000001</v>
      </c>
      <c r="AI58" s="25">
        <f t="shared" si="17"/>
        <v>18.950800000000001</v>
      </c>
      <c r="AJ58" s="25">
        <f t="shared" si="17"/>
        <v>20.6477775</v>
      </c>
      <c r="AK58" s="25">
        <f t="shared" si="17"/>
        <v>20.746102499999999</v>
      </c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</row>
    <row r="59" spans="2:51" x14ac:dyDescent="0.25">
      <c r="B59" s="1" t="s">
        <v>17</v>
      </c>
      <c r="C59" s="25">
        <f t="shared" ref="C59:AK59" si="18">SUM(C27:F27)/4</f>
        <v>18.0061</v>
      </c>
      <c r="D59" s="25">
        <f t="shared" si="18"/>
        <v>17.395935000000001</v>
      </c>
      <c r="E59" s="25">
        <f t="shared" si="18"/>
        <v>16.989035000000001</v>
      </c>
      <c r="F59" s="25">
        <f t="shared" si="18"/>
        <v>16.936592500000003</v>
      </c>
      <c r="G59" s="25">
        <f t="shared" si="18"/>
        <v>16.906305</v>
      </c>
      <c r="H59" s="25">
        <f t="shared" si="18"/>
        <v>17.066487499999997</v>
      </c>
      <c r="I59" s="25">
        <f t="shared" si="18"/>
        <v>17.414899999999999</v>
      </c>
      <c r="J59" s="25">
        <f t="shared" si="18"/>
        <v>17.685799999999997</v>
      </c>
      <c r="K59" s="25">
        <f t="shared" si="18"/>
        <v>18.036962499999998</v>
      </c>
      <c r="L59" s="25">
        <f t="shared" si="18"/>
        <v>18.162302500000003</v>
      </c>
      <c r="M59" s="25">
        <f t="shared" si="18"/>
        <v>18.3207475</v>
      </c>
      <c r="N59" s="25">
        <f t="shared" si="18"/>
        <v>18.594867499999999</v>
      </c>
      <c r="O59" s="25">
        <f t="shared" si="18"/>
        <v>18.532792499999999</v>
      </c>
      <c r="P59" s="25">
        <f t="shared" si="18"/>
        <v>18.940572499999998</v>
      </c>
      <c r="Q59" s="25">
        <f t="shared" si="18"/>
        <v>19.471675000000001</v>
      </c>
      <c r="R59" s="25">
        <f t="shared" si="18"/>
        <v>19.691924999999998</v>
      </c>
      <c r="S59" s="25">
        <f t="shared" si="18"/>
        <v>20.275865000000003</v>
      </c>
      <c r="T59" s="25">
        <f t="shared" si="18"/>
        <v>20.366647500000003</v>
      </c>
      <c r="U59" s="25">
        <f t="shared" si="18"/>
        <v>20.298527500000002</v>
      </c>
      <c r="V59" s="25">
        <f t="shared" si="18"/>
        <v>20.412230000000001</v>
      </c>
      <c r="W59" s="25">
        <f t="shared" si="18"/>
        <v>20.499510000000001</v>
      </c>
      <c r="X59" s="25">
        <f t="shared" si="18"/>
        <v>21.272852499999999</v>
      </c>
      <c r="Y59" s="25">
        <f t="shared" si="18"/>
        <v>21.586120000000001</v>
      </c>
      <c r="Z59" s="25">
        <f t="shared" si="18"/>
        <v>21.922554999999999</v>
      </c>
      <c r="AA59" s="25">
        <f t="shared" si="18"/>
        <v>21.985965</v>
      </c>
      <c r="AB59" s="25">
        <f t="shared" si="18"/>
        <v>21.847497500000003</v>
      </c>
      <c r="AC59" s="25">
        <f t="shared" si="18"/>
        <v>21.675225000000001</v>
      </c>
      <c r="AD59" s="25">
        <f t="shared" si="18"/>
        <v>21.497875000000001</v>
      </c>
      <c r="AE59" s="25">
        <f t="shared" si="18"/>
        <v>21.085094999999999</v>
      </c>
      <c r="AF59" s="25">
        <f t="shared" si="18"/>
        <v>20.671330000000001</v>
      </c>
      <c r="AG59" s="25">
        <f t="shared" si="18"/>
        <v>22.7588875</v>
      </c>
      <c r="AH59" s="25">
        <f t="shared" si="18"/>
        <v>24.846707499999997</v>
      </c>
      <c r="AI59" s="25">
        <f t="shared" si="18"/>
        <v>26.687670000000001</v>
      </c>
      <c r="AJ59" s="25">
        <f t="shared" si="18"/>
        <v>28.3013525</v>
      </c>
      <c r="AK59" s="25">
        <f t="shared" si="18"/>
        <v>27.151709999999998</v>
      </c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</row>
    <row r="60" spans="2:51" x14ac:dyDescent="0.25">
      <c r="B60" s="1" t="s">
        <v>20</v>
      </c>
      <c r="C60" s="25">
        <f t="shared" ref="C60:AK60" si="19">SUM(C28:F28)/4</f>
        <v>13.3592175</v>
      </c>
      <c r="D60" s="25">
        <f t="shared" si="19"/>
        <v>13.800065</v>
      </c>
      <c r="E60" s="25">
        <f t="shared" si="19"/>
        <v>14.321952499999998</v>
      </c>
      <c r="F60" s="25">
        <f t="shared" si="19"/>
        <v>14.207155</v>
      </c>
      <c r="G60" s="25">
        <f t="shared" si="19"/>
        <v>13.745127499999999</v>
      </c>
      <c r="H60" s="25">
        <f t="shared" si="19"/>
        <v>13.147675</v>
      </c>
      <c r="I60" s="25">
        <f t="shared" si="19"/>
        <v>12.924777500000001</v>
      </c>
      <c r="J60" s="25">
        <f t="shared" si="19"/>
        <v>13.04208</v>
      </c>
      <c r="K60" s="25">
        <f t="shared" si="19"/>
        <v>13.373987500000002</v>
      </c>
      <c r="L60" s="25">
        <f t="shared" si="19"/>
        <v>13.637450000000001</v>
      </c>
      <c r="M60" s="25">
        <f t="shared" si="19"/>
        <v>14.131075000000001</v>
      </c>
      <c r="N60" s="25">
        <f t="shared" si="19"/>
        <v>15.432757500000001</v>
      </c>
      <c r="O60" s="25">
        <f t="shared" si="19"/>
        <v>16.381155</v>
      </c>
      <c r="P60" s="25">
        <f t="shared" si="19"/>
        <v>17.298862499999998</v>
      </c>
      <c r="Q60" s="25">
        <f t="shared" si="19"/>
        <v>17.733550000000001</v>
      </c>
      <c r="R60" s="25">
        <f t="shared" si="19"/>
        <v>17.590082500000001</v>
      </c>
      <c r="S60" s="25">
        <f t="shared" si="19"/>
        <v>17.5654675</v>
      </c>
      <c r="T60" s="25">
        <f t="shared" si="19"/>
        <v>17.694982500000002</v>
      </c>
      <c r="U60" s="25">
        <f t="shared" si="19"/>
        <v>17.885742499999999</v>
      </c>
      <c r="V60" s="25">
        <f t="shared" si="19"/>
        <v>18.241697500000001</v>
      </c>
      <c r="W60" s="25">
        <f t="shared" si="19"/>
        <v>19.043849999999999</v>
      </c>
      <c r="X60" s="25">
        <f t="shared" si="19"/>
        <v>19.1516375</v>
      </c>
      <c r="Y60" s="25">
        <f t="shared" si="19"/>
        <v>19.001919999999998</v>
      </c>
      <c r="Z60" s="25">
        <f t="shared" si="19"/>
        <v>18.4913825</v>
      </c>
      <c r="AA60" s="25">
        <f t="shared" si="19"/>
        <v>17.629817500000001</v>
      </c>
      <c r="AB60" s="25">
        <f t="shared" si="19"/>
        <v>18.077385</v>
      </c>
      <c r="AC60" s="25">
        <f t="shared" si="19"/>
        <v>17.921477500000002</v>
      </c>
      <c r="AD60" s="25">
        <f t="shared" si="19"/>
        <v>18.282277499999999</v>
      </c>
      <c r="AE60" s="25">
        <f t="shared" si="19"/>
        <v>18.437937499999997</v>
      </c>
      <c r="AF60" s="25">
        <f t="shared" si="19"/>
        <v>18.108930000000001</v>
      </c>
      <c r="AG60" s="25">
        <f t="shared" si="19"/>
        <v>18.847235000000001</v>
      </c>
      <c r="AH60" s="25">
        <f t="shared" si="19"/>
        <v>20.24465</v>
      </c>
      <c r="AI60" s="25">
        <f t="shared" si="19"/>
        <v>21.19257</v>
      </c>
      <c r="AJ60" s="25">
        <f t="shared" si="19"/>
        <v>22.281804999999999</v>
      </c>
      <c r="AK60" s="25">
        <f t="shared" si="19"/>
        <v>22.093884999999997</v>
      </c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</row>
    <row r="61" spans="2:51" x14ac:dyDescent="0.25">
      <c r="B61" s="1" t="s">
        <v>18</v>
      </c>
      <c r="C61" s="25">
        <f t="shared" ref="C61:AK61" si="20">SUM(C29:F29)/4</f>
        <v>12.1628425</v>
      </c>
      <c r="D61" s="25">
        <f t="shared" si="20"/>
        <v>12.098967500000001</v>
      </c>
      <c r="E61" s="25">
        <f t="shared" si="20"/>
        <v>12.5769725</v>
      </c>
      <c r="F61" s="25">
        <f t="shared" si="20"/>
        <v>13.173435</v>
      </c>
      <c r="G61" s="25">
        <f t="shared" si="20"/>
        <v>13.5774875</v>
      </c>
      <c r="H61" s="25">
        <f t="shared" si="20"/>
        <v>13.7268975</v>
      </c>
      <c r="I61" s="25">
        <f t="shared" si="20"/>
        <v>13.562635</v>
      </c>
      <c r="J61" s="25">
        <f t="shared" si="20"/>
        <v>13.331645</v>
      </c>
      <c r="K61" s="25">
        <f t="shared" si="20"/>
        <v>12.962569999999999</v>
      </c>
      <c r="L61" s="25">
        <f t="shared" si="20"/>
        <v>13.294450000000001</v>
      </c>
      <c r="M61" s="25">
        <f t="shared" si="20"/>
        <v>14.072127499999999</v>
      </c>
      <c r="N61" s="25">
        <f t="shared" si="20"/>
        <v>14.98438</v>
      </c>
      <c r="O61" s="25">
        <f t="shared" si="20"/>
        <v>16.407110000000003</v>
      </c>
      <c r="P61" s="25">
        <f t="shared" si="20"/>
        <v>16.892220000000002</v>
      </c>
      <c r="Q61" s="25">
        <f t="shared" si="20"/>
        <v>16.914167499999998</v>
      </c>
      <c r="R61" s="25">
        <f t="shared" si="20"/>
        <v>16.599552500000001</v>
      </c>
      <c r="S61" s="25">
        <f t="shared" si="20"/>
        <v>16.236562500000002</v>
      </c>
      <c r="T61" s="25">
        <f t="shared" si="20"/>
        <v>16.273074999999999</v>
      </c>
      <c r="U61" s="25">
        <f t="shared" si="20"/>
        <v>16.189630000000001</v>
      </c>
      <c r="V61" s="25">
        <f t="shared" si="20"/>
        <v>16.0039175</v>
      </c>
      <c r="W61" s="25">
        <f t="shared" si="20"/>
        <v>16.006482500000001</v>
      </c>
      <c r="X61" s="25">
        <f t="shared" si="20"/>
        <v>15.6149825</v>
      </c>
      <c r="Y61" s="25">
        <f t="shared" si="20"/>
        <v>15.407079999999999</v>
      </c>
      <c r="Z61" s="25">
        <f t="shared" si="20"/>
        <v>15.362087499999999</v>
      </c>
      <c r="AA61" s="25">
        <f t="shared" si="20"/>
        <v>14.888259999999999</v>
      </c>
      <c r="AB61" s="25">
        <f t="shared" si="20"/>
        <v>15.248194999999999</v>
      </c>
      <c r="AC61" s="25">
        <f t="shared" si="20"/>
        <v>15.7784225</v>
      </c>
      <c r="AD61" s="25">
        <f t="shared" si="20"/>
        <v>16.2509275</v>
      </c>
      <c r="AE61" s="25">
        <f t="shared" si="20"/>
        <v>16.7082625</v>
      </c>
      <c r="AF61" s="25">
        <f t="shared" si="20"/>
        <v>16.906134999999999</v>
      </c>
      <c r="AG61" s="25">
        <f t="shared" si="20"/>
        <v>18.721017500000002</v>
      </c>
      <c r="AH61" s="25">
        <f t="shared" si="20"/>
        <v>20.552352500000001</v>
      </c>
      <c r="AI61" s="25">
        <f t="shared" si="20"/>
        <v>22.799487500000001</v>
      </c>
      <c r="AJ61" s="25">
        <f t="shared" si="20"/>
        <v>24.693792500000001</v>
      </c>
      <c r="AK61" s="25">
        <f t="shared" si="20"/>
        <v>24.369837500000003</v>
      </c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</row>
    <row r="62" spans="2:51" x14ac:dyDescent="0.25">
      <c r="B62" s="1" t="s">
        <v>19</v>
      </c>
      <c r="C62" s="25">
        <f t="shared" ref="C62:AK62" si="21">SUM(C30:F30)/4</f>
        <v>14.310765</v>
      </c>
      <c r="D62" s="25">
        <f t="shared" si="21"/>
        <v>14.7612025</v>
      </c>
      <c r="E62" s="25">
        <f t="shared" si="21"/>
        <v>14.6608825</v>
      </c>
      <c r="F62" s="25">
        <f t="shared" si="21"/>
        <v>14.453612499999998</v>
      </c>
      <c r="G62" s="25">
        <f t="shared" si="21"/>
        <v>14.142187499999999</v>
      </c>
      <c r="H62" s="25">
        <f t="shared" si="21"/>
        <v>13.900115000000001</v>
      </c>
      <c r="I62" s="25">
        <f t="shared" si="21"/>
        <v>14.052457500000001</v>
      </c>
      <c r="J62" s="25">
        <f t="shared" si="21"/>
        <v>14.280944999999999</v>
      </c>
      <c r="K62" s="25">
        <f t="shared" si="21"/>
        <v>14.907120000000001</v>
      </c>
      <c r="L62" s="25">
        <f t="shared" si="21"/>
        <v>15.1207425</v>
      </c>
      <c r="M62" s="25">
        <f t="shared" si="21"/>
        <v>15.1786925</v>
      </c>
      <c r="N62" s="25">
        <f t="shared" si="21"/>
        <v>15.798462500000001</v>
      </c>
      <c r="O62" s="25">
        <f t="shared" si="21"/>
        <v>15.65963</v>
      </c>
      <c r="P62" s="25">
        <f t="shared" si="21"/>
        <v>15.7712875</v>
      </c>
      <c r="Q62" s="25">
        <f t="shared" si="21"/>
        <v>16.007574999999999</v>
      </c>
      <c r="R62" s="25">
        <f t="shared" si="21"/>
        <v>15.948775000000001</v>
      </c>
      <c r="S62" s="25">
        <f t="shared" si="21"/>
        <v>16.143405000000001</v>
      </c>
      <c r="T62" s="25">
        <f t="shared" si="21"/>
        <v>16.236795000000001</v>
      </c>
      <c r="U62" s="25">
        <f t="shared" si="21"/>
        <v>16.622602499999999</v>
      </c>
      <c r="V62" s="25">
        <f t="shared" si="21"/>
        <v>17.339857500000001</v>
      </c>
      <c r="W62" s="25">
        <f t="shared" si="21"/>
        <v>18.188639999999999</v>
      </c>
      <c r="X62" s="25">
        <f t="shared" si="21"/>
        <v>19.1484275</v>
      </c>
      <c r="Y62" s="25">
        <f t="shared" si="21"/>
        <v>19.404125000000001</v>
      </c>
      <c r="Z62" s="25">
        <f t="shared" si="21"/>
        <v>19.231364999999997</v>
      </c>
      <c r="AA62" s="25">
        <f t="shared" si="21"/>
        <v>18.759762500000001</v>
      </c>
      <c r="AB62" s="25">
        <f t="shared" si="21"/>
        <v>18.072564999999997</v>
      </c>
      <c r="AC62" s="25">
        <f t="shared" si="21"/>
        <v>17.8128925</v>
      </c>
      <c r="AD62" s="25">
        <f t="shared" si="21"/>
        <v>17.267205000000001</v>
      </c>
      <c r="AE62" s="25">
        <f t="shared" si="21"/>
        <v>16.862257499999998</v>
      </c>
      <c r="AF62" s="25">
        <f t="shared" si="21"/>
        <v>17.217369999999999</v>
      </c>
      <c r="AG62" s="25">
        <f t="shared" si="21"/>
        <v>18.232457500000002</v>
      </c>
      <c r="AH62" s="25">
        <f t="shared" si="21"/>
        <v>19.933217500000001</v>
      </c>
      <c r="AI62" s="25">
        <f t="shared" si="21"/>
        <v>21.128174999999999</v>
      </c>
      <c r="AJ62" s="25">
        <f t="shared" si="21"/>
        <v>21.527754999999999</v>
      </c>
      <c r="AK62" s="25">
        <f t="shared" si="21"/>
        <v>21.536579999999997</v>
      </c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</row>
    <row r="63" spans="2:51" x14ac:dyDescent="0.25">
      <c r="B63" s="1" t="s">
        <v>58</v>
      </c>
      <c r="C63" s="25">
        <f t="shared" ref="C63:AK63" si="22">SUM(C31:F31)/4</f>
        <v>19.630342499999998</v>
      </c>
      <c r="D63" s="25">
        <f t="shared" si="22"/>
        <v>19.48781</v>
      </c>
      <c r="E63" s="25">
        <f t="shared" si="22"/>
        <v>19.273544999999999</v>
      </c>
      <c r="F63" s="25">
        <f t="shared" si="22"/>
        <v>19.01643</v>
      </c>
      <c r="G63" s="25">
        <f t="shared" si="22"/>
        <v>18.8729525</v>
      </c>
      <c r="H63" s="25">
        <f t="shared" si="22"/>
        <v>18.65624</v>
      </c>
      <c r="I63" s="25">
        <f t="shared" si="22"/>
        <v>18.643439999999998</v>
      </c>
      <c r="J63" s="25">
        <f t="shared" si="22"/>
        <v>18.8644675</v>
      </c>
      <c r="K63" s="25">
        <f t="shared" si="22"/>
        <v>18.991720000000001</v>
      </c>
      <c r="L63" s="25">
        <f t="shared" si="22"/>
        <v>19.327277500000001</v>
      </c>
      <c r="M63" s="25">
        <f t="shared" si="22"/>
        <v>19.603854999999999</v>
      </c>
      <c r="N63" s="25">
        <f t="shared" si="22"/>
        <v>19.820360000000001</v>
      </c>
      <c r="O63" s="25">
        <f t="shared" si="22"/>
        <v>20.307622500000001</v>
      </c>
      <c r="P63" s="25">
        <f t="shared" si="22"/>
        <v>20.7889275</v>
      </c>
      <c r="Q63" s="25">
        <f t="shared" si="22"/>
        <v>21.262762500000001</v>
      </c>
      <c r="R63" s="25">
        <f t="shared" si="22"/>
        <v>21.779557499999999</v>
      </c>
      <c r="S63" s="25">
        <f t="shared" si="22"/>
        <v>22.1010925</v>
      </c>
      <c r="T63" s="25">
        <f t="shared" si="22"/>
        <v>22.362202500000002</v>
      </c>
      <c r="U63" s="25">
        <f t="shared" si="22"/>
        <v>22.626899999999999</v>
      </c>
      <c r="V63" s="25">
        <f t="shared" si="22"/>
        <v>22.788495000000001</v>
      </c>
      <c r="W63" s="25">
        <f t="shared" si="22"/>
        <v>23.022884999999999</v>
      </c>
      <c r="X63" s="25">
        <f t="shared" si="22"/>
        <v>23.133447499999996</v>
      </c>
      <c r="Y63" s="25">
        <f t="shared" si="22"/>
        <v>23.258374999999997</v>
      </c>
      <c r="Z63" s="25">
        <f t="shared" si="22"/>
        <v>23.265817500000001</v>
      </c>
      <c r="AA63" s="25">
        <f t="shared" si="22"/>
        <v>23.264419999999998</v>
      </c>
      <c r="AB63" s="25">
        <f t="shared" si="22"/>
        <v>23.413037500000002</v>
      </c>
      <c r="AC63" s="25">
        <f t="shared" si="22"/>
        <v>23.509369999999997</v>
      </c>
      <c r="AD63" s="25">
        <f t="shared" si="22"/>
        <v>23.6798325</v>
      </c>
      <c r="AE63" s="25">
        <f t="shared" si="22"/>
        <v>23.639994999999999</v>
      </c>
      <c r="AF63" s="25">
        <f t="shared" si="22"/>
        <v>23.741584999999997</v>
      </c>
      <c r="AG63" s="25">
        <f t="shared" si="22"/>
        <v>25.330960000000001</v>
      </c>
      <c r="AH63" s="25">
        <f t="shared" si="22"/>
        <v>27.140275000000003</v>
      </c>
      <c r="AI63" s="25">
        <f t="shared" si="22"/>
        <v>28.7621675</v>
      </c>
      <c r="AJ63" s="25">
        <f t="shared" si="22"/>
        <v>29.985902500000002</v>
      </c>
      <c r="AK63" s="25">
        <f t="shared" si="22"/>
        <v>29.427535000000002</v>
      </c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</row>
    <row r="95" spans="4:40" x14ac:dyDescent="0.25"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</row>
  </sheetData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C02A6-55C3-4372-85DB-BD7689F13ED5}">
  <dimension ref="C6:AV136"/>
  <sheetViews>
    <sheetView zoomScale="98" zoomScaleNormal="98" workbookViewId="0">
      <selection activeCell="AO113" sqref="AO113:AO135"/>
    </sheetView>
  </sheetViews>
  <sheetFormatPr defaultRowHeight="15" x14ac:dyDescent="0.25"/>
  <cols>
    <col min="3" max="3" width="18.140625" customWidth="1"/>
  </cols>
  <sheetData>
    <row r="6" spans="3:42" x14ac:dyDescent="0.25">
      <c r="C6" s="9" t="s">
        <v>100</v>
      </c>
      <c r="D6" s="43"/>
      <c r="E6" s="7"/>
      <c r="F6" s="7"/>
      <c r="G6" s="7"/>
      <c r="H6" s="7"/>
      <c r="I6" s="7"/>
    </row>
    <row r="7" spans="3:42" x14ac:dyDescent="0.25">
      <c r="D7" s="1"/>
    </row>
    <row r="8" spans="3:42" ht="30" x14ac:dyDescent="0.25">
      <c r="D8" s="1"/>
      <c r="E8" s="30" t="s">
        <v>21</v>
      </c>
      <c r="F8" s="30" t="s">
        <v>22</v>
      </c>
      <c r="G8" s="30" t="s">
        <v>23</v>
      </c>
      <c r="H8" s="30" t="s">
        <v>24</v>
      </c>
      <c r="I8" s="30" t="s">
        <v>25</v>
      </c>
      <c r="J8" s="30" t="s">
        <v>26</v>
      </c>
      <c r="K8" s="30" t="s">
        <v>27</v>
      </c>
      <c r="L8" s="30" t="s">
        <v>28</v>
      </c>
      <c r="M8" s="30" t="s">
        <v>29</v>
      </c>
      <c r="N8" s="30" t="s">
        <v>30</v>
      </c>
      <c r="O8" s="30" t="s">
        <v>31</v>
      </c>
      <c r="P8" s="30" t="s">
        <v>32</v>
      </c>
      <c r="Q8" s="30" t="s">
        <v>33</v>
      </c>
      <c r="R8" s="30" t="s">
        <v>34</v>
      </c>
      <c r="S8" s="30" t="s">
        <v>35</v>
      </c>
      <c r="T8" s="30" t="s">
        <v>36</v>
      </c>
      <c r="U8" s="30" t="s">
        <v>37</v>
      </c>
      <c r="V8" s="30" t="s">
        <v>38</v>
      </c>
      <c r="W8" s="30" t="s">
        <v>39</v>
      </c>
      <c r="X8" s="30" t="s">
        <v>40</v>
      </c>
      <c r="Y8" s="30" t="s">
        <v>41</v>
      </c>
      <c r="Z8" s="30" t="s">
        <v>42</v>
      </c>
      <c r="AA8" s="30" t="s">
        <v>43</v>
      </c>
      <c r="AB8" s="30" t="s">
        <v>44</v>
      </c>
      <c r="AC8" s="30" t="s">
        <v>45</v>
      </c>
      <c r="AD8" s="30" t="s">
        <v>46</v>
      </c>
      <c r="AE8" s="30" t="s">
        <v>47</v>
      </c>
      <c r="AF8" s="30" t="s">
        <v>48</v>
      </c>
      <c r="AG8" s="30" t="s">
        <v>49</v>
      </c>
      <c r="AH8" s="30" t="s">
        <v>50</v>
      </c>
      <c r="AI8" s="30" t="s">
        <v>51</v>
      </c>
      <c r="AJ8" s="30" t="s">
        <v>52</v>
      </c>
      <c r="AK8" s="30" t="s">
        <v>53</v>
      </c>
      <c r="AL8" s="30" t="s">
        <v>54</v>
      </c>
      <c r="AM8" s="30" t="s">
        <v>91</v>
      </c>
      <c r="AN8" s="30" t="s">
        <v>92</v>
      </c>
      <c r="AO8" s="30" t="s">
        <v>94</v>
      </c>
      <c r="AP8" s="30" t="s">
        <v>98</v>
      </c>
    </row>
    <row r="9" spans="3:42" x14ac:dyDescent="0.25">
      <c r="C9" s="83" t="s">
        <v>0</v>
      </c>
      <c r="D9" s="1" t="s">
        <v>101</v>
      </c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83" t="s">
        <v>0</v>
      </c>
      <c r="AJ9" s="1" t="s">
        <v>101</v>
      </c>
      <c r="AK9" s="33">
        <v>1485.2059999999999</v>
      </c>
      <c r="AL9" s="33">
        <v>1343.1489999999999</v>
      </c>
      <c r="AM9" s="33">
        <v>1563.174</v>
      </c>
      <c r="AN9" s="33">
        <v>1401.952</v>
      </c>
      <c r="AO9" s="33">
        <v>1114.404</v>
      </c>
      <c r="AP9" s="33">
        <v>1258.671</v>
      </c>
    </row>
    <row r="10" spans="3:42" x14ac:dyDescent="0.25">
      <c r="C10" s="83"/>
      <c r="D10" s="1" t="s">
        <v>102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83"/>
      <c r="AJ10" s="1" t="s">
        <v>102</v>
      </c>
      <c r="AK10" s="33">
        <v>793.64189999999996</v>
      </c>
      <c r="AL10" s="33">
        <v>847.41330000000005</v>
      </c>
      <c r="AM10" s="33">
        <v>749.12969999999996</v>
      </c>
      <c r="AN10" s="33">
        <v>780.50480000000005</v>
      </c>
      <c r="AO10" s="33">
        <v>683.62090000000001</v>
      </c>
      <c r="AP10" s="33">
        <v>718.76729999999998</v>
      </c>
    </row>
    <row r="11" spans="3:42" x14ac:dyDescent="0.25">
      <c r="C11" s="83" t="s">
        <v>1</v>
      </c>
      <c r="D11" s="1" t="s">
        <v>101</v>
      </c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83" t="s">
        <v>1</v>
      </c>
      <c r="AJ11" s="1" t="s">
        <v>101</v>
      </c>
      <c r="AK11" s="33">
        <v>1532.2850000000001</v>
      </c>
      <c r="AL11" s="33">
        <v>1795.461</v>
      </c>
      <c r="AM11" s="33">
        <v>1650.068</v>
      </c>
      <c r="AN11" s="33">
        <v>1700.9970000000001</v>
      </c>
      <c r="AO11" s="33">
        <v>1631.11</v>
      </c>
      <c r="AP11" s="33">
        <v>1506.144</v>
      </c>
    </row>
    <row r="12" spans="3:42" x14ac:dyDescent="0.25">
      <c r="C12" s="83"/>
      <c r="D12" s="1" t="s">
        <v>102</v>
      </c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83"/>
      <c r="AJ12" s="1" t="s">
        <v>102</v>
      </c>
      <c r="AK12" s="33">
        <v>895.76469999999995</v>
      </c>
      <c r="AL12" s="33">
        <v>925.28899999999999</v>
      </c>
      <c r="AM12" s="33">
        <v>806.12440000000004</v>
      </c>
      <c r="AN12" s="33">
        <v>876.34280000000001</v>
      </c>
      <c r="AO12" s="33">
        <v>872.61829999999998</v>
      </c>
      <c r="AP12" s="33">
        <v>905.88890000000004</v>
      </c>
    </row>
    <row r="13" spans="3:42" x14ac:dyDescent="0.25">
      <c r="C13" s="83" t="s">
        <v>2</v>
      </c>
      <c r="D13" s="1" t="s">
        <v>101</v>
      </c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83" t="s">
        <v>2</v>
      </c>
      <c r="AJ13" s="1" t="s">
        <v>101</v>
      </c>
      <c r="AK13" s="33">
        <v>1162.182</v>
      </c>
      <c r="AL13" s="33">
        <v>1191.5999999999999</v>
      </c>
      <c r="AM13" s="33">
        <v>1167.48</v>
      </c>
      <c r="AN13" s="33">
        <v>1199.8130000000001</v>
      </c>
      <c r="AO13" s="33">
        <v>1320.799</v>
      </c>
      <c r="AP13" s="33">
        <v>1402.2940000000001</v>
      </c>
    </row>
    <row r="14" spans="3:42" x14ac:dyDescent="0.25">
      <c r="C14" s="83"/>
      <c r="D14" s="1" t="s">
        <v>102</v>
      </c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83"/>
      <c r="AJ14" s="1" t="s">
        <v>102</v>
      </c>
      <c r="AK14" s="33">
        <v>813.68089999999995</v>
      </c>
      <c r="AL14" s="33">
        <v>813.48519999999996</v>
      </c>
      <c r="AM14" s="33">
        <v>826.06129999999996</v>
      </c>
      <c r="AN14" s="33">
        <v>860.88599999999997</v>
      </c>
      <c r="AO14" s="33">
        <v>861.98050000000001</v>
      </c>
      <c r="AP14" s="33">
        <v>882.27750000000003</v>
      </c>
    </row>
    <row r="15" spans="3:42" x14ac:dyDescent="0.25">
      <c r="C15" s="83" t="s">
        <v>3</v>
      </c>
      <c r="D15" s="1" t="s">
        <v>101</v>
      </c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83" t="s">
        <v>3</v>
      </c>
      <c r="AJ15" s="1" t="s">
        <v>101</v>
      </c>
      <c r="AK15" s="33">
        <v>1306.1690000000001</v>
      </c>
      <c r="AL15" s="33">
        <v>1050.0999999999999</v>
      </c>
      <c r="AM15" s="33">
        <v>1107.2349999999999</v>
      </c>
      <c r="AN15" s="33">
        <v>1077.874</v>
      </c>
      <c r="AO15" s="33">
        <v>1187.2149999999999</v>
      </c>
      <c r="AP15" s="33">
        <v>1097.5060000000001</v>
      </c>
    </row>
    <row r="16" spans="3:42" x14ac:dyDescent="0.25">
      <c r="C16" s="83"/>
      <c r="D16" s="1" t="s">
        <v>102</v>
      </c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83"/>
      <c r="AJ16" s="1" t="s">
        <v>102</v>
      </c>
      <c r="AK16" s="33">
        <v>724.21950000000004</v>
      </c>
      <c r="AL16" s="33">
        <v>681.80430000000001</v>
      </c>
      <c r="AM16" s="33">
        <v>645.39080000000001</v>
      </c>
      <c r="AN16" s="33">
        <v>654.90239999999994</v>
      </c>
      <c r="AO16" s="33">
        <v>584.74559999999997</v>
      </c>
      <c r="AP16" s="33">
        <v>618.74860000000001</v>
      </c>
    </row>
    <row r="17" spans="3:42" x14ac:dyDescent="0.25">
      <c r="C17" s="83" t="s">
        <v>4</v>
      </c>
      <c r="D17" s="1" t="s">
        <v>101</v>
      </c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83" t="s">
        <v>4</v>
      </c>
      <c r="AJ17" s="1" t="s">
        <v>101</v>
      </c>
      <c r="AK17" s="33">
        <v>1073.883</v>
      </c>
      <c r="AL17" s="33">
        <v>1014.296</v>
      </c>
      <c r="AM17" s="33">
        <v>937.77729999999997</v>
      </c>
      <c r="AN17" s="33">
        <v>970.74969999999996</v>
      </c>
      <c r="AO17" s="33">
        <v>851.76070000000004</v>
      </c>
      <c r="AP17" s="33">
        <v>991.70730000000003</v>
      </c>
    </row>
    <row r="18" spans="3:42" x14ac:dyDescent="0.25">
      <c r="C18" s="83"/>
      <c r="D18" s="1" t="s">
        <v>102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83"/>
      <c r="AJ18" s="1" t="s">
        <v>102</v>
      </c>
      <c r="AK18" s="33">
        <v>692.80640000000005</v>
      </c>
      <c r="AL18" s="33">
        <v>628.37350000000004</v>
      </c>
      <c r="AM18" s="33">
        <v>625.08199999999999</v>
      </c>
      <c r="AN18" s="33">
        <v>745.04520000000002</v>
      </c>
      <c r="AO18" s="33">
        <v>734.49519999999995</v>
      </c>
      <c r="AP18" s="33">
        <v>662.56500000000005</v>
      </c>
    </row>
    <row r="19" spans="3:42" x14ac:dyDescent="0.25">
      <c r="C19" s="83" t="s">
        <v>5</v>
      </c>
      <c r="D19" s="1" t="s">
        <v>101</v>
      </c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83" t="s">
        <v>5</v>
      </c>
      <c r="AJ19" s="1" t="s">
        <v>101</v>
      </c>
      <c r="AK19" s="33">
        <v>1525.4259999999999</v>
      </c>
      <c r="AL19" s="33">
        <v>1732.626</v>
      </c>
      <c r="AM19" s="33">
        <v>1225.769</v>
      </c>
      <c r="AN19" s="33">
        <v>1288.585</v>
      </c>
      <c r="AO19" s="33">
        <v>1102.019</v>
      </c>
      <c r="AP19" s="33">
        <v>1009.627</v>
      </c>
    </row>
    <row r="20" spans="3:42" x14ac:dyDescent="0.25">
      <c r="C20" s="83"/>
      <c r="D20" s="1" t="s">
        <v>102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83"/>
      <c r="AJ20" s="1" t="s">
        <v>102</v>
      </c>
      <c r="AK20" s="33">
        <v>835.86940000000004</v>
      </c>
      <c r="AL20" s="33">
        <v>714.33309999999994</v>
      </c>
      <c r="AM20" s="33">
        <v>689.46180000000004</v>
      </c>
      <c r="AN20" s="33">
        <v>702.61720000000003</v>
      </c>
      <c r="AO20" s="33">
        <v>779.4402</v>
      </c>
      <c r="AP20" s="33">
        <v>728.20370000000003</v>
      </c>
    </row>
    <row r="21" spans="3:42" x14ac:dyDescent="0.25">
      <c r="C21" s="83" t="s">
        <v>6</v>
      </c>
      <c r="D21" s="1" t="s">
        <v>101</v>
      </c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83" t="s">
        <v>6</v>
      </c>
      <c r="AJ21" s="1" t="s">
        <v>101</v>
      </c>
      <c r="AK21" s="33">
        <v>1548.952</v>
      </c>
      <c r="AL21" s="33">
        <v>1460.4760000000001</v>
      </c>
      <c r="AM21" s="33">
        <v>1280.2760000000001</v>
      </c>
      <c r="AN21" s="33">
        <v>1199.6389999999999</v>
      </c>
      <c r="AO21" s="33">
        <v>1185.7429999999999</v>
      </c>
      <c r="AP21" s="33">
        <v>1181.28</v>
      </c>
    </row>
    <row r="22" spans="3:42" x14ac:dyDescent="0.25">
      <c r="C22" s="83"/>
      <c r="D22" s="1" t="s">
        <v>102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83"/>
      <c r="AJ22" s="1" t="s">
        <v>102</v>
      </c>
      <c r="AK22" s="33">
        <v>965.52840000000003</v>
      </c>
      <c r="AL22" s="33">
        <v>844.77919999999995</v>
      </c>
      <c r="AM22" s="33">
        <v>763.62789999999995</v>
      </c>
      <c r="AN22" s="33">
        <v>810.76059999999995</v>
      </c>
      <c r="AO22" s="33">
        <v>693.26220000000001</v>
      </c>
      <c r="AP22" s="33">
        <v>899.48209999999995</v>
      </c>
    </row>
    <row r="23" spans="3:42" x14ac:dyDescent="0.25">
      <c r="C23" s="83" t="s">
        <v>7</v>
      </c>
      <c r="D23" s="1" t="s">
        <v>101</v>
      </c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83" t="s">
        <v>7</v>
      </c>
      <c r="AJ23" s="1" t="s">
        <v>101</v>
      </c>
      <c r="AK23" s="33">
        <v>1423.2919999999999</v>
      </c>
      <c r="AL23" s="33">
        <v>1362.07</v>
      </c>
      <c r="AM23" s="33">
        <v>1174.999</v>
      </c>
      <c r="AN23" s="33">
        <v>1506.4480000000001</v>
      </c>
      <c r="AO23" s="33">
        <v>1311.481</v>
      </c>
      <c r="AP23" s="33">
        <v>1170.32</v>
      </c>
    </row>
    <row r="24" spans="3:42" x14ac:dyDescent="0.25">
      <c r="C24" s="83"/>
      <c r="D24" s="1" t="s">
        <v>102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83"/>
      <c r="AJ24" s="1" t="s">
        <v>102</v>
      </c>
      <c r="AK24" s="33">
        <v>825.08799999999997</v>
      </c>
      <c r="AL24" s="33">
        <v>768.24069999999995</v>
      </c>
      <c r="AM24" s="33">
        <v>786.97299999999996</v>
      </c>
      <c r="AN24" s="33">
        <v>821.72680000000003</v>
      </c>
      <c r="AO24" s="33">
        <v>699.28030000000001</v>
      </c>
      <c r="AP24" s="33">
        <v>616.61720000000003</v>
      </c>
    </row>
    <row r="25" spans="3:42" x14ac:dyDescent="0.25">
      <c r="C25" s="83" t="s">
        <v>8</v>
      </c>
      <c r="D25" s="1" t="s">
        <v>101</v>
      </c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83" t="s">
        <v>8</v>
      </c>
      <c r="AJ25" s="1" t="s">
        <v>101</v>
      </c>
      <c r="AK25" s="33">
        <v>1442.579</v>
      </c>
      <c r="AL25" s="33">
        <v>1181.0250000000001</v>
      </c>
      <c r="AM25" s="33">
        <v>1171.5609999999999</v>
      </c>
      <c r="AN25" s="33">
        <v>1231.9110000000001</v>
      </c>
      <c r="AO25" s="33">
        <v>1261.3109999999999</v>
      </c>
      <c r="AP25" s="33">
        <v>1283.7139999999999</v>
      </c>
    </row>
    <row r="26" spans="3:42" x14ac:dyDescent="0.25">
      <c r="C26" s="83"/>
      <c r="D26" s="1" t="s">
        <v>102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83"/>
      <c r="AJ26" s="1" t="s">
        <v>102</v>
      </c>
      <c r="AK26" s="33">
        <v>734.05160000000001</v>
      </c>
      <c r="AL26" s="33">
        <v>642.17610000000002</v>
      </c>
      <c r="AM26" s="33">
        <v>660.79859999999996</v>
      </c>
      <c r="AN26" s="33">
        <v>617.31979999999999</v>
      </c>
      <c r="AO26" s="33">
        <v>691.64089999999999</v>
      </c>
      <c r="AP26" s="33">
        <v>656.43020000000001</v>
      </c>
    </row>
    <row r="27" spans="3:42" x14ac:dyDescent="0.25">
      <c r="C27" s="83" t="s">
        <v>9</v>
      </c>
      <c r="D27" s="1" t="s">
        <v>101</v>
      </c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83" t="s">
        <v>9</v>
      </c>
      <c r="AJ27" s="1" t="s">
        <v>101</v>
      </c>
      <c r="AK27" s="33">
        <v>1114.1010000000001</v>
      </c>
      <c r="AL27" s="33">
        <v>959.81410000000005</v>
      </c>
      <c r="AM27" s="33">
        <v>866.88019999999995</v>
      </c>
      <c r="AN27" s="33">
        <v>1127.8720000000001</v>
      </c>
      <c r="AO27" s="33">
        <v>890.88329999999996</v>
      </c>
      <c r="AP27" s="33">
        <v>989.08820000000003</v>
      </c>
    </row>
    <row r="28" spans="3:42" x14ac:dyDescent="0.25">
      <c r="C28" s="83"/>
      <c r="D28" s="1" t="s">
        <v>102</v>
      </c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83"/>
      <c r="AJ28" s="1" t="s">
        <v>102</v>
      </c>
      <c r="AK28" s="33">
        <v>681.27769999999998</v>
      </c>
      <c r="AL28" s="33">
        <v>506.20549999999997</v>
      </c>
      <c r="AM28" s="33">
        <v>484.4341</v>
      </c>
      <c r="AN28" s="33">
        <v>540.9973</v>
      </c>
      <c r="AO28" s="33">
        <v>626.23689999999999</v>
      </c>
      <c r="AP28" s="33">
        <v>636.64639999999997</v>
      </c>
    </row>
    <row r="29" spans="3:42" x14ac:dyDescent="0.25">
      <c r="C29" s="83" t="s">
        <v>10</v>
      </c>
      <c r="D29" s="1" t="s">
        <v>101</v>
      </c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83" t="s">
        <v>10</v>
      </c>
      <c r="AJ29" s="1" t="s">
        <v>101</v>
      </c>
      <c r="AK29" s="33">
        <v>1806.46</v>
      </c>
      <c r="AL29" s="33">
        <v>1710.7349999999999</v>
      </c>
      <c r="AM29" s="33">
        <v>1570.557</v>
      </c>
      <c r="AN29" s="33">
        <v>1279.6320000000001</v>
      </c>
      <c r="AO29" s="33">
        <v>1470.008</v>
      </c>
      <c r="AP29" s="33">
        <v>1728.943</v>
      </c>
    </row>
    <row r="30" spans="3:42" x14ac:dyDescent="0.25">
      <c r="C30" s="83"/>
      <c r="D30" s="1" t="s">
        <v>102</v>
      </c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83"/>
      <c r="AJ30" s="1" t="s">
        <v>102</v>
      </c>
      <c r="AK30" s="33">
        <v>839.2201</v>
      </c>
      <c r="AL30" s="33">
        <v>713.10770000000002</v>
      </c>
      <c r="AM30" s="33">
        <v>695.0018</v>
      </c>
      <c r="AN30" s="33">
        <v>843.75699999999995</v>
      </c>
      <c r="AO30" s="33">
        <v>800.62030000000004</v>
      </c>
      <c r="AP30" s="33">
        <v>916.40710000000001</v>
      </c>
    </row>
    <row r="31" spans="3:42" x14ac:dyDescent="0.25">
      <c r="C31" s="83" t="s">
        <v>11</v>
      </c>
      <c r="D31" s="1" t="s">
        <v>101</v>
      </c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83" t="s">
        <v>11</v>
      </c>
      <c r="AJ31" s="1" t="s">
        <v>101</v>
      </c>
      <c r="AK31" s="33">
        <v>1987.6790000000001</v>
      </c>
      <c r="AL31" s="33">
        <v>1698.2840000000001</v>
      </c>
      <c r="AM31" s="33">
        <v>1606.2170000000001</v>
      </c>
      <c r="AN31" s="33">
        <v>1748.4490000000001</v>
      </c>
      <c r="AO31" s="33">
        <v>1739.694</v>
      </c>
      <c r="AP31" s="33">
        <v>1979.5740000000001</v>
      </c>
    </row>
    <row r="32" spans="3:42" x14ac:dyDescent="0.25">
      <c r="C32" s="83"/>
      <c r="D32" s="1" t="s">
        <v>102</v>
      </c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83"/>
      <c r="AJ32" s="1" t="s">
        <v>102</v>
      </c>
      <c r="AK32" s="33">
        <v>1068.8409999999999</v>
      </c>
      <c r="AL32" s="33">
        <v>932.48680000000002</v>
      </c>
      <c r="AM32" s="33">
        <v>870.88049999999998</v>
      </c>
      <c r="AN32" s="33">
        <v>831.25540000000001</v>
      </c>
      <c r="AO32" s="33">
        <v>807.70680000000004</v>
      </c>
      <c r="AP32" s="33">
        <v>785.40940000000001</v>
      </c>
    </row>
    <row r="33" spans="3:42" x14ac:dyDescent="0.25">
      <c r="C33" s="83" t="s">
        <v>12</v>
      </c>
      <c r="D33" s="1" t="s">
        <v>101</v>
      </c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83" t="s">
        <v>12</v>
      </c>
      <c r="AJ33" s="1" t="s">
        <v>101</v>
      </c>
      <c r="AK33" s="33">
        <v>1779.8150000000001</v>
      </c>
      <c r="AL33" s="33">
        <v>1729.5160000000001</v>
      </c>
      <c r="AM33" s="33">
        <v>1699.386</v>
      </c>
      <c r="AN33" s="33">
        <v>1788.972</v>
      </c>
      <c r="AO33" s="33">
        <v>1787.462</v>
      </c>
      <c r="AP33" s="33">
        <v>1788.047</v>
      </c>
    </row>
    <row r="34" spans="3:42" x14ac:dyDescent="0.25">
      <c r="C34" s="83"/>
      <c r="D34" s="1" t="s">
        <v>102</v>
      </c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83"/>
      <c r="AJ34" s="1" t="s">
        <v>102</v>
      </c>
      <c r="AK34" s="33">
        <v>1013.48</v>
      </c>
      <c r="AL34" s="33">
        <v>973.87149999999997</v>
      </c>
      <c r="AM34" s="33">
        <v>951.54390000000001</v>
      </c>
      <c r="AN34" s="33">
        <v>1009.768</v>
      </c>
      <c r="AO34" s="33">
        <v>991.90830000000005</v>
      </c>
      <c r="AP34" s="33">
        <v>1023.174</v>
      </c>
    </row>
    <row r="35" spans="3:42" x14ac:dyDescent="0.25">
      <c r="C35" s="83" t="s">
        <v>85</v>
      </c>
      <c r="D35" s="1" t="s">
        <v>101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83" t="s">
        <v>85</v>
      </c>
      <c r="AJ35" s="1" t="s">
        <v>101</v>
      </c>
      <c r="AK35" s="33">
        <v>1966.1369999999999</v>
      </c>
      <c r="AL35" s="33">
        <v>1829.682</v>
      </c>
      <c r="AM35" s="33">
        <v>1873.2539999999999</v>
      </c>
      <c r="AN35" s="33">
        <v>1771.0329999999999</v>
      </c>
      <c r="AO35" s="33">
        <v>1853.19</v>
      </c>
      <c r="AP35" s="33">
        <v>1662.317</v>
      </c>
    </row>
    <row r="36" spans="3:42" x14ac:dyDescent="0.25">
      <c r="C36" s="83"/>
      <c r="D36" s="1" t="s">
        <v>102</v>
      </c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83"/>
      <c r="AJ36" s="1" t="s">
        <v>102</v>
      </c>
      <c r="AK36" s="33">
        <v>985.0729</v>
      </c>
      <c r="AL36" s="33">
        <v>932.30269999999996</v>
      </c>
      <c r="AM36" s="33">
        <v>887.68029999999999</v>
      </c>
      <c r="AN36" s="33">
        <v>935.73720000000003</v>
      </c>
      <c r="AO36" s="33">
        <v>920.61710000000005</v>
      </c>
      <c r="AP36" s="33">
        <v>953.26419999999996</v>
      </c>
    </row>
    <row r="37" spans="3:42" x14ac:dyDescent="0.25">
      <c r="C37" s="83" t="s">
        <v>13</v>
      </c>
      <c r="D37" s="1" t="s">
        <v>101</v>
      </c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83" t="s">
        <v>13</v>
      </c>
      <c r="AJ37" s="1" t="s">
        <v>101</v>
      </c>
      <c r="AK37" s="33">
        <v>2084.1970000000001</v>
      </c>
      <c r="AL37" s="33">
        <v>2046.085</v>
      </c>
      <c r="AM37" s="33">
        <v>1936.7339999999999</v>
      </c>
      <c r="AN37" s="33">
        <v>1985.9190000000001</v>
      </c>
      <c r="AO37" s="33">
        <v>1898.067</v>
      </c>
      <c r="AP37" s="33">
        <v>1953.066</v>
      </c>
    </row>
    <row r="38" spans="3:42" x14ac:dyDescent="0.25">
      <c r="C38" s="83"/>
      <c r="D38" s="1" t="s">
        <v>102</v>
      </c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83"/>
      <c r="AJ38" s="1" t="s">
        <v>102</v>
      </c>
      <c r="AK38" s="33">
        <v>975.30520000000001</v>
      </c>
      <c r="AL38" s="33">
        <v>863.11429999999996</v>
      </c>
      <c r="AM38" s="33">
        <v>919.51009999999997</v>
      </c>
      <c r="AN38" s="33">
        <v>881.39210000000003</v>
      </c>
      <c r="AO38" s="33">
        <v>932.08450000000005</v>
      </c>
      <c r="AP38" s="33">
        <v>1022.46</v>
      </c>
    </row>
    <row r="39" spans="3:42" x14ac:dyDescent="0.25">
      <c r="C39" s="83" t="s">
        <v>14</v>
      </c>
      <c r="D39" s="1" t="s">
        <v>101</v>
      </c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83" t="s">
        <v>14</v>
      </c>
      <c r="AJ39" s="1" t="s">
        <v>101</v>
      </c>
      <c r="AK39" s="33">
        <v>2502.7249999999999</v>
      </c>
      <c r="AL39" s="33">
        <v>2210.3339999999998</v>
      </c>
      <c r="AM39" s="33">
        <v>2291.7750000000001</v>
      </c>
      <c r="AN39" s="33">
        <v>2098.645</v>
      </c>
      <c r="AO39" s="33">
        <v>2193.9319999999998</v>
      </c>
      <c r="AP39" s="33">
        <v>2039.6089999999999</v>
      </c>
    </row>
    <row r="40" spans="3:42" x14ac:dyDescent="0.25">
      <c r="C40" s="83"/>
      <c r="D40" s="1" t="s">
        <v>102</v>
      </c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83"/>
      <c r="AJ40" s="1" t="s">
        <v>102</v>
      </c>
      <c r="AK40" s="33">
        <v>1042.5150000000001</v>
      </c>
      <c r="AL40" s="33">
        <v>976.6386</v>
      </c>
      <c r="AM40" s="33">
        <v>982.67989999999998</v>
      </c>
      <c r="AN40" s="33">
        <v>966.85440000000006</v>
      </c>
      <c r="AO40" s="33">
        <v>951.77470000000005</v>
      </c>
      <c r="AP40" s="33">
        <v>974.91769999999997</v>
      </c>
    </row>
    <row r="41" spans="3:42" x14ac:dyDescent="0.25">
      <c r="C41" s="83" t="s">
        <v>15</v>
      </c>
      <c r="D41" s="1" t="s">
        <v>101</v>
      </c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83" t="s">
        <v>15</v>
      </c>
      <c r="AJ41" s="1" t="s">
        <v>101</v>
      </c>
      <c r="AK41" s="33">
        <v>1798.374</v>
      </c>
      <c r="AL41" s="33">
        <v>1798.5540000000001</v>
      </c>
      <c r="AM41" s="33">
        <v>1732.289</v>
      </c>
      <c r="AN41" s="33">
        <v>1708.6780000000001</v>
      </c>
      <c r="AO41" s="33">
        <v>1574.934</v>
      </c>
      <c r="AP41" s="33">
        <v>1534.1010000000001</v>
      </c>
    </row>
    <row r="42" spans="3:42" x14ac:dyDescent="0.25">
      <c r="C42" s="83"/>
      <c r="D42" s="1" t="s">
        <v>102</v>
      </c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83"/>
      <c r="AJ42" s="1" t="s">
        <v>102</v>
      </c>
      <c r="AK42" s="33">
        <v>1174.4190000000001</v>
      </c>
      <c r="AL42" s="33">
        <v>1098.6859999999999</v>
      </c>
      <c r="AM42" s="33">
        <v>1029.5609999999999</v>
      </c>
      <c r="AN42" s="33">
        <v>1030.3610000000001</v>
      </c>
      <c r="AO42" s="33">
        <v>1076.2329999999999</v>
      </c>
      <c r="AP42" s="33">
        <v>996.72670000000005</v>
      </c>
    </row>
    <row r="43" spans="3:42" x14ac:dyDescent="0.25">
      <c r="C43" s="83" t="s">
        <v>16</v>
      </c>
      <c r="D43" s="1" t="s">
        <v>101</v>
      </c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83" t="s">
        <v>16</v>
      </c>
      <c r="AJ43" s="1" t="s">
        <v>101</v>
      </c>
      <c r="AK43" s="33">
        <v>1942.7239999999999</v>
      </c>
      <c r="AL43" s="33">
        <v>2165.1480000000001</v>
      </c>
      <c r="AM43" s="33">
        <v>1945.2270000000001</v>
      </c>
      <c r="AN43" s="33">
        <v>1911.241</v>
      </c>
      <c r="AO43" s="33">
        <v>2038.319</v>
      </c>
      <c r="AP43" s="33">
        <v>2231.4690000000001</v>
      </c>
    </row>
    <row r="44" spans="3:42" x14ac:dyDescent="0.25">
      <c r="C44" s="83"/>
      <c r="D44" s="1" t="s">
        <v>102</v>
      </c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83"/>
      <c r="AJ44" s="1" t="s">
        <v>102</v>
      </c>
      <c r="AK44" s="33">
        <v>1394.8779999999999</v>
      </c>
      <c r="AL44" s="33">
        <v>1377.117</v>
      </c>
      <c r="AM44" s="33">
        <v>1683.4549999999999</v>
      </c>
      <c r="AN44" s="33">
        <v>1518.6410000000001</v>
      </c>
      <c r="AO44" s="33">
        <v>1129.377</v>
      </c>
      <c r="AP44" s="33">
        <v>1411.44</v>
      </c>
    </row>
    <row r="45" spans="3:42" x14ac:dyDescent="0.25">
      <c r="C45" s="83" t="s">
        <v>17</v>
      </c>
      <c r="D45" s="1" t="s">
        <v>101</v>
      </c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83" t="s">
        <v>17</v>
      </c>
      <c r="AJ45" s="1" t="s">
        <v>101</v>
      </c>
      <c r="AK45" s="33">
        <v>1671.355</v>
      </c>
      <c r="AL45" s="33">
        <v>1462.981</v>
      </c>
      <c r="AM45" s="33">
        <v>1529.0550000000001</v>
      </c>
      <c r="AN45" s="33">
        <v>1493.951</v>
      </c>
      <c r="AO45" s="33">
        <v>1494.095</v>
      </c>
      <c r="AP45" s="33">
        <v>1543.482</v>
      </c>
    </row>
    <row r="46" spans="3:42" x14ac:dyDescent="0.25">
      <c r="C46" s="83"/>
      <c r="D46" s="1" t="s">
        <v>102</v>
      </c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83"/>
      <c r="AJ46" s="1" t="s">
        <v>102</v>
      </c>
      <c r="AK46" s="33">
        <v>985.11950000000002</v>
      </c>
      <c r="AL46" s="33">
        <v>840.01300000000003</v>
      </c>
      <c r="AM46" s="33">
        <v>882.0204</v>
      </c>
      <c r="AN46" s="33">
        <v>962.9941</v>
      </c>
      <c r="AO46" s="33">
        <v>1052.5360000000001</v>
      </c>
      <c r="AP46" s="33">
        <v>1059.796</v>
      </c>
    </row>
    <row r="47" spans="3:42" x14ac:dyDescent="0.25">
      <c r="C47" s="83" t="s">
        <v>20</v>
      </c>
      <c r="D47" s="1" t="s">
        <v>101</v>
      </c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83" t="s">
        <v>20</v>
      </c>
      <c r="AJ47" s="1" t="s">
        <v>101</v>
      </c>
      <c r="AK47" s="33">
        <v>2079.4589999999998</v>
      </c>
      <c r="AL47" s="33">
        <v>1956.1279999999999</v>
      </c>
      <c r="AM47" s="33">
        <v>2221.4070000000002</v>
      </c>
      <c r="AN47" s="33">
        <v>2212.1019999999999</v>
      </c>
      <c r="AO47" s="33">
        <v>1560.4570000000001</v>
      </c>
      <c r="AP47" s="33">
        <v>1444.0360000000001</v>
      </c>
    </row>
    <row r="48" spans="3:42" x14ac:dyDescent="0.25">
      <c r="C48" s="83"/>
      <c r="D48" s="1" t="s">
        <v>102</v>
      </c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83"/>
      <c r="AJ48" s="1" t="s">
        <v>102</v>
      </c>
      <c r="AK48" s="33">
        <v>1172.271</v>
      </c>
      <c r="AL48" s="33">
        <v>1088.297</v>
      </c>
      <c r="AM48" s="33">
        <v>1069.125</v>
      </c>
      <c r="AN48" s="33">
        <v>1119.1990000000001</v>
      </c>
      <c r="AO48" s="33">
        <v>908.55219999999997</v>
      </c>
      <c r="AP48" s="33">
        <v>990.18079999999998</v>
      </c>
    </row>
    <row r="49" spans="3:43" x14ac:dyDescent="0.25">
      <c r="C49" s="83" t="s">
        <v>18</v>
      </c>
      <c r="D49" s="1" t="s">
        <v>101</v>
      </c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83" t="s">
        <v>18</v>
      </c>
      <c r="AJ49" s="1" t="s">
        <v>101</v>
      </c>
      <c r="AK49" s="33">
        <v>1562.6479999999999</v>
      </c>
      <c r="AL49" s="33">
        <v>1497.1320000000001</v>
      </c>
      <c r="AM49" s="33">
        <v>1424.2660000000001</v>
      </c>
      <c r="AN49" s="33">
        <v>1449.1179999999999</v>
      </c>
      <c r="AO49" s="33">
        <v>1619.1289999999999</v>
      </c>
      <c r="AP49" s="33">
        <v>1524.184</v>
      </c>
    </row>
    <row r="50" spans="3:43" x14ac:dyDescent="0.25">
      <c r="C50" s="83"/>
      <c r="D50" s="1" t="s">
        <v>102</v>
      </c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83"/>
      <c r="AJ50" s="1" t="s">
        <v>102</v>
      </c>
      <c r="AK50" s="33">
        <v>1142.8430000000001</v>
      </c>
      <c r="AL50" s="33">
        <v>998.44050000000004</v>
      </c>
      <c r="AM50" s="33">
        <v>1041.6980000000001</v>
      </c>
      <c r="AN50" s="33">
        <v>992.40629999999999</v>
      </c>
      <c r="AO50" s="33">
        <v>1004.01</v>
      </c>
      <c r="AP50" s="33">
        <v>1073.4570000000001</v>
      </c>
    </row>
    <row r="51" spans="3:43" x14ac:dyDescent="0.25">
      <c r="C51" s="83" t="s">
        <v>19</v>
      </c>
      <c r="D51" s="1" t="s">
        <v>101</v>
      </c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83" t="s">
        <v>19</v>
      </c>
      <c r="AJ51" s="1" t="s">
        <v>101</v>
      </c>
      <c r="AK51" s="33">
        <v>2546.915</v>
      </c>
      <c r="AL51" s="33">
        <v>2312.4119999999998</v>
      </c>
      <c r="AM51" s="33">
        <v>2509.92</v>
      </c>
      <c r="AN51" s="33">
        <v>2695.36</v>
      </c>
      <c r="AO51" s="33">
        <v>2770.0430000000001</v>
      </c>
      <c r="AP51" s="33">
        <v>2835.0340000000001</v>
      </c>
    </row>
    <row r="52" spans="3:43" x14ac:dyDescent="0.25">
      <c r="C52" s="83"/>
      <c r="D52" s="1" t="s">
        <v>102</v>
      </c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I52" s="83"/>
      <c r="AJ52" s="1" t="s">
        <v>102</v>
      </c>
      <c r="AK52" s="33">
        <v>1559.2190000000001</v>
      </c>
      <c r="AL52" s="33">
        <v>1498.575</v>
      </c>
      <c r="AM52" s="33">
        <v>1558.973</v>
      </c>
      <c r="AN52" s="33">
        <v>1579.5229999999999</v>
      </c>
      <c r="AO52" s="33">
        <v>1504.9069999999999</v>
      </c>
      <c r="AP52" s="33">
        <v>1509.57</v>
      </c>
    </row>
    <row r="53" spans="3:43" x14ac:dyDescent="0.25">
      <c r="C53" s="85" t="s">
        <v>58</v>
      </c>
      <c r="D53" s="1" t="s">
        <v>101</v>
      </c>
      <c r="E53" s="33">
        <v>1800.2729999999999</v>
      </c>
      <c r="F53" s="33">
        <v>1810.317</v>
      </c>
      <c r="G53" s="33">
        <v>1835.51</v>
      </c>
      <c r="H53" s="33">
        <v>1869.4690000000001</v>
      </c>
      <c r="I53" s="33">
        <v>1853.5550000000001</v>
      </c>
      <c r="J53" s="33">
        <v>1899.904</v>
      </c>
      <c r="K53" s="33">
        <v>1909.529</v>
      </c>
      <c r="L53" s="33">
        <v>1908.0239999999999</v>
      </c>
      <c r="M53" s="33">
        <v>1951.8219999999999</v>
      </c>
      <c r="N53" s="33">
        <v>1963.374</v>
      </c>
      <c r="O53" s="33">
        <v>1996.954</v>
      </c>
      <c r="P53" s="33">
        <v>1992.444</v>
      </c>
      <c r="Q53" s="33">
        <v>1967.482</v>
      </c>
      <c r="R53" s="33">
        <v>1983.249</v>
      </c>
      <c r="S53" s="33">
        <v>1957.1679999999999</v>
      </c>
      <c r="T53" s="33">
        <v>1921.5350000000001</v>
      </c>
      <c r="U53" s="33">
        <v>1930.8920000000001</v>
      </c>
      <c r="V53" s="33">
        <v>1888.0419999999999</v>
      </c>
      <c r="W53" s="33">
        <v>1884.287</v>
      </c>
      <c r="X53" s="33">
        <v>1956.694</v>
      </c>
      <c r="Y53" s="33">
        <v>1962.6379999999999</v>
      </c>
      <c r="Z53" s="33">
        <v>1907.5329999999999</v>
      </c>
      <c r="AA53" s="33">
        <v>1940.415</v>
      </c>
      <c r="AB53" s="33">
        <v>1952.425</v>
      </c>
      <c r="AC53" s="33">
        <v>1959.184</v>
      </c>
      <c r="AD53" s="33">
        <v>1958.9860000000001</v>
      </c>
      <c r="AE53" s="33">
        <v>2014.6969999999999</v>
      </c>
      <c r="AF53" s="33">
        <v>2027.345</v>
      </c>
      <c r="AG53" s="33">
        <v>2027.961</v>
      </c>
      <c r="AH53" s="33">
        <v>2016.855</v>
      </c>
      <c r="AI53" s="33">
        <v>2030.7650000000001</v>
      </c>
      <c r="AJ53" s="33">
        <v>2086.5630000000001</v>
      </c>
      <c r="AK53" s="33">
        <v>2045.8109999999999</v>
      </c>
      <c r="AL53" s="33">
        <v>1897.864</v>
      </c>
      <c r="AM53" s="33">
        <v>1882.9970000000001</v>
      </c>
      <c r="AN53" s="33">
        <v>1838.6279999999999</v>
      </c>
      <c r="AO53" s="33">
        <v>1838.1389999999999</v>
      </c>
      <c r="AP53" s="33">
        <v>1801.72</v>
      </c>
    </row>
    <row r="54" spans="3:43" x14ac:dyDescent="0.25">
      <c r="C54" s="85"/>
      <c r="D54" s="1" t="s">
        <v>102</v>
      </c>
      <c r="E54" s="33">
        <v>908.39890000000003</v>
      </c>
      <c r="F54" s="33">
        <v>917.15459999999996</v>
      </c>
      <c r="G54" s="33">
        <v>928.31610000000001</v>
      </c>
      <c r="H54" s="33">
        <v>929.67359999999996</v>
      </c>
      <c r="I54" s="33">
        <v>943.11689999999999</v>
      </c>
      <c r="J54" s="33">
        <v>961.73109999999997</v>
      </c>
      <c r="K54" s="33">
        <v>996.85450000000003</v>
      </c>
      <c r="L54" s="33">
        <v>998.34649999999999</v>
      </c>
      <c r="M54" s="33">
        <v>999.08690000000001</v>
      </c>
      <c r="N54" s="33">
        <v>998.12109999999996</v>
      </c>
      <c r="O54" s="33">
        <v>995.94740000000002</v>
      </c>
      <c r="P54" s="33">
        <v>989.19470000000001</v>
      </c>
      <c r="Q54" s="33">
        <v>977.15899999999999</v>
      </c>
      <c r="R54" s="33">
        <v>965.10879999999997</v>
      </c>
      <c r="S54" s="33">
        <v>954.59109999999998</v>
      </c>
      <c r="T54" s="33">
        <v>940.49519999999995</v>
      </c>
      <c r="U54" s="33">
        <v>933.7133</v>
      </c>
      <c r="V54" s="33">
        <v>915.65039999999999</v>
      </c>
      <c r="W54" s="33">
        <v>915.27809999999999</v>
      </c>
      <c r="X54" s="33">
        <v>910.71669999999995</v>
      </c>
      <c r="Y54" s="33">
        <v>907.24540000000002</v>
      </c>
      <c r="Z54" s="33">
        <v>925.60220000000004</v>
      </c>
      <c r="AA54" s="33">
        <v>937.95510000000002</v>
      </c>
      <c r="AB54" s="33">
        <v>968.26329999999996</v>
      </c>
      <c r="AC54" s="33">
        <v>960.41139999999996</v>
      </c>
      <c r="AD54" s="33">
        <v>978.32259999999997</v>
      </c>
      <c r="AE54" s="33">
        <v>963.84220000000005</v>
      </c>
      <c r="AF54" s="33">
        <v>995.74509999999998</v>
      </c>
      <c r="AG54" s="33">
        <v>981.24159999999995</v>
      </c>
      <c r="AH54" s="33">
        <v>977.66800000000001</v>
      </c>
      <c r="AI54" s="33">
        <v>987.58109999999999</v>
      </c>
      <c r="AJ54" s="33">
        <v>1008.403</v>
      </c>
      <c r="AK54" s="33">
        <v>976.70569999999998</v>
      </c>
      <c r="AL54" s="33">
        <v>898.92179999999996</v>
      </c>
      <c r="AM54" s="33">
        <v>892.54930000000002</v>
      </c>
      <c r="AN54" s="33">
        <v>898.39710000000002</v>
      </c>
      <c r="AO54" s="33">
        <v>894.10220000000004</v>
      </c>
      <c r="AP54" s="33">
        <v>918.40930000000003</v>
      </c>
    </row>
    <row r="55" spans="3:43" x14ac:dyDescent="0.25">
      <c r="C55" s="30"/>
      <c r="D55" s="1" t="s">
        <v>105</v>
      </c>
      <c r="E55" s="38">
        <f>E53/E54</f>
        <v>1.9818088727320122</v>
      </c>
      <c r="F55" s="38">
        <f t="shared" ref="F55:AP55" si="0">F53/F54</f>
        <v>1.973840615311748</v>
      </c>
      <c r="G55" s="38">
        <f t="shared" si="0"/>
        <v>1.9772467589434246</v>
      </c>
      <c r="H55" s="38">
        <f t="shared" si="0"/>
        <v>2.0108874770672203</v>
      </c>
      <c r="I55" s="38">
        <f t="shared" si="0"/>
        <v>1.9653502126830726</v>
      </c>
      <c r="J55" s="38">
        <f t="shared" si="0"/>
        <v>1.9755043795505833</v>
      </c>
      <c r="K55" s="38">
        <f t="shared" si="0"/>
        <v>1.9155543762906222</v>
      </c>
      <c r="L55" s="38">
        <f t="shared" si="0"/>
        <v>1.9111841429804179</v>
      </c>
      <c r="M55" s="38">
        <f t="shared" si="0"/>
        <v>1.9536058374902121</v>
      </c>
      <c r="N55" s="38">
        <f t="shared" si="0"/>
        <v>1.9670699276871315</v>
      </c>
      <c r="O55" s="38">
        <f t="shared" si="0"/>
        <v>2.0050797863421299</v>
      </c>
      <c r="P55" s="38">
        <f t="shared" si="0"/>
        <v>2.0142081230317954</v>
      </c>
      <c r="Q55" s="38">
        <f t="shared" si="0"/>
        <v>2.0134717072656549</v>
      </c>
      <c r="R55" s="38">
        <f t="shared" si="0"/>
        <v>2.0549486234090915</v>
      </c>
      <c r="S55" s="38">
        <f t="shared" si="0"/>
        <v>2.050268434306584</v>
      </c>
      <c r="T55" s="38">
        <f t="shared" si="0"/>
        <v>2.0431098425595371</v>
      </c>
      <c r="U55" s="38">
        <f t="shared" si="0"/>
        <v>2.0679709713891836</v>
      </c>
      <c r="V55" s="38">
        <f t="shared" si="0"/>
        <v>2.0619681922270772</v>
      </c>
      <c r="W55" s="38">
        <f t="shared" si="0"/>
        <v>2.0587043435213843</v>
      </c>
      <c r="X55" s="38">
        <f t="shared" si="0"/>
        <v>2.1485210494108653</v>
      </c>
      <c r="Y55" s="38">
        <f t="shared" si="0"/>
        <v>2.1632934154309296</v>
      </c>
      <c r="Z55" s="38">
        <f t="shared" si="0"/>
        <v>2.0608561647757533</v>
      </c>
      <c r="AA55" s="38">
        <f t="shared" si="0"/>
        <v>2.0687717354487436</v>
      </c>
      <c r="AB55" s="38">
        <f t="shared" si="0"/>
        <v>2.0164195007700902</v>
      </c>
      <c r="AC55" s="38">
        <f t="shared" si="0"/>
        <v>2.0399424663222447</v>
      </c>
      <c r="AD55" s="38">
        <f t="shared" si="0"/>
        <v>2.0023926667951861</v>
      </c>
      <c r="AE55" s="38">
        <f t="shared" si="0"/>
        <v>2.0902768108721528</v>
      </c>
      <c r="AF55" s="38">
        <f t="shared" si="0"/>
        <v>2.0360080104838074</v>
      </c>
      <c r="AG55" s="38">
        <f t="shared" si="0"/>
        <v>2.066729539391726</v>
      </c>
      <c r="AH55" s="38">
        <f t="shared" si="0"/>
        <v>2.0629242237651226</v>
      </c>
      <c r="AI55" s="38">
        <f t="shared" si="0"/>
        <v>2.0563020090198165</v>
      </c>
      <c r="AJ55" s="38">
        <f t="shared" si="0"/>
        <v>2.0691757164546316</v>
      </c>
      <c r="AK55" s="38">
        <f t="shared" si="0"/>
        <v>2.0946033180721684</v>
      </c>
      <c r="AL55" s="38">
        <f t="shared" si="0"/>
        <v>2.1112670757345078</v>
      </c>
      <c r="AM55" s="38">
        <f t="shared" si="0"/>
        <v>2.109684025296978</v>
      </c>
      <c r="AN55" s="38">
        <f t="shared" si="0"/>
        <v>2.0465649321441486</v>
      </c>
      <c r="AO55" s="38">
        <f t="shared" si="0"/>
        <v>2.0558488727574988</v>
      </c>
      <c r="AP55" s="38">
        <f t="shared" si="0"/>
        <v>1.9617832702695845</v>
      </c>
    </row>
    <row r="56" spans="3:43" x14ac:dyDescent="0.25">
      <c r="D56" s="1"/>
    </row>
    <row r="57" spans="3:43" x14ac:dyDescent="0.25">
      <c r="D57" s="1"/>
    </row>
    <row r="58" spans="3:43" x14ac:dyDescent="0.25">
      <c r="C58" s="9" t="s">
        <v>103</v>
      </c>
      <c r="D58" s="43"/>
      <c r="E58" s="7"/>
      <c r="F58" s="7"/>
      <c r="G58" s="7"/>
      <c r="H58" s="7"/>
      <c r="I58" s="7"/>
      <c r="J58" s="7"/>
      <c r="K58" s="7"/>
    </row>
    <row r="59" spans="3:43" x14ac:dyDescent="0.25">
      <c r="D59" s="1"/>
    </row>
    <row r="60" spans="3:43" ht="30" x14ac:dyDescent="0.25">
      <c r="D60" s="1"/>
      <c r="E60" s="30" t="s">
        <v>24</v>
      </c>
      <c r="F60" s="30" t="s">
        <v>25</v>
      </c>
      <c r="G60" s="30" t="s">
        <v>26</v>
      </c>
      <c r="H60" s="30" t="s">
        <v>27</v>
      </c>
      <c r="I60" s="30" t="s">
        <v>28</v>
      </c>
      <c r="J60" s="30" t="s">
        <v>29</v>
      </c>
      <c r="K60" s="30" t="s">
        <v>30</v>
      </c>
      <c r="L60" s="30" t="s">
        <v>31</v>
      </c>
      <c r="M60" s="30" t="s">
        <v>32</v>
      </c>
      <c r="N60" s="30" t="s">
        <v>33</v>
      </c>
      <c r="O60" s="30" t="s">
        <v>34</v>
      </c>
      <c r="P60" s="30" t="s">
        <v>35</v>
      </c>
      <c r="Q60" s="30" t="s">
        <v>36</v>
      </c>
      <c r="R60" s="30" t="s">
        <v>37</v>
      </c>
      <c r="S60" s="30" t="s">
        <v>38</v>
      </c>
      <c r="T60" s="30" t="s">
        <v>39</v>
      </c>
      <c r="U60" s="30" t="s">
        <v>40</v>
      </c>
      <c r="V60" s="30" t="s">
        <v>41</v>
      </c>
      <c r="W60" s="30" t="s">
        <v>42</v>
      </c>
      <c r="X60" s="30" t="s">
        <v>43</v>
      </c>
      <c r="Y60" s="30" t="s">
        <v>44</v>
      </c>
      <c r="Z60" s="30" t="s">
        <v>45</v>
      </c>
      <c r="AA60" s="30" t="s">
        <v>46</v>
      </c>
      <c r="AB60" s="30" t="s">
        <v>47</v>
      </c>
      <c r="AC60" s="30" t="s">
        <v>48</v>
      </c>
      <c r="AD60" s="30" t="s">
        <v>49</v>
      </c>
      <c r="AE60" s="30" t="s">
        <v>50</v>
      </c>
      <c r="AF60" s="30" t="s">
        <v>51</v>
      </c>
      <c r="AG60" s="30" t="s">
        <v>52</v>
      </c>
      <c r="AH60" s="30" t="s">
        <v>53</v>
      </c>
      <c r="AI60" s="30" t="s">
        <v>54</v>
      </c>
      <c r="AJ60" s="30" t="s">
        <v>91</v>
      </c>
      <c r="AK60" s="30" t="s">
        <v>92</v>
      </c>
      <c r="AL60" s="30" t="s">
        <v>94</v>
      </c>
      <c r="AM60" s="30" t="s">
        <v>98</v>
      </c>
      <c r="AO60" s="72"/>
      <c r="AP60" s="72"/>
    </row>
    <row r="61" spans="3:43" x14ac:dyDescent="0.25">
      <c r="C61" s="83" t="s">
        <v>0</v>
      </c>
      <c r="D61" s="1" t="s">
        <v>101</v>
      </c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83" t="s">
        <v>0</v>
      </c>
      <c r="AG61" s="1" t="s">
        <v>101</v>
      </c>
      <c r="AH61" s="39">
        <f t="shared" ref="AH61:AH104" si="1">SUM(AH9:AK9)/4</f>
        <v>371.30149999999998</v>
      </c>
      <c r="AI61" s="39">
        <f t="shared" ref="AI61:AI104" si="2">SUM(AI9:AL9)/4</f>
        <v>707.08874999999989</v>
      </c>
      <c r="AJ61" s="39">
        <f t="shared" ref="AJ61:AJ104" si="3">SUM(AJ9:AM9)/4</f>
        <v>1097.8822499999999</v>
      </c>
      <c r="AK61" s="39">
        <f t="shared" ref="AK61:AK104" si="4">SUM(AK9:AN9)/4</f>
        <v>1448.3702499999999</v>
      </c>
      <c r="AL61" s="39">
        <f t="shared" ref="AL61:AL104" si="5">SUM(AL9:AO9)/4</f>
        <v>1355.66975</v>
      </c>
      <c r="AM61" s="39">
        <f>SUM(AM9:AP9)/4</f>
        <v>1334.55025</v>
      </c>
      <c r="AO61" s="83" t="s">
        <v>0</v>
      </c>
      <c r="AP61" s="1" t="s">
        <v>101</v>
      </c>
      <c r="AQ61">
        <v>1334.55025</v>
      </c>
    </row>
    <row r="62" spans="3:43" x14ac:dyDescent="0.25">
      <c r="C62" s="83"/>
      <c r="D62" s="1" t="s">
        <v>102</v>
      </c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83"/>
      <c r="AG62" s="1" t="s">
        <v>102</v>
      </c>
      <c r="AH62" s="39">
        <f t="shared" si="1"/>
        <v>198.41047499999999</v>
      </c>
      <c r="AI62" s="39">
        <f t="shared" si="2"/>
        <v>410.2638</v>
      </c>
      <c r="AJ62" s="39">
        <f t="shared" si="3"/>
        <v>597.54622500000005</v>
      </c>
      <c r="AK62" s="39">
        <f t="shared" si="4"/>
        <v>792.67242500000009</v>
      </c>
      <c r="AL62" s="39">
        <f t="shared" si="5"/>
        <v>765.16717500000004</v>
      </c>
      <c r="AM62" s="39">
        <f>SUM(AM10:AP10)/4</f>
        <v>733.005675</v>
      </c>
      <c r="AO62" s="83"/>
      <c r="AP62" s="1" t="s">
        <v>102</v>
      </c>
      <c r="AQ62">
        <v>733.005675</v>
      </c>
    </row>
    <row r="63" spans="3:43" x14ac:dyDescent="0.25">
      <c r="C63" s="83" t="s">
        <v>1</v>
      </c>
      <c r="D63" s="1" t="s">
        <v>101</v>
      </c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83" t="s">
        <v>1</v>
      </c>
      <c r="AG63" s="1" t="s">
        <v>101</v>
      </c>
      <c r="AH63" s="39">
        <f t="shared" si="1"/>
        <v>383.07125000000002</v>
      </c>
      <c r="AI63" s="39">
        <f t="shared" si="2"/>
        <v>831.93650000000002</v>
      </c>
      <c r="AJ63" s="39">
        <f t="shared" si="3"/>
        <v>1244.4535000000001</v>
      </c>
      <c r="AK63" s="39">
        <f t="shared" si="4"/>
        <v>1669.7027500000002</v>
      </c>
      <c r="AL63" s="39">
        <f t="shared" si="5"/>
        <v>1694.4089999999999</v>
      </c>
      <c r="AM63" s="39">
        <f t="shared" ref="AM63:AM104" si="6">SUM(AM11:AP11)/4</f>
        <v>1622.0797500000001</v>
      </c>
      <c r="AO63" s="83" t="s">
        <v>1</v>
      </c>
      <c r="AP63" s="1" t="s">
        <v>101</v>
      </c>
      <c r="AQ63">
        <v>1622.0797500000001</v>
      </c>
    </row>
    <row r="64" spans="3:43" x14ac:dyDescent="0.25">
      <c r="C64" s="83"/>
      <c r="D64" s="1" t="s">
        <v>102</v>
      </c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83"/>
      <c r="AG64" s="1" t="s">
        <v>102</v>
      </c>
      <c r="AH64" s="39">
        <f t="shared" si="1"/>
        <v>223.94117499999999</v>
      </c>
      <c r="AI64" s="39">
        <f t="shared" si="2"/>
        <v>455.26342499999998</v>
      </c>
      <c r="AJ64" s="39">
        <f t="shared" si="3"/>
        <v>656.79452500000002</v>
      </c>
      <c r="AK64" s="39">
        <f t="shared" si="4"/>
        <v>875.880225</v>
      </c>
      <c r="AL64" s="39">
        <f t="shared" si="5"/>
        <v>870.09362499999997</v>
      </c>
      <c r="AM64" s="39">
        <f t="shared" si="6"/>
        <v>865.24360000000001</v>
      </c>
      <c r="AO64" s="83"/>
      <c r="AP64" s="1" t="s">
        <v>102</v>
      </c>
      <c r="AQ64">
        <v>865.24360000000001</v>
      </c>
    </row>
    <row r="65" spans="3:43" x14ac:dyDescent="0.25">
      <c r="C65" s="83" t="s">
        <v>2</v>
      </c>
      <c r="D65" s="1" t="s">
        <v>101</v>
      </c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83" t="s">
        <v>2</v>
      </c>
      <c r="AG65" s="1" t="s">
        <v>101</v>
      </c>
      <c r="AH65" s="39">
        <f t="shared" si="1"/>
        <v>290.5455</v>
      </c>
      <c r="AI65" s="39">
        <f t="shared" si="2"/>
        <v>588.44550000000004</v>
      </c>
      <c r="AJ65" s="39">
        <f t="shared" si="3"/>
        <v>880.31550000000004</v>
      </c>
      <c r="AK65" s="39">
        <f t="shared" si="4"/>
        <v>1180.2687500000002</v>
      </c>
      <c r="AL65" s="39">
        <f t="shared" si="5"/>
        <v>1219.923</v>
      </c>
      <c r="AM65" s="39">
        <f t="shared" si="6"/>
        <v>1272.5965000000001</v>
      </c>
      <c r="AO65" s="83" t="s">
        <v>2</v>
      </c>
      <c r="AP65" s="1" t="s">
        <v>101</v>
      </c>
      <c r="AQ65">
        <v>1272.5965000000001</v>
      </c>
    </row>
    <row r="66" spans="3:43" x14ac:dyDescent="0.25">
      <c r="C66" s="83"/>
      <c r="D66" s="1" t="s">
        <v>102</v>
      </c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83"/>
      <c r="AG66" s="1" t="s">
        <v>102</v>
      </c>
      <c r="AH66" s="39">
        <f t="shared" si="1"/>
        <v>203.42022499999999</v>
      </c>
      <c r="AI66" s="39">
        <f t="shared" si="2"/>
        <v>406.79152499999998</v>
      </c>
      <c r="AJ66" s="39">
        <f t="shared" si="3"/>
        <v>613.30684999999994</v>
      </c>
      <c r="AK66" s="39">
        <f t="shared" si="4"/>
        <v>828.52834999999993</v>
      </c>
      <c r="AL66" s="39">
        <f t="shared" si="5"/>
        <v>840.60325</v>
      </c>
      <c r="AM66" s="39">
        <f t="shared" si="6"/>
        <v>857.80132500000002</v>
      </c>
      <c r="AO66" s="83"/>
      <c r="AP66" s="1" t="s">
        <v>102</v>
      </c>
      <c r="AQ66">
        <v>857.80132500000002</v>
      </c>
    </row>
    <row r="67" spans="3:43" x14ac:dyDescent="0.25">
      <c r="C67" s="83" t="s">
        <v>3</v>
      </c>
      <c r="D67" s="1" t="s">
        <v>101</v>
      </c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83" t="s">
        <v>3</v>
      </c>
      <c r="AG67" s="1" t="s">
        <v>101</v>
      </c>
      <c r="AH67" s="39">
        <f t="shared" si="1"/>
        <v>326.54225000000002</v>
      </c>
      <c r="AI67" s="39">
        <f t="shared" si="2"/>
        <v>589.06725000000006</v>
      </c>
      <c r="AJ67" s="39">
        <f t="shared" si="3"/>
        <v>865.87599999999998</v>
      </c>
      <c r="AK67" s="39">
        <f t="shared" si="4"/>
        <v>1135.3444999999999</v>
      </c>
      <c r="AL67" s="39">
        <f t="shared" si="5"/>
        <v>1105.606</v>
      </c>
      <c r="AM67" s="39">
        <f t="shared" si="6"/>
        <v>1117.4575</v>
      </c>
      <c r="AO67" s="83" t="s">
        <v>3</v>
      </c>
      <c r="AP67" s="1" t="s">
        <v>101</v>
      </c>
      <c r="AQ67">
        <v>1117.4575</v>
      </c>
    </row>
    <row r="68" spans="3:43" x14ac:dyDescent="0.25">
      <c r="C68" s="83"/>
      <c r="D68" s="1" t="s">
        <v>102</v>
      </c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83"/>
      <c r="AG68" s="1" t="s">
        <v>102</v>
      </c>
      <c r="AH68" s="39">
        <f t="shared" si="1"/>
        <v>181.05487500000001</v>
      </c>
      <c r="AI68" s="39">
        <f t="shared" si="2"/>
        <v>351.50594999999998</v>
      </c>
      <c r="AJ68" s="39">
        <f t="shared" si="3"/>
        <v>512.85365000000002</v>
      </c>
      <c r="AK68" s="39">
        <f t="shared" si="4"/>
        <v>676.57925</v>
      </c>
      <c r="AL68" s="39">
        <f t="shared" si="5"/>
        <v>641.71077500000001</v>
      </c>
      <c r="AM68" s="39">
        <f t="shared" si="6"/>
        <v>625.94685000000004</v>
      </c>
      <c r="AO68" s="83"/>
      <c r="AP68" s="1" t="s">
        <v>102</v>
      </c>
      <c r="AQ68">
        <v>625.94685000000004</v>
      </c>
    </row>
    <row r="69" spans="3:43" x14ac:dyDescent="0.25">
      <c r="C69" s="83" t="s">
        <v>4</v>
      </c>
      <c r="D69" s="1" t="s">
        <v>101</v>
      </c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83" t="s">
        <v>4</v>
      </c>
      <c r="AG69" s="1" t="s">
        <v>101</v>
      </c>
      <c r="AH69" s="39">
        <f t="shared" si="1"/>
        <v>268.47075000000001</v>
      </c>
      <c r="AI69" s="39">
        <f t="shared" si="2"/>
        <v>522.04475000000002</v>
      </c>
      <c r="AJ69" s="39">
        <f t="shared" si="3"/>
        <v>756.48907499999996</v>
      </c>
      <c r="AK69" s="39">
        <f t="shared" si="4"/>
        <v>999.17649999999992</v>
      </c>
      <c r="AL69" s="39">
        <f t="shared" si="5"/>
        <v>943.64592500000003</v>
      </c>
      <c r="AM69" s="39">
        <f t="shared" si="6"/>
        <v>937.99874999999997</v>
      </c>
      <c r="AO69" s="83" t="s">
        <v>4</v>
      </c>
      <c r="AP69" s="1" t="s">
        <v>101</v>
      </c>
      <c r="AQ69">
        <v>937.99874999999997</v>
      </c>
    </row>
    <row r="70" spans="3:43" x14ac:dyDescent="0.25">
      <c r="C70" s="83"/>
      <c r="D70" s="1" t="s">
        <v>102</v>
      </c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83"/>
      <c r="AG70" s="1" t="s">
        <v>102</v>
      </c>
      <c r="AH70" s="39">
        <f t="shared" si="1"/>
        <v>173.20160000000001</v>
      </c>
      <c r="AI70" s="39">
        <f t="shared" si="2"/>
        <v>330.29497500000002</v>
      </c>
      <c r="AJ70" s="39">
        <f t="shared" si="3"/>
        <v>486.56547499999999</v>
      </c>
      <c r="AK70" s="39">
        <f t="shared" si="4"/>
        <v>672.826775</v>
      </c>
      <c r="AL70" s="39">
        <f t="shared" si="5"/>
        <v>683.24897499999997</v>
      </c>
      <c r="AM70" s="39">
        <f t="shared" si="6"/>
        <v>691.79684999999995</v>
      </c>
      <c r="AO70" s="83"/>
      <c r="AP70" s="1" t="s">
        <v>102</v>
      </c>
      <c r="AQ70">
        <v>691.79684999999995</v>
      </c>
    </row>
    <row r="71" spans="3:43" x14ac:dyDescent="0.25">
      <c r="C71" s="83" t="s">
        <v>5</v>
      </c>
      <c r="D71" s="1" t="s">
        <v>101</v>
      </c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83" t="s">
        <v>5</v>
      </c>
      <c r="AG71" s="1" t="s">
        <v>101</v>
      </c>
      <c r="AH71" s="39">
        <f t="shared" si="1"/>
        <v>381.35649999999998</v>
      </c>
      <c r="AI71" s="39">
        <f t="shared" si="2"/>
        <v>814.51299999999992</v>
      </c>
      <c r="AJ71" s="39">
        <f t="shared" si="3"/>
        <v>1120.95525</v>
      </c>
      <c r="AK71" s="39">
        <f t="shared" si="4"/>
        <v>1443.1015</v>
      </c>
      <c r="AL71" s="39">
        <f t="shared" si="5"/>
        <v>1337.2497499999999</v>
      </c>
      <c r="AM71" s="39">
        <f t="shared" si="6"/>
        <v>1156.5</v>
      </c>
      <c r="AO71" s="83" t="s">
        <v>5</v>
      </c>
      <c r="AP71" s="1" t="s">
        <v>101</v>
      </c>
      <c r="AQ71">
        <v>1156.5</v>
      </c>
    </row>
    <row r="72" spans="3:43" x14ac:dyDescent="0.25">
      <c r="C72" s="83"/>
      <c r="D72" s="1" t="s">
        <v>102</v>
      </c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83"/>
      <c r="AG72" s="1" t="s">
        <v>102</v>
      </c>
      <c r="AH72" s="39">
        <f t="shared" si="1"/>
        <v>208.96735000000001</v>
      </c>
      <c r="AI72" s="39">
        <f t="shared" si="2"/>
        <v>387.55062499999997</v>
      </c>
      <c r="AJ72" s="39">
        <f t="shared" si="3"/>
        <v>559.91607499999998</v>
      </c>
      <c r="AK72" s="39">
        <f t="shared" si="4"/>
        <v>735.57037500000001</v>
      </c>
      <c r="AL72" s="39">
        <f t="shared" si="5"/>
        <v>721.463075</v>
      </c>
      <c r="AM72" s="39">
        <f t="shared" si="6"/>
        <v>724.93072500000005</v>
      </c>
      <c r="AO72" s="83"/>
      <c r="AP72" s="1" t="s">
        <v>102</v>
      </c>
      <c r="AQ72">
        <v>724.93072500000005</v>
      </c>
    </row>
    <row r="73" spans="3:43" x14ac:dyDescent="0.25">
      <c r="C73" s="83" t="s">
        <v>6</v>
      </c>
      <c r="D73" s="1" t="s">
        <v>101</v>
      </c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83" t="s">
        <v>6</v>
      </c>
      <c r="AG73" s="1" t="s">
        <v>101</v>
      </c>
      <c r="AH73" s="39">
        <f t="shared" si="1"/>
        <v>387.238</v>
      </c>
      <c r="AI73" s="39">
        <f t="shared" si="2"/>
        <v>752.35699999999997</v>
      </c>
      <c r="AJ73" s="39">
        <f t="shared" si="3"/>
        <v>1072.4259999999999</v>
      </c>
      <c r="AK73" s="39">
        <f t="shared" si="4"/>
        <v>1372.33575</v>
      </c>
      <c r="AL73" s="39">
        <f t="shared" si="5"/>
        <v>1281.5335</v>
      </c>
      <c r="AM73" s="39">
        <f t="shared" si="6"/>
        <v>1211.7345</v>
      </c>
      <c r="AO73" s="83" t="s">
        <v>6</v>
      </c>
      <c r="AP73" s="1" t="s">
        <v>101</v>
      </c>
      <c r="AQ73">
        <v>1211.7345</v>
      </c>
    </row>
    <row r="74" spans="3:43" x14ac:dyDescent="0.25">
      <c r="C74" s="83"/>
      <c r="D74" s="1" t="s">
        <v>102</v>
      </c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83"/>
      <c r="AG74" s="1" t="s">
        <v>102</v>
      </c>
      <c r="AH74" s="39">
        <f t="shared" si="1"/>
        <v>241.38210000000001</v>
      </c>
      <c r="AI74" s="39">
        <f t="shared" si="2"/>
        <v>452.57690000000002</v>
      </c>
      <c r="AJ74" s="39">
        <f t="shared" si="3"/>
        <v>643.48387500000001</v>
      </c>
      <c r="AK74" s="39">
        <f t="shared" si="4"/>
        <v>846.17402500000003</v>
      </c>
      <c r="AL74" s="39">
        <f t="shared" si="5"/>
        <v>778.10747500000002</v>
      </c>
      <c r="AM74" s="39">
        <f t="shared" si="6"/>
        <v>791.78320000000008</v>
      </c>
      <c r="AO74" s="83"/>
      <c r="AP74" s="1" t="s">
        <v>102</v>
      </c>
      <c r="AQ74">
        <v>791.78320000000008</v>
      </c>
    </row>
    <row r="75" spans="3:43" x14ac:dyDescent="0.25">
      <c r="C75" s="83" t="s">
        <v>7</v>
      </c>
      <c r="D75" s="1" t="s">
        <v>101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83" t="s">
        <v>7</v>
      </c>
      <c r="AG75" s="1" t="s">
        <v>101</v>
      </c>
      <c r="AH75" s="39">
        <f t="shared" si="1"/>
        <v>355.82299999999998</v>
      </c>
      <c r="AI75" s="39">
        <f t="shared" si="2"/>
        <v>696.34050000000002</v>
      </c>
      <c r="AJ75" s="39">
        <f t="shared" si="3"/>
        <v>990.09024999999997</v>
      </c>
      <c r="AK75" s="39">
        <f t="shared" si="4"/>
        <v>1366.70225</v>
      </c>
      <c r="AL75" s="39">
        <f t="shared" si="5"/>
        <v>1338.7494999999999</v>
      </c>
      <c r="AM75" s="39">
        <f t="shared" si="6"/>
        <v>1290.8119999999999</v>
      </c>
      <c r="AO75" s="83" t="s">
        <v>7</v>
      </c>
      <c r="AP75" s="1" t="s">
        <v>101</v>
      </c>
      <c r="AQ75">
        <v>1290.8119999999999</v>
      </c>
    </row>
    <row r="76" spans="3:43" x14ac:dyDescent="0.25">
      <c r="C76" s="83"/>
      <c r="D76" s="1" t="s">
        <v>102</v>
      </c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83"/>
      <c r="AG76" s="1" t="s">
        <v>102</v>
      </c>
      <c r="AH76" s="39">
        <f t="shared" si="1"/>
        <v>206.27199999999999</v>
      </c>
      <c r="AI76" s="39">
        <f t="shared" si="2"/>
        <v>398.33217500000001</v>
      </c>
      <c r="AJ76" s="39">
        <f t="shared" si="3"/>
        <v>595.075425</v>
      </c>
      <c r="AK76" s="39">
        <f t="shared" si="4"/>
        <v>800.50712499999997</v>
      </c>
      <c r="AL76" s="39">
        <f t="shared" si="5"/>
        <v>769.0551999999999</v>
      </c>
      <c r="AM76" s="39">
        <f t="shared" si="6"/>
        <v>731.14932499999998</v>
      </c>
      <c r="AO76" s="83"/>
      <c r="AP76" s="1" t="s">
        <v>102</v>
      </c>
      <c r="AQ76">
        <v>731.14932499999998</v>
      </c>
    </row>
    <row r="77" spans="3:43" x14ac:dyDescent="0.25">
      <c r="C77" s="83" t="s">
        <v>8</v>
      </c>
      <c r="D77" s="1" t="s">
        <v>101</v>
      </c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83" t="s">
        <v>8</v>
      </c>
      <c r="AG77" s="1" t="s">
        <v>101</v>
      </c>
      <c r="AH77" s="39">
        <f t="shared" si="1"/>
        <v>360.64474999999999</v>
      </c>
      <c r="AI77" s="39">
        <f t="shared" si="2"/>
        <v>655.90100000000007</v>
      </c>
      <c r="AJ77" s="39">
        <f t="shared" si="3"/>
        <v>948.79124999999999</v>
      </c>
      <c r="AK77" s="39">
        <f t="shared" si="4"/>
        <v>1256.769</v>
      </c>
      <c r="AL77" s="39">
        <f t="shared" si="5"/>
        <v>1211.452</v>
      </c>
      <c r="AM77" s="39">
        <f t="shared" si="6"/>
        <v>1237.1242499999998</v>
      </c>
      <c r="AO77" s="83" t="s">
        <v>8</v>
      </c>
      <c r="AP77" s="1" t="s">
        <v>101</v>
      </c>
      <c r="AQ77">
        <v>1237.1242499999998</v>
      </c>
    </row>
    <row r="78" spans="3:43" x14ac:dyDescent="0.25">
      <c r="C78" s="83"/>
      <c r="D78" s="1" t="s">
        <v>102</v>
      </c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83"/>
      <c r="AG78" s="1" t="s">
        <v>102</v>
      </c>
      <c r="AH78" s="39">
        <f t="shared" si="1"/>
        <v>183.5129</v>
      </c>
      <c r="AI78" s="39">
        <f t="shared" si="2"/>
        <v>344.05692499999998</v>
      </c>
      <c r="AJ78" s="39">
        <f t="shared" si="3"/>
        <v>509.256575</v>
      </c>
      <c r="AK78" s="39">
        <f t="shared" si="4"/>
        <v>663.58652499999994</v>
      </c>
      <c r="AL78" s="39">
        <f t="shared" si="5"/>
        <v>652.98384999999996</v>
      </c>
      <c r="AM78" s="39">
        <f t="shared" si="6"/>
        <v>656.54737499999987</v>
      </c>
      <c r="AO78" s="83"/>
      <c r="AP78" s="1" t="s">
        <v>102</v>
      </c>
      <c r="AQ78">
        <v>656.54737499999987</v>
      </c>
    </row>
    <row r="79" spans="3:43" x14ac:dyDescent="0.25">
      <c r="C79" s="83" t="s">
        <v>9</v>
      </c>
      <c r="D79" s="1" t="s">
        <v>101</v>
      </c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83" t="s">
        <v>9</v>
      </c>
      <c r="AG79" s="1" t="s">
        <v>101</v>
      </c>
      <c r="AH79" s="39">
        <f t="shared" si="1"/>
        <v>278.52525000000003</v>
      </c>
      <c r="AI79" s="39">
        <f t="shared" si="2"/>
        <v>518.47877500000004</v>
      </c>
      <c r="AJ79" s="39">
        <f t="shared" si="3"/>
        <v>735.19882500000006</v>
      </c>
      <c r="AK79" s="39">
        <f t="shared" si="4"/>
        <v>1017.166825</v>
      </c>
      <c r="AL79" s="39">
        <f t="shared" si="5"/>
        <v>961.36240000000009</v>
      </c>
      <c r="AM79" s="39">
        <f t="shared" si="6"/>
        <v>968.680925</v>
      </c>
      <c r="AO79" s="83" t="s">
        <v>9</v>
      </c>
      <c r="AP79" s="1" t="s">
        <v>101</v>
      </c>
      <c r="AQ79">
        <v>968.680925</v>
      </c>
    </row>
    <row r="80" spans="3:43" x14ac:dyDescent="0.25">
      <c r="C80" s="83"/>
      <c r="D80" s="1" t="s">
        <v>102</v>
      </c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83"/>
      <c r="AG80" s="1" t="s">
        <v>102</v>
      </c>
      <c r="AH80" s="39">
        <f t="shared" si="1"/>
        <v>170.319425</v>
      </c>
      <c r="AI80" s="39">
        <f t="shared" si="2"/>
        <v>296.87079999999997</v>
      </c>
      <c r="AJ80" s="39">
        <f t="shared" si="3"/>
        <v>417.97932499999996</v>
      </c>
      <c r="AK80" s="39">
        <f t="shared" si="4"/>
        <v>553.22865000000002</v>
      </c>
      <c r="AL80" s="39">
        <f t="shared" si="5"/>
        <v>539.46844999999996</v>
      </c>
      <c r="AM80" s="39">
        <f t="shared" si="6"/>
        <v>572.07867499999998</v>
      </c>
      <c r="AO80" s="83"/>
      <c r="AP80" s="1" t="s">
        <v>102</v>
      </c>
      <c r="AQ80">
        <v>572.07867499999998</v>
      </c>
    </row>
    <row r="81" spans="3:43" x14ac:dyDescent="0.25">
      <c r="C81" s="83" t="s">
        <v>10</v>
      </c>
      <c r="D81" s="1" t="s">
        <v>101</v>
      </c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83" t="s">
        <v>10</v>
      </c>
      <c r="AG81" s="1" t="s">
        <v>101</v>
      </c>
      <c r="AH81" s="39">
        <f t="shared" si="1"/>
        <v>451.61500000000001</v>
      </c>
      <c r="AI81" s="39">
        <f t="shared" si="2"/>
        <v>879.29874999999993</v>
      </c>
      <c r="AJ81" s="39">
        <f t="shared" si="3"/>
        <v>1271.9379999999999</v>
      </c>
      <c r="AK81" s="39">
        <f t="shared" si="4"/>
        <v>1591.846</v>
      </c>
      <c r="AL81" s="39">
        <f t="shared" si="5"/>
        <v>1507.7329999999999</v>
      </c>
      <c r="AM81" s="39">
        <f t="shared" si="6"/>
        <v>1512.2850000000001</v>
      </c>
      <c r="AO81" s="83" t="s">
        <v>10</v>
      </c>
      <c r="AP81" s="1" t="s">
        <v>101</v>
      </c>
      <c r="AQ81">
        <v>1512.2850000000001</v>
      </c>
    </row>
    <row r="82" spans="3:43" x14ac:dyDescent="0.25">
      <c r="C82" s="83"/>
      <c r="D82" s="1" t="s">
        <v>102</v>
      </c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83"/>
      <c r="AG82" s="1" t="s">
        <v>102</v>
      </c>
      <c r="AH82" s="39">
        <f t="shared" si="1"/>
        <v>209.805025</v>
      </c>
      <c r="AI82" s="39">
        <f t="shared" si="2"/>
        <v>388.08195000000001</v>
      </c>
      <c r="AJ82" s="39">
        <f t="shared" si="3"/>
        <v>561.83240000000001</v>
      </c>
      <c r="AK82" s="39">
        <f t="shared" si="4"/>
        <v>772.77165000000002</v>
      </c>
      <c r="AL82" s="39">
        <f t="shared" si="5"/>
        <v>763.12170000000003</v>
      </c>
      <c r="AM82" s="39">
        <f t="shared" si="6"/>
        <v>813.94655</v>
      </c>
      <c r="AO82" s="83"/>
      <c r="AP82" s="1" t="s">
        <v>102</v>
      </c>
      <c r="AQ82">
        <v>813.94655</v>
      </c>
    </row>
    <row r="83" spans="3:43" x14ac:dyDescent="0.25">
      <c r="C83" s="83" t="s">
        <v>11</v>
      </c>
      <c r="D83" s="1" t="s">
        <v>101</v>
      </c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83" t="s">
        <v>11</v>
      </c>
      <c r="AG83" s="1" t="s">
        <v>101</v>
      </c>
      <c r="AH83" s="39">
        <f t="shared" si="1"/>
        <v>496.91975000000002</v>
      </c>
      <c r="AI83" s="39">
        <f t="shared" si="2"/>
        <v>921.49075000000005</v>
      </c>
      <c r="AJ83" s="39">
        <f t="shared" si="3"/>
        <v>1323.0450000000001</v>
      </c>
      <c r="AK83" s="39">
        <f t="shared" si="4"/>
        <v>1760.1572500000002</v>
      </c>
      <c r="AL83" s="39">
        <f t="shared" si="5"/>
        <v>1698.1610000000001</v>
      </c>
      <c r="AM83" s="39">
        <f t="shared" si="6"/>
        <v>1768.4835000000003</v>
      </c>
      <c r="AO83" s="83" t="s">
        <v>11</v>
      </c>
      <c r="AP83" s="1" t="s">
        <v>101</v>
      </c>
      <c r="AQ83">
        <v>1768.4835000000003</v>
      </c>
    </row>
    <row r="84" spans="3:43" x14ac:dyDescent="0.25">
      <c r="C84" s="83"/>
      <c r="D84" s="1" t="s">
        <v>102</v>
      </c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83"/>
      <c r="AG84" s="1" t="s">
        <v>102</v>
      </c>
      <c r="AH84" s="39">
        <f t="shared" si="1"/>
        <v>267.21024999999997</v>
      </c>
      <c r="AI84" s="39">
        <f t="shared" si="2"/>
        <v>500.33195000000001</v>
      </c>
      <c r="AJ84" s="39">
        <f t="shared" si="3"/>
        <v>718.05207500000006</v>
      </c>
      <c r="AK84" s="39">
        <f t="shared" si="4"/>
        <v>925.86592500000006</v>
      </c>
      <c r="AL84" s="39">
        <f t="shared" si="5"/>
        <v>860.58237499999996</v>
      </c>
      <c r="AM84" s="39">
        <f t="shared" si="6"/>
        <v>823.81302500000004</v>
      </c>
      <c r="AO84" s="83"/>
      <c r="AP84" s="1" t="s">
        <v>102</v>
      </c>
      <c r="AQ84">
        <v>823.81302500000004</v>
      </c>
    </row>
    <row r="85" spans="3:43" x14ac:dyDescent="0.25">
      <c r="C85" s="83" t="s">
        <v>12</v>
      </c>
      <c r="D85" s="1" t="s">
        <v>101</v>
      </c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83" t="s">
        <v>12</v>
      </c>
      <c r="AG85" s="1" t="s">
        <v>101</v>
      </c>
      <c r="AH85" s="39">
        <f t="shared" si="1"/>
        <v>444.95375000000001</v>
      </c>
      <c r="AI85" s="39">
        <f t="shared" si="2"/>
        <v>877.33275000000003</v>
      </c>
      <c r="AJ85" s="39">
        <f t="shared" si="3"/>
        <v>1302.1792500000001</v>
      </c>
      <c r="AK85" s="39">
        <f t="shared" si="4"/>
        <v>1749.4222500000001</v>
      </c>
      <c r="AL85" s="39">
        <f t="shared" si="5"/>
        <v>1751.3339999999998</v>
      </c>
      <c r="AM85" s="39">
        <f t="shared" si="6"/>
        <v>1765.96675</v>
      </c>
      <c r="AO85" s="83" t="s">
        <v>12</v>
      </c>
      <c r="AP85" s="1" t="s">
        <v>101</v>
      </c>
      <c r="AQ85">
        <v>1765.96675</v>
      </c>
    </row>
    <row r="86" spans="3:43" x14ac:dyDescent="0.25">
      <c r="C86" s="83"/>
      <c r="D86" s="1" t="s">
        <v>102</v>
      </c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83"/>
      <c r="AG86" s="1" t="s">
        <v>102</v>
      </c>
      <c r="AH86" s="39">
        <f t="shared" si="1"/>
        <v>253.37</v>
      </c>
      <c r="AI86" s="39">
        <f t="shared" si="2"/>
        <v>496.837875</v>
      </c>
      <c r="AJ86" s="39">
        <f t="shared" si="3"/>
        <v>734.72384999999997</v>
      </c>
      <c r="AK86" s="39">
        <f t="shared" si="4"/>
        <v>987.16584999999998</v>
      </c>
      <c r="AL86" s="39">
        <f t="shared" si="5"/>
        <v>981.77292499999999</v>
      </c>
      <c r="AM86" s="39">
        <f t="shared" si="6"/>
        <v>994.09855000000005</v>
      </c>
      <c r="AO86" s="83"/>
      <c r="AP86" s="1" t="s">
        <v>102</v>
      </c>
      <c r="AQ86">
        <v>994.09855000000005</v>
      </c>
    </row>
    <row r="87" spans="3:43" x14ac:dyDescent="0.25">
      <c r="C87" s="83" t="s">
        <v>85</v>
      </c>
      <c r="D87" s="1" t="s">
        <v>101</v>
      </c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83" t="s">
        <v>85</v>
      </c>
      <c r="AG87" s="1" t="s">
        <v>101</v>
      </c>
      <c r="AH87" s="39">
        <f t="shared" si="1"/>
        <v>491.53424999999999</v>
      </c>
      <c r="AI87" s="39">
        <f t="shared" si="2"/>
        <v>948.95474999999999</v>
      </c>
      <c r="AJ87" s="39">
        <f t="shared" si="3"/>
        <v>1417.2682500000001</v>
      </c>
      <c r="AK87" s="39">
        <f t="shared" si="4"/>
        <v>1860.0264999999999</v>
      </c>
      <c r="AL87" s="39">
        <f t="shared" si="5"/>
        <v>1831.7897499999999</v>
      </c>
      <c r="AM87" s="39">
        <f t="shared" si="6"/>
        <v>1789.9485</v>
      </c>
      <c r="AO87" s="83" t="s">
        <v>85</v>
      </c>
      <c r="AP87" s="1" t="s">
        <v>101</v>
      </c>
      <c r="AQ87">
        <v>1789.9485</v>
      </c>
    </row>
    <row r="88" spans="3:43" x14ac:dyDescent="0.25">
      <c r="C88" s="83"/>
      <c r="D88" s="1" t="s">
        <v>102</v>
      </c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83"/>
      <c r="AG88" s="1" t="s">
        <v>102</v>
      </c>
      <c r="AH88" s="39">
        <f t="shared" si="1"/>
        <v>246.268225</v>
      </c>
      <c r="AI88" s="39">
        <f t="shared" si="2"/>
        <v>479.34389999999996</v>
      </c>
      <c r="AJ88" s="39">
        <f t="shared" si="3"/>
        <v>701.26397499999996</v>
      </c>
      <c r="AK88" s="39">
        <f t="shared" si="4"/>
        <v>935.19827499999997</v>
      </c>
      <c r="AL88" s="39">
        <f t="shared" si="5"/>
        <v>919.08432499999992</v>
      </c>
      <c r="AM88" s="39">
        <f t="shared" si="6"/>
        <v>924.32470000000001</v>
      </c>
      <c r="AO88" s="83"/>
      <c r="AP88" s="1" t="s">
        <v>102</v>
      </c>
      <c r="AQ88">
        <v>924.32470000000001</v>
      </c>
    </row>
    <row r="89" spans="3:43" x14ac:dyDescent="0.25">
      <c r="C89" s="83" t="s">
        <v>13</v>
      </c>
      <c r="D89" s="1" t="s">
        <v>101</v>
      </c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83" t="s">
        <v>13</v>
      </c>
      <c r="AG89" s="1" t="s">
        <v>101</v>
      </c>
      <c r="AH89" s="39">
        <f t="shared" si="1"/>
        <v>521.04925000000003</v>
      </c>
      <c r="AI89" s="39">
        <f t="shared" si="2"/>
        <v>1032.5705</v>
      </c>
      <c r="AJ89" s="39">
        <f t="shared" si="3"/>
        <v>1516.7539999999999</v>
      </c>
      <c r="AK89" s="39">
        <f t="shared" si="4"/>
        <v>2013.2337499999999</v>
      </c>
      <c r="AL89" s="39">
        <f t="shared" si="5"/>
        <v>1966.7012500000001</v>
      </c>
      <c r="AM89" s="39">
        <f t="shared" si="6"/>
        <v>1943.4465</v>
      </c>
      <c r="AO89" s="83" t="s">
        <v>13</v>
      </c>
      <c r="AP89" s="1" t="s">
        <v>101</v>
      </c>
      <c r="AQ89">
        <v>1943.4465</v>
      </c>
    </row>
    <row r="90" spans="3:43" x14ac:dyDescent="0.25">
      <c r="C90" s="83"/>
      <c r="D90" s="1" t="s">
        <v>102</v>
      </c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83"/>
      <c r="AG90" s="1" t="s">
        <v>102</v>
      </c>
      <c r="AH90" s="39">
        <f t="shared" si="1"/>
        <v>243.8263</v>
      </c>
      <c r="AI90" s="39">
        <f t="shared" si="2"/>
        <v>459.60487499999999</v>
      </c>
      <c r="AJ90" s="39">
        <f t="shared" si="3"/>
        <v>689.48239999999998</v>
      </c>
      <c r="AK90" s="39">
        <f t="shared" si="4"/>
        <v>909.83042499999999</v>
      </c>
      <c r="AL90" s="39">
        <f t="shared" si="5"/>
        <v>899.02524999999991</v>
      </c>
      <c r="AM90" s="39">
        <f t="shared" si="6"/>
        <v>938.86167499999999</v>
      </c>
      <c r="AO90" s="83"/>
      <c r="AP90" s="1" t="s">
        <v>102</v>
      </c>
      <c r="AQ90">
        <v>938.86167499999999</v>
      </c>
    </row>
    <row r="91" spans="3:43" x14ac:dyDescent="0.25">
      <c r="C91" s="83" t="s">
        <v>14</v>
      </c>
      <c r="D91" s="1" t="s">
        <v>101</v>
      </c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83" t="s">
        <v>14</v>
      </c>
      <c r="AG91" s="1" t="s">
        <v>101</v>
      </c>
      <c r="AH91" s="39">
        <f t="shared" si="1"/>
        <v>625.68124999999998</v>
      </c>
      <c r="AI91" s="39">
        <f t="shared" si="2"/>
        <v>1178.2647499999998</v>
      </c>
      <c r="AJ91" s="39">
        <f t="shared" si="3"/>
        <v>1751.2084999999997</v>
      </c>
      <c r="AK91" s="39">
        <f t="shared" si="4"/>
        <v>2275.8697499999998</v>
      </c>
      <c r="AL91" s="39">
        <f t="shared" si="5"/>
        <v>2198.6715000000004</v>
      </c>
      <c r="AM91" s="39">
        <f t="shared" si="6"/>
        <v>2155.9902499999998</v>
      </c>
      <c r="AO91" s="83" t="s">
        <v>14</v>
      </c>
      <c r="AP91" s="1" t="s">
        <v>101</v>
      </c>
      <c r="AQ91">
        <v>2155.9902499999998</v>
      </c>
    </row>
    <row r="92" spans="3:43" x14ac:dyDescent="0.25">
      <c r="C92" s="83"/>
      <c r="D92" s="1" t="s">
        <v>102</v>
      </c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83"/>
      <c r="AG92" s="1" t="s">
        <v>102</v>
      </c>
      <c r="AH92" s="39">
        <f t="shared" si="1"/>
        <v>260.62875000000003</v>
      </c>
      <c r="AI92" s="39">
        <f t="shared" si="2"/>
        <v>504.78840000000002</v>
      </c>
      <c r="AJ92" s="39">
        <f t="shared" si="3"/>
        <v>750.45837500000005</v>
      </c>
      <c r="AK92" s="39">
        <f t="shared" si="4"/>
        <v>992.17197500000009</v>
      </c>
      <c r="AL92" s="39">
        <f t="shared" si="5"/>
        <v>969.48689999999999</v>
      </c>
      <c r="AM92" s="39">
        <f t="shared" si="6"/>
        <v>969.05667500000004</v>
      </c>
      <c r="AO92" s="83"/>
      <c r="AP92" s="1" t="s">
        <v>102</v>
      </c>
      <c r="AQ92">
        <v>969.05667500000004</v>
      </c>
    </row>
    <row r="93" spans="3:43" x14ac:dyDescent="0.25">
      <c r="C93" s="83" t="s">
        <v>15</v>
      </c>
      <c r="D93" s="1" t="s">
        <v>101</v>
      </c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83" t="s">
        <v>15</v>
      </c>
      <c r="AG93" s="1" t="s">
        <v>101</v>
      </c>
      <c r="AH93" s="39">
        <f t="shared" si="1"/>
        <v>449.59350000000001</v>
      </c>
      <c r="AI93" s="39">
        <f t="shared" si="2"/>
        <v>899.23199999999997</v>
      </c>
      <c r="AJ93" s="39">
        <f t="shared" si="3"/>
        <v>1332.3042499999999</v>
      </c>
      <c r="AK93" s="39">
        <f t="shared" si="4"/>
        <v>1759.4737499999999</v>
      </c>
      <c r="AL93" s="39">
        <f t="shared" si="5"/>
        <v>1703.61375</v>
      </c>
      <c r="AM93" s="39">
        <f t="shared" si="6"/>
        <v>1637.5005000000001</v>
      </c>
      <c r="AO93" s="83" t="s">
        <v>15</v>
      </c>
      <c r="AP93" s="1" t="s">
        <v>101</v>
      </c>
      <c r="AQ93">
        <v>1637.5005000000001</v>
      </c>
    </row>
    <row r="94" spans="3:43" x14ac:dyDescent="0.25">
      <c r="C94" s="83"/>
      <c r="D94" s="1" t="s">
        <v>102</v>
      </c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83"/>
      <c r="AG94" s="1" t="s">
        <v>102</v>
      </c>
      <c r="AH94" s="39">
        <f t="shared" si="1"/>
        <v>293.60475000000002</v>
      </c>
      <c r="AI94" s="39">
        <f t="shared" si="2"/>
        <v>568.27625</v>
      </c>
      <c r="AJ94" s="39">
        <f t="shared" si="3"/>
        <v>825.66650000000004</v>
      </c>
      <c r="AK94" s="39">
        <f t="shared" si="4"/>
        <v>1083.25675</v>
      </c>
      <c r="AL94" s="39">
        <f t="shared" si="5"/>
        <v>1058.7102500000001</v>
      </c>
      <c r="AM94" s="39">
        <f t="shared" si="6"/>
        <v>1033.220425</v>
      </c>
      <c r="AO94" s="83"/>
      <c r="AP94" s="1" t="s">
        <v>102</v>
      </c>
      <c r="AQ94">
        <v>1033.220425</v>
      </c>
    </row>
    <row r="95" spans="3:43" x14ac:dyDescent="0.25">
      <c r="C95" s="83" t="s">
        <v>16</v>
      </c>
      <c r="D95" s="1" t="s">
        <v>101</v>
      </c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83" t="s">
        <v>16</v>
      </c>
      <c r="AG95" s="1" t="s">
        <v>101</v>
      </c>
      <c r="AH95" s="39">
        <f t="shared" si="1"/>
        <v>485.68099999999998</v>
      </c>
      <c r="AI95" s="39">
        <f t="shared" si="2"/>
        <v>1026.9680000000001</v>
      </c>
      <c r="AJ95" s="39">
        <f t="shared" si="3"/>
        <v>1513.27475</v>
      </c>
      <c r="AK95" s="39">
        <f t="shared" si="4"/>
        <v>1991.085</v>
      </c>
      <c r="AL95" s="39">
        <f t="shared" si="5"/>
        <v>2014.9837499999999</v>
      </c>
      <c r="AM95" s="39">
        <f t="shared" si="6"/>
        <v>2031.5640000000001</v>
      </c>
      <c r="AO95" s="83" t="s">
        <v>16</v>
      </c>
      <c r="AP95" s="1" t="s">
        <v>101</v>
      </c>
      <c r="AQ95">
        <v>2031.5640000000001</v>
      </c>
    </row>
    <row r="96" spans="3:43" x14ac:dyDescent="0.25">
      <c r="C96" s="83"/>
      <c r="D96" s="1" t="s">
        <v>102</v>
      </c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83"/>
      <c r="AG96" s="1" t="s">
        <v>102</v>
      </c>
      <c r="AH96" s="39">
        <f t="shared" si="1"/>
        <v>348.71949999999998</v>
      </c>
      <c r="AI96" s="39">
        <f t="shared" si="2"/>
        <v>692.99874999999997</v>
      </c>
      <c r="AJ96" s="39">
        <f t="shared" si="3"/>
        <v>1113.8625</v>
      </c>
      <c r="AK96" s="39">
        <f t="shared" si="4"/>
        <v>1493.5227500000001</v>
      </c>
      <c r="AL96" s="39">
        <f t="shared" si="5"/>
        <v>1427.1475</v>
      </c>
      <c r="AM96" s="39">
        <f t="shared" si="6"/>
        <v>1435.7282500000001</v>
      </c>
      <c r="AO96" s="83"/>
      <c r="AP96" s="1" t="s">
        <v>102</v>
      </c>
      <c r="AQ96">
        <v>1435.7282500000001</v>
      </c>
    </row>
    <row r="97" spans="3:47" x14ac:dyDescent="0.25">
      <c r="C97" s="83" t="s">
        <v>17</v>
      </c>
      <c r="D97" s="1" t="s">
        <v>101</v>
      </c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83" t="s">
        <v>17</v>
      </c>
      <c r="AG97" s="1" t="s">
        <v>101</v>
      </c>
      <c r="AH97" s="39">
        <f t="shared" si="1"/>
        <v>417.83875</v>
      </c>
      <c r="AI97" s="39">
        <f t="shared" si="2"/>
        <v>783.58400000000006</v>
      </c>
      <c r="AJ97" s="39">
        <f t="shared" si="3"/>
        <v>1165.8477500000001</v>
      </c>
      <c r="AK97" s="39">
        <f t="shared" si="4"/>
        <v>1539.3355000000001</v>
      </c>
      <c r="AL97" s="39">
        <f t="shared" si="5"/>
        <v>1495.0205000000001</v>
      </c>
      <c r="AM97" s="39">
        <f t="shared" si="6"/>
        <v>1515.1457500000001</v>
      </c>
      <c r="AO97" s="83" t="s">
        <v>17</v>
      </c>
      <c r="AP97" s="1" t="s">
        <v>101</v>
      </c>
      <c r="AQ97">
        <v>1515.1457500000001</v>
      </c>
    </row>
    <row r="98" spans="3:47" x14ac:dyDescent="0.25">
      <c r="C98" s="83"/>
      <c r="D98" s="1" t="s">
        <v>102</v>
      </c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83"/>
      <c r="AG98" s="1" t="s">
        <v>102</v>
      </c>
      <c r="AH98" s="39">
        <f t="shared" si="1"/>
        <v>246.279875</v>
      </c>
      <c r="AI98" s="39">
        <f t="shared" si="2"/>
        <v>456.28312500000004</v>
      </c>
      <c r="AJ98" s="39">
        <f t="shared" si="3"/>
        <v>676.78822500000001</v>
      </c>
      <c r="AK98" s="39">
        <f t="shared" si="4"/>
        <v>917.53674999999998</v>
      </c>
      <c r="AL98" s="39">
        <f t="shared" si="5"/>
        <v>934.39087500000005</v>
      </c>
      <c r="AM98" s="39">
        <f t="shared" si="6"/>
        <v>989.33662500000014</v>
      </c>
      <c r="AO98" s="83"/>
      <c r="AP98" s="1" t="s">
        <v>102</v>
      </c>
      <c r="AQ98">
        <v>989.33662500000014</v>
      </c>
    </row>
    <row r="99" spans="3:47" x14ac:dyDescent="0.25">
      <c r="C99" s="83" t="s">
        <v>20</v>
      </c>
      <c r="D99" s="1" t="s">
        <v>101</v>
      </c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83" t="s">
        <v>20</v>
      </c>
      <c r="AG99" s="1" t="s">
        <v>101</v>
      </c>
      <c r="AH99" s="39">
        <f t="shared" si="1"/>
        <v>519.86474999999996</v>
      </c>
      <c r="AI99" s="39">
        <f t="shared" si="2"/>
        <v>1008.8967499999999</v>
      </c>
      <c r="AJ99" s="39">
        <f t="shared" si="3"/>
        <v>1564.2484999999999</v>
      </c>
      <c r="AK99" s="39">
        <f t="shared" si="4"/>
        <v>2117.2739999999999</v>
      </c>
      <c r="AL99" s="39">
        <f t="shared" si="5"/>
        <v>1987.5235</v>
      </c>
      <c r="AM99" s="39">
        <f t="shared" si="6"/>
        <v>1859.5005000000001</v>
      </c>
      <c r="AO99" s="83" t="s">
        <v>20</v>
      </c>
      <c r="AP99" s="1" t="s">
        <v>101</v>
      </c>
      <c r="AQ99">
        <v>1859.5005000000001</v>
      </c>
    </row>
    <row r="100" spans="3:47" x14ac:dyDescent="0.25">
      <c r="C100" s="83"/>
      <c r="D100" s="1" t="s">
        <v>102</v>
      </c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83"/>
      <c r="AG100" s="1" t="s">
        <v>102</v>
      </c>
      <c r="AH100" s="39">
        <f t="shared" si="1"/>
        <v>293.06774999999999</v>
      </c>
      <c r="AI100" s="39">
        <f t="shared" si="2"/>
        <v>565.14200000000005</v>
      </c>
      <c r="AJ100" s="39">
        <f t="shared" si="3"/>
        <v>832.42325000000005</v>
      </c>
      <c r="AK100" s="39">
        <f t="shared" si="4"/>
        <v>1112.223</v>
      </c>
      <c r="AL100" s="39">
        <f t="shared" si="5"/>
        <v>1046.2933</v>
      </c>
      <c r="AM100" s="39">
        <f t="shared" si="6"/>
        <v>1021.7642500000001</v>
      </c>
      <c r="AO100" s="83"/>
      <c r="AP100" s="1" t="s">
        <v>102</v>
      </c>
      <c r="AQ100">
        <v>1021.7642500000001</v>
      </c>
    </row>
    <row r="101" spans="3:47" x14ac:dyDescent="0.25">
      <c r="C101" s="83" t="s">
        <v>18</v>
      </c>
      <c r="D101" s="1" t="s">
        <v>101</v>
      </c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83" t="s">
        <v>18</v>
      </c>
      <c r="AG101" s="1" t="s">
        <v>101</v>
      </c>
      <c r="AH101" s="39">
        <f t="shared" si="1"/>
        <v>390.66199999999998</v>
      </c>
      <c r="AI101" s="39">
        <f t="shared" si="2"/>
        <v>764.94499999999994</v>
      </c>
      <c r="AJ101" s="39">
        <f t="shared" si="3"/>
        <v>1121.0115000000001</v>
      </c>
      <c r="AK101" s="39">
        <f t="shared" si="4"/>
        <v>1483.2910000000002</v>
      </c>
      <c r="AL101" s="39">
        <f t="shared" si="5"/>
        <v>1497.4112499999999</v>
      </c>
      <c r="AM101" s="39">
        <f t="shared" si="6"/>
        <v>1504.17425</v>
      </c>
      <c r="AO101" s="83" t="s">
        <v>18</v>
      </c>
      <c r="AP101" s="1" t="s">
        <v>101</v>
      </c>
      <c r="AQ101">
        <v>1504.17425</v>
      </c>
    </row>
    <row r="102" spans="3:47" x14ac:dyDescent="0.25">
      <c r="C102" s="83"/>
      <c r="D102" s="1" t="s">
        <v>102</v>
      </c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83"/>
      <c r="AG102" s="1" t="s">
        <v>102</v>
      </c>
      <c r="AH102" s="39">
        <f t="shared" si="1"/>
        <v>285.71075000000002</v>
      </c>
      <c r="AI102" s="39">
        <f t="shared" si="2"/>
        <v>535.320875</v>
      </c>
      <c r="AJ102" s="39">
        <f t="shared" si="3"/>
        <v>795.74537499999997</v>
      </c>
      <c r="AK102" s="39">
        <f t="shared" si="4"/>
        <v>1043.8469499999999</v>
      </c>
      <c r="AL102" s="39">
        <f t="shared" si="5"/>
        <v>1009.1387</v>
      </c>
      <c r="AM102" s="39">
        <f t="shared" si="6"/>
        <v>1027.8928250000001</v>
      </c>
      <c r="AO102" s="83"/>
      <c r="AP102" s="1" t="s">
        <v>102</v>
      </c>
      <c r="AQ102">
        <v>1027.8928250000001</v>
      </c>
    </row>
    <row r="103" spans="3:47" x14ac:dyDescent="0.25">
      <c r="C103" s="83" t="s">
        <v>19</v>
      </c>
      <c r="D103" s="1" t="s">
        <v>101</v>
      </c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83" t="s">
        <v>19</v>
      </c>
      <c r="AG103" s="1" t="s">
        <v>101</v>
      </c>
      <c r="AH103" s="39">
        <f t="shared" si="1"/>
        <v>636.72874999999999</v>
      </c>
      <c r="AI103" s="39">
        <f t="shared" si="2"/>
        <v>1214.8317499999998</v>
      </c>
      <c r="AJ103" s="39">
        <f t="shared" si="3"/>
        <v>1842.3117499999998</v>
      </c>
      <c r="AK103" s="39">
        <f t="shared" si="4"/>
        <v>2516.15175</v>
      </c>
      <c r="AL103" s="39">
        <f t="shared" si="5"/>
        <v>2571.9337500000001</v>
      </c>
      <c r="AM103" s="39">
        <f t="shared" si="6"/>
        <v>2702.58925</v>
      </c>
      <c r="AO103" s="83" t="s">
        <v>19</v>
      </c>
      <c r="AP103" s="1" t="s">
        <v>101</v>
      </c>
      <c r="AQ103">
        <v>2702.58925</v>
      </c>
    </row>
    <row r="104" spans="3:47" x14ac:dyDescent="0.25">
      <c r="C104" s="83"/>
      <c r="D104" s="1" t="s">
        <v>102</v>
      </c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83"/>
      <c r="AG104" s="1" t="s">
        <v>102</v>
      </c>
      <c r="AH104" s="39">
        <f t="shared" si="1"/>
        <v>389.80475000000001</v>
      </c>
      <c r="AI104" s="39">
        <f t="shared" si="2"/>
        <v>764.44849999999997</v>
      </c>
      <c r="AJ104" s="39">
        <f t="shared" si="3"/>
        <v>1154.19175</v>
      </c>
      <c r="AK104" s="39">
        <f t="shared" si="4"/>
        <v>1549.0725</v>
      </c>
      <c r="AL104" s="39">
        <f t="shared" si="5"/>
        <v>1535.4945</v>
      </c>
      <c r="AM104" s="39">
        <f t="shared" si="6"/>
        <v>1538.24325</v>
      </c>
      <c r="AO104" s="83"/>
      <c r="AP104" s="1" t="s">
        <v>102</v>
      </c>
      <c r="AQ104">
        <v>1538.24325</v>
      </c>
    </row>
    <row r="105" spans="3:47" x14ac:dyDescent="0.25">
      <c r="C105" s="85" t="s">
        <v>58</v>
      </c>
      <c r="D105" s="1" t="s">
        <v>101</v>
      </c>
      <c r="E105" s="39">
        <f>SUM(E53:H53)/4</f>
        <v>1828.8922500000001</v>
      </c>
      <c r="F105" s="39">
        <f>SUM(F53:I53)/4</f>
        <v>1842.2127500000001</v>
      </c>
      <c r="G105" s="39">
        <f t="shared" ref="G105:AL105" si="7">SUM(G53:J53)/4</f>
        <v>1864.6095</v>
      </c>
      <c r="H105" s="39">
        <f t="shared" si="7"/>
        <v>1883.1142500000001</v>
      </c>
      <c r="I105" s="39">
        <f t="shared" si="7"/>
        <v>1892.7529999999997</v>
      </c>
      <c r="J105" s="39">
        <f t="shared" si="7"/>
        <v>1917.3197500000001</v>
      </c>
      <c r="K105" s="39">
        <f t="shared" si="7"/>
        <v>1933.1872499999999</v>
      </c>
      <c r="L105" s="39">
        <f t="shared" si="7"/>
        <v>1955.0434999999998</v>
      </c>
      <c r="M105" s="39">
        <f t="shared" si="7"/>
        <v>1976.1484999999998</v>
      </c>
      <c r="N105" s="39">
        <f t="shared" si="7"/>
        <v>1980.0635</v>
      </c>
      <c r="O105" s="39">
        <f t="shared" si="7"/>
        <v>1985.03225</v>
      </c>
      <c r="P105" s="39">
        <f t="shared" si="7"/>
        <v>1975.08575</v>
      </c>
      <c r="Q105" s="39">
        <f t="shared" si="7"/>
        <v>1957.3584999999998</v>
      </c>
      <c r="R105" s="39">
        <f t="shared" si="7"/>
        <v>1948.211</v>
      </c>
      <c r="S105" s="39">
        <f t="shared" si="7"/>
        <v>1924.4092500000002</v>
      </c>
      <c r="T105" s="39">
        <f t="shared" si="7"/>
        <v>1906.1890000000001</v>
      </c>
      <c r="U105" s="39">
        <f t="shared" si="7"/>
        <v>1914.9787500000002</v>
      </c>
      <c r="V105" s="39">
        <f t="shared" si="7"/>
        <v>1922.9152499999998</v>
      </c>
      <c r="W105" s="39">
        <f t="shared" si="7"/>
        <v>1927.788</v>
      </c>
      <c r="X105" s="39">
        <f t="shared" si="7"/>
        <v>1941.82</v>
      </c>
      <c r="Y105" s="39">
        <f t="shared" si="7"/>
        <v>1940.7527499999999</v>
      </c>
      <c r="Z105" s="39">
        <f t="shared" si="7"/>
        <v>1939.8892499999999</v>
      </c>
      <c r="AA105" s="39">
        <f t="shared" si="7"/>
        <v>1952.7525000000001</v>
      </c>
      <c r="AB105" s="39">
        <f t="shared" si="7"/>
        <v>1971.3230000000001</v>
      </c>
      <c r="AC105" s="39">
        <f t="shared" si="7"/>
        <v>1990.0530000000001</v>
      </c>
      <c r="AD105" s="39">
        <f t="shared" si="7"/>
        <v>2007.2472500000001</v>
      </c>
      <c r="AE105" s="39">
        <f t="shared" si="7"/>
        <v>2021.7145</v>
      </c>
      <c r="AF105" s="39">
        <f t="shared" si="7"/>
        <v>2025.7315000000001</v>
      </c>
      <c r="AG105" s="39">
        <f t="shared" si="7"/>
        <v>2040.5360000000001</v>
      </c>
      <c r="AH105" s="39">
        <f t="shared" si="7"/>
        <v>2044.9984999999999</v>
      </c>
      <c r="AI105" s="39">
        <f t="shared" si="7"/>
        <v>2015.2507500000002</v>
      </c>
      <c r="AJ105" s="39">
        <f t="shared" si="7"/>
        <v>1978.3087499999999</v>
      </c>
      <c r="AK105" s="39">
        <f t="shared" si="7"/>
        <v>1916.325</v>
      </c>
      <c r="AL105" s="39">
        <f t="shared" si="7"/>
        <v>1864.4069999999999</v>
      </c>
      <c r="AM105" s="39">
        <f>SUM(AM53:AP53)/4</f>
        <v>1840.3710000000001</v>
      </c>
      <c r="AN105" s="39"/>
      <c r="AO105" s="39"/>
      <c r="AP105" s="39"/>
      <c r="AQ105" s="39"/>
      <c r="AR105" s="39"/>
      <c r="AS105" s="39"/>
      <c r="AT105" s="39"/>
      <c r="AU105" s="39"/>
    </row>
    <row r="106" spans="3:47" x14ac:dyDescent="0.25">
      <c r="C106" s="85"/>
      <c r="D106" s="1" t="s">
        <v>102</v>
      </c>
      <c r="E106" s="39">
        <f t="shared" ref="E106:AM106" si="8">SUM(E54:H54)/4</f>
        <v>920.88580000000002</v>
      </c>
      <c r="F106" s="39">
        <f t="shared" si="8"/>
        <v>929.56529999999998</v>
      </c>
      <c r="G106" s="39">
        <f t="shared" si="8"/>
        <v>940.70942500000001</v>
      </c>
      <c r="H106" s="39">
        <f t="shared" si="8"/>
        <v>957.84402499999999</v>
      </c>
      <c r="I106" s="39">
        <f t="shared" si="8"/>
        <v>975.01224999999999</v>
      </c>
      <c r="J106" s="39">
        <f t="shared" si="8"/>
        <v>989.00475000000006</v>
      </c>
      <c r="K106" s="39">
        <f t="shared" si="8"/>
        <v>998.10225000000003</v>
      </c>
      <c r="L106" s="39">
        <f t="shared" si="8"/>
        <v>997.87547499999994</v>
      </c>
      <c r="M106" s="39">
        <f t="shared" si="8"/>
        <v>995.58752500000003</v>
      </c>
      <c r="N106" s="39">
        <f t="shared" si="8"/>
        <v>990.10554999999999</v>
      </c>
      <c r="O106" s="39">
        <f t="shared" si="8"/>
        <v>981.85247500000003</v>
      </c>
      <c r="P106" s="39">
        <f t="shared" si="8"/>
        <v>971.51340000000005</v>
      </c>
      <c r="Q106" s="39">
        <f t="shared" si="8"/>
        <v>959.338525</v>
      </c>
      <c r="R106" s="39">
        <f t="shared" si="8"/>
        <v>948.47709999999995</v>
      </c>
      <c r="S106" s="39">
        <f t="shared" si="8"/>
        <v>936.11249999999995</v>
      </c>
      <c r="T106" s="39">
        <f t="shared" si="8"/>
        <v>926.28425000000004</v>
      </c>
      <c r="U106" s="39">
        <f t="shared" si="8"/>
        <v>918.83962499999996</v>
      </c>
      <c r="V106" s="39">
        <f t="shared" si="8"/>
        <v>912.22264999999993</v>
      </c>
      <c r="W106" s="39">
        <f t="shared" si="8"/>
        <v>914.71060000000011</v>
      </c>
      <c r="X106" s="39">
        <f t="shared" si="8"/>
        <v>920.37985000000003</v>
      </c>
      <c r="Y106" s="39">
        <f t="shared" si="8"/>
        <v>934.76650000000006</v>
      </c>
      <c r="Z106" s="39">
        <f t="shared" si="8"/>
        <v>948.05799999999999</v>
      </c>
      <c r="AA106" s="39">
        <f t="shared" si="8"/>
        <v>961.23809999999992</v>
      </c>
      <c r="AB106" s="39">
        <f t="shared" si="8"/>
        <v>967.70987500000001</v>
      </c>
      <c r="AC106" s="39">
        <f t="shared" si="8"/>
        <v>974.58032500000002</v>
      </c>
      <c r="AD106" s="39">
        <f t="shared" si="8"/>
        <v>979.78787499999999</v>
      </c>
      <c r="AE106" s="39">
        <f t="shared" si="8"/>
        <v>979.62422500000002</v>
      </c>
      <c r="AF106" s="39">
        <f t="shared" si="8"/>
        <v>985.55894999999998</v>
      </c>
      <c r="AG106" s="39">
        <f t="shared" si="8"/>
        <v>988.72342499999991</v>
      </c>
      <c r="AH106" s="39">
        <f t="shared" si="8"/>
        <v>987.58945000000006</v>
      </c>
      <c r="AI106" s="39">
        <f t="shared" si="8"/>
        <v>967.90290000000005</v>
      </c>
      <c r="AJ106" s="39">
        <f t="shared" si="8"/>
        <v>944.14494999999999</v>
      </c>
      <c r="AK106" s="39">
        <f t="shared" si="8"/>
        <v>916.64347500000008</v>
      </c>
      <c r="AL106" s="39">
        <f t="shared" si="8"/>
        <v>895.99260000000004</v>
      </c>
      <c r="AM106" s="39">
        <f t="shared" si="8"/>
        <v>900.86447500000008</v>
      </c>
      <c r="AN106" s="39"/>
      <c r="AO106" s="39"/>
      <c r="AP106" s="39"/>
      <c r="AQ106" s="39"/>
      <c r="AR106" s="39"/>
      <c r="AS106" s="39"/>
      <c r="AT106" s="39"/>
      <c r="AU106" s="39"/>
    </row>
    <row r="107" spans="3:47" x14ac:dyDescent="0.25">
      <c r="C107" s="71"/>
      <c r="D107" s="71" t="s">
        <v>105</v>
      </c>
      <c r="E107" s="25">
        <f>E105/E106</f>
        <v>1.9860141724413602</v>
      </c>
      <c r="F107" s="25">
        <f t="shared" ref="F107:AM107" si="9">F105/F106</f>
        <v>1.9818002565285087</v>
      </c>
      <c r="G107" s="25">
        <f t="shared" si="9"/>
        <v>1.9821311984835275</v>
      </c>
      <c r="H107" s="25">
        <f t="shared" si="9"/>
        <v>1.9659925842310289</v>
      </c>
      <c r="I107" s="25">
        <f t="shared" si="9"/>
        <v>1.941260738006112</v>
      </c>
      <c r="J107" s="25">
        <f t="shared" si="9"/>
        <v>1.9386355323369275</v>
      </c>
      <c r="K107" s="25">
        <f t="shared" si="9"/>
        <v>1.936862931628498</v>
      </c>
      <c r="L107" s="25">
        <f t="shared" si="9"/>
        <v>1.9592058818761928</v>
      </c>
      <c r="M107" s="25">
        <f t="shared" si="9"/>
        <v>1.9849068518611659</v>
      </c>
      <c r="N107" s="25">
        <f t="shared" si="9"/>
        <v>1.999850924984715</v>
      </c>
      <c r="O107" s="25">
        <f t="shared" si="9"/>
        <v>2.0217214913065225</v>
      </c>
      <c r="P107" s="25">
        <f t="shared" si="9"/>
        <v>2.0329989787068299</v>
      </c>
      <c r="Q107" s="25">
        <f t="shared" si="9"/>
        <v>2.0403209596945979</v>
      </c>
      <c r="R107" s="25">
        <f t="shared" si="9"/>
        <v>2.0540411571349484</v>
      </c>
      <c r="S107" s="25">
        <f t="shared" si="9"/>
        <v>2.0557457036413895</v>
      </c>
      <c r="T107" s="25">
        <f t="shared" si="9"/>
        <v>2.0578877380242622</v>
      </c>
      <c r="U107" s="25">
        <f t="shared" si="9"/>
        <v>2.0841273034997814</v>
      </c>
      <c r="V107" s="25">
        <f t="shared" si="9"/>
        <v>2.1079450833631461</v>
      </c>
      <c r="W107" s="25">
        <f t="shared" si="9"/>
        <v>2.107538712244069</v>
      </c>
      <c r="X107" s="25">
        <f t="shared" si="9"/>
        <v>2.1098028167391973</v>
      </c>
      <c r="Y107" s="25">
        <f t="shared" si="9"/>
        <v>2.0761898827140253</v>
      </c>
      <c r="Z107" s="25">
        <f t="shared" si="9"/>
        <v>2.0461714895080259</v>
      </c>
      <c r="AA107" s="25">
        <f t="shared" si="9"/>
        <v>2.0314971909665256</v>
      </c>
      <c r="AB107" s="25">
        <f t="shared" si="9"/>
        <v>2.0371012541336317</v>
      </c>
      <c r="AC107" s="25">
        <f t="shared" si="9"/>
        <v>2.0419589324256058</v>
      </c>
      <c r="AD107" s="25">
        <f t="shared" si="9"/>
        <v>2.0486549193109784</v>
      </c>
      <c r="AE107" s="25">
        <f t="shared" si="9"/>
        <v>2.0637653177676367</v>
      </c>
      <c r="AF107" s="25">
        <f t="shared" si="9"/>
        <v>2.0554138339467163</v>
      </c>
      <c r="AG107" s="25">
        <f t="shared" si="9"/>
        <v>2.063808693518109</v>
      </c>
      <c r="AH107" s="25">
        <f t="shared" si="9"/>
        <v>2.070696988510762</v>
      </c>
      <c r="AI107" s="25">
        <f t="shared" si="9"/>
        <v>2.0820794627229655</v>
      </c>
      <c r="AJ107" s="25">
        <f t="shared" si="9"/>
        <v>2.0953443112733909</v>
      </c>
      <c r="AK107" s="25">
        <f t="shared" si="9"/>
        <v>2.0905892555445287</v>
      </c>
      <c r="AL107" s="25">
        <f t="shared" si="9"/>
        <v>2.0808285693430948</v>
      </c>
      <c r="AM107" s="25">
        <f t="shared" si="9"/>
        <v>2.0428944098389494</v>
      </c>
    </row>
    <row r="108" spans="3:47" x14ac:dyDescent="0.25">
      <c r="C108" s="71"/>
      <c r="D108" s="71"/>
    </row>
    <row r="109" spans="3:47" x14ac:dyDescent="0.25">
      <c r="D109" s="1"/>
    </row>
    <row r="110" spans="3:47" x14ac:dyDescent="0.25">
      <c r="C110" s="9" t="s">
        <v>109</v>
      </c>
      <c r="D110" s="7"/>
      <c r="E110" s="7"/>
      <c r="F110" s="7"/>
      <c r="G110" s="7"/>
      <c r="H110" s="7"/>
    </row>
    <row r="111" spans="3:47" x14ac:dyDescent="0.25">
      <c r="C111" s="1"/>
    </row>
    <row r="112" spans="3:47" ht="30" x14ac:dyDescent="0.25">
      <c r="C112" s="1"/>
      <c r="D112" s="30" t="s">
        <v>24</v>
      </c>
      <c r="E112" s="30" t="s">
        <v>25</v>
      </c>
      <c r="F112" s="30" t="s">
        <v>26</v>
      </c>
      <c r="G112" s="30" t="s">
        <v>27</v>
      </c>
      <c r="H112" s="30" t="s">
        <v>28</v>
      </c>
      <c r="I112" s="30" t="s">
        <v>29</v>
      </c>
      <c r="J112" s="30" t="s">
        <v>30</v>
      </c>
      <c r="K112" s="30" t="s">
        <v>31</v>
      </c>
      <c r="L112" s="30" t="s">
        <v>32</v>
      </c>
      <c r="M112" s="30" t="s">
        <v>33</v>
      </c>
      <c r="N112" s="30" t="s">
        <v>34</v>
      </c>
      <c r="O112" s="30" t="s">
        <v>35</v>
      </c>
      <c r="P112" s="30" t="s">
        <v>36</v>
      </c>
      <c r="Q112" s="30" t="s">
        <v>37</v>
      </c>
      <c r="R112" s="30" t="s">
        <v>38</v>
      </c>
      <c r="S112" s="30" t="s">
        <v>39</v>
      </c>
      <c r="T112" s="30" t="s">
        <v>40</v>
      </c>
      <c r="U112" s="30" t="s">
        <v>41</v>
      </c>
      <c r="V112" s="30" t="s">
        <v>42</v>
      </c>
      <c r="W112" s="30" t="s">
        <v>43</v>
      </c>
      <c r="X112" s="30" t="s">
        <v>44</v>
      </c>
      <c r="Y112" s="30" t="s">
        <v>45</v>
      </c>
      <c r="Z112" s="30" t="s">
        <v>46</v>
      </c>
      <c r="AA112" s="30" t="s">
        <v>47</v>
      </c>
      <c r="AB112" s="30" t="s">
        <v>48</v>
      </c>
      <c r="AC112" s="30" t="s">
        <v>49</v>
      </c>
      <c r="AD112" s="30" t="s">
        <v>50</v>
      </c>
      <c r="AE112" s="30" t="s">
        <v>51</v>
      </c>
      <c r="AF112" s="30" t="s">
        <v>52</v>
      </c>
      <c r="AG112" s="30" t="s">
        <v>53</v>
      </c>
      <c r="AH112" s="30" t="s">
        <v>54</v>
      </c>
      <c r="AI112" s="30" t="s">
        <v>91</v>
      </c>
      <c r="AJ112" s="30" t="s">
        <v>92</v>
      </c>
      <c r="AK112" s="30" t="s">
        <v>94</v>
      </c>
      <c r="AL112" s="30" t="s">
        <v>98</v>
      </c>
    </row>
    <row r="113" spans="3:48" x14ac:dyDescent="0.25">
      <c r="C113" s="1" t="s">
        <v>0</v>
      </c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" t="s">
        <v>0</v>
      </c>
      <c r="AG113" s="28">
        <f>AH61/AH62</f>
        <v>1.8713805306902269</v>
      </c>
      <c r="AH113" s="28">
        <f t="shared" ref="AH113:AL113" si="10">AI61/AI62</f>
        <v>1.7234977836211722</v>
      </c>
      <c r="AI113" s="28">
        <f t="shared" si="10"/>
        <v>1.8373176903594359</v>
      </c>
      <c r="AJ113" s="28">
        <f t="shared" si="10"/>
        <v>1.8271989844985459</v>
      </c>
      <c r="AK113" s="28">
        <f t="shared" si="10"/>
        <v>1.77173014511502</v>
      </c>
      <c r="AL113" s="28">
        <f t="shared" si="10"/>
        <v>1.8206547309473422</v>
      </c>
      <c r="AM113" s="19"/>
      <c r="AN113" s="1" t="s">
        <v>4</v>
      </c>
      <c r="AO113" s="52">
        <v>1.35588757017324</v>
      </c>
      <c r="AP113" s="19"/>
      <c r="AQ113" s="19"/>
      <c r="AR113" s="19"/>
      <c r="AS113" s="19"/>
      <c r="AT113" s="19"/>
      <c r="AU113" s="19"/>
      <c r="AV113" s="19"/>
    </row>
    <row r="114" spans="3:48" x14ac:dyDescent="0.25">
      <c r="C114" s="1" t="s">
        <v>1</v>
      </c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" t="s">
        <v>1</v>
      </c>
      <c r="AG114" s="28">
        <f>AH63/AH64</f>
        <v>1.7105887293839557</v>
      </c>
      <c r="AH114" s="28">
        <f t="shared" ref="AH114:AL114" si="11">AI63/AI64</f>
        <v>1.8273738989684929</v>
      </c>
      <c r="AI114" s="28">
        <f t="shared" si="11"/>
        <v>1.8947379319277975</v>
      </c>
      <c r="AJ114" s="28">
        <f t="shared" si="11"/>
        <v>1.9063140168508772</v>
      </c>
      <c r="AK114" s="28">
        <f t="shared" si="11"/>
        <v>1.9473869837857964</v>
      </c>
      <c r="AL114" s="28">
        <f t="shared" si="11"/>
        <v>1.874708752540903</v>
      </c>
      <c r="AM114" s="19"/>
      <c r="AN114" s="1" t="s">
        <v>16</v>
      </c>
      <c r="AO114" s="52">
        <v>1.4150059386238307</v>
      </c>
      <c r="AP114" s="19"/>
      <c r="AQ114" s="19"/>
      <c r="AR114" s="19"/>
      <c r="AS114" s="19"/>
      <c r="AT114" s="19"/>
      <c r="AU114" s="19"/>
      <c r="AV114" s="19"/>
    </row>
    <row r="115" spans="3:48" x14ac:dyDescent="0.25">
      <c r="C115" s="1" t="s">
        <v>2</v>
      </c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" t="s">
        <v>2</v>
      </c>
      <c r="AG115" s="28">
        <f>AH65/AH66</f>
        <v>1.4283019301546835</v>
      </c>
      <c r="AH115" s="28">
        <f t="shared" ref="AH115:AL115" si="12">AI65/AI66</f>
        <v>1.4465529978777214</v>
      </c>
      <c r="AI115" s="28">
        <f t="shared" si="12"/>
        <v>1.4353589887345952</v>
      </c>
      <c r="AJ115" s="28">
        <f t="shared" si="12"/>
        <v>1.4245363480923741</v>
      </c>
      <c r="AK115" s="28">
        <f t="shared" si="12"/>
        <v>1.4512470657233363</v>
      </c>
      <c r="AL115" s="28">
        <f t="shared" si="12"/>
        <v>1.4835562302261542</v>
      </c>
      <c r="AM115" s="19"/>
      <c r="AN115" s="1" t="s">
        <v>18</v>
      </c>
      <c r="AO115" s="52">
        <v>1.4633570868636034</v>
      </c>
      <c r="AP115" s="19"/>
      <c r="AQ115" s="19"/>
      <c r="AR115" s="19"/>
      <c r="AS115" s="19"/>
      <c r="AT115" s="19"/>
      <c r="AU115" s="19"/>
      <c r="AV115" s="19"/>
    </row>
    <row r="116" spans="3:48" x14ac:dyDescent="0.25">
      <c r="C116" s="1" t="s">
        <v>3</v>
      </c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" t="s">
        <v>3</v>
      </c>
      <c r="AG116" s="28">
        <f>AH67/AH68</f>
        <v>1.8035540329969022</v>
      </c>
      <c r="AH116" s="28">
        <f t="shared" ref="AH116:AL116" si="13">AI67/AI68</f>
        <v>1.6758386308965754</v>
      </c>
      <c r="AI116" s="28">
        <f t="shared" si="13"/>
        <v>1.6883491031018303</v>
      </c>
      <c r="AJ116" s="28">
        <f t="shared" si="13"/>
        <v>1.6780657993871375</v>
      </c>
      <c r="AK116" s="28">
        <f t="shared" si="13"/>
        <v>1.7229039048004142</v>
      </c>
      <c r="AL116" s="28">
        <f t="shared" si="13"/>
        <v>1.7852274518195912</v>
      </c>
      <c r="AM116" s="19"/>
      <c r="AN116" s="1" t="s">
        <v>2</v>
      </c>
      <c r="AO116" s="52">
        <v>1.4835562302261542</v>
      </c>
      <c r="AP116" s="19"/>
      <c r="AQ116" s="19"/>
      <c r="AR116" s="19"/>
      <c r="AS116" s="19"/>
      <c r="AT116" s="19"/>
      <c r="AU116" s="19"/>
      <c r="AV116" s="19"/>
    </row>
    <row r="117" spans="3:48" x14ac:dyDescent="0.25">
      <c r="C117" s="1" t="s">
        <v>4</v>
      </c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" t="s">
        <v>4</v>
      </c>
      <c r="AG117" s="28">
        <f>AH69/AH70</f>
        <v>1.5500477478268098</v>
      </c>
      <c r="AH117" s="28">
        <f t="shared" ref="AH117:AL117" si="14">AI69/AI70</f>
        <v>1.5805409997533264</v>
      </c>
      <c r="AI117" s="28">
        <f t="shared" si="14"/>
        <v>1.5547528829496173</v>
      </c>
      <c r="AJ117" s="28">
        <f t="shared" si="14"/>
        <v>1.4850427140031697</v>
      </c>
      <c r="AK117" s="28">
        <f t="shared" si="14"/>
        <v>1.3811157565219911</v>
      </c>
      <c r="AL117" s="28">
        <f t="shared" si="14"/>
        <v>1.355887570173238</v>
      </c>
      <c r="AM117" s="19"/>
      <c r="AN117" s="1" t="s">
        <v>6</v>
      </c>
      <c r="AO117" s="52">
        <v>1.5303867270737745</v>
      </c>
      <c r="AP117" s="19"/>
      <c r="AQ117" s="19"/>
      <c r="AR117" s="19"/>
      <c r="AS117" s="19"/>
      <c r="AT117" s="19"/>
      <c r="AU117" s="19"/>
      <c r="AV117" s="19"/>
    </row>
    <row r="118" spans="3:48" x14ac:dyDescent="0.25">
      <c r="C118" s="1" t="s">
        <v>5</v>
      </c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" t="s">
        <v>5</v>
      </c>
      <c r="AG118" s="28">
        <f>AH71/AH72</f>
        <v>1.8249573438147153</v>
      </c>
      <c r="AH118" s="28">
        <f t="shared" ref="AH118:AL118" si="15">AI71/AI72</f>
        <v>2.1016944560468711</v>
      </c>
      <c r="AI118" s="28">
        <f t="shared" si="15"/>
        <v>2.0020058363210951</v>
      </c>
      <c r="AJ118" s="28">
        <f t="shared" si="15"/>
        <v>1.9618809417113896</v>
      </c>
      <c r="AK118" s="28">
        <f t="shared" si="15"/>
        <v>1.8535248668131767</v>
      </c>
      <c r="AL118" s="28">
        <f t="shared" si="15"/>
        <v>1.595324849833065</v>
      </c>
      <c r="AM118" s="19"/>
      <c r="AN118" s="1" t="s">
        <v>17</v>
      </c>
      <c r="AO118" s="52">
        <v>1.5314764577729041</v>
      </c>
      <c r="AP118" s="19"/>
      <c r="AQ118" s="19"/>
      <c r="AR118" s="19"/>
      <c r="AS118" s="19"/>
      <c r="AT118" s="19"/>
      <c r="AU118" s="19"/>
      <c r="AV118" s="19"/>
    </row>
    <row r="119" spans="3:48" x14ac:dyDescent="0.25">
      <c r="C119" s="1" t="s">
        <v>6</v>
      </c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" t="s">
        <v>6</v>
      </c>
      <c r="AG119" s="28">
        <f>AH73/AH74</f>
        <v>1.6042531737026067</v>
      </c>
      <c r="AH119" s="28">
        <f t="shared" ref="AH119:AL119" si="16">AI73/AI74</f>
        <v>1.6623848897281321</v>
      </c>
      <c r="AI119" s="28">
        <f t="shared" si="16"/>
        <v>1.6665934325083125</v>
      </c>
      <c r="AJ119" s="28">
        <f t="shared" si="16"/>
        <v>1.6218126643629835</v>
      </c>
      <c r="AK119" s="28">
        <f t="shared" si="16"/>
        <v>1.6469877763351393</v>
      </c>
      <c r="AL119" s="28">
        <f t="shared" si="16"/>
        <v>1.5303867270737745</v>
      </c>
      <c r="AM119" s="19"/>
      <c r="AN119" s="1" t="s">
        <v>15</v>
      </c>
      <c r="AO119" s="52">
        <v>1.5848510737677297</v>
      </c>
      <c r="AP119" s="19"/>
      <c r="AQ119" s="19"/>
      <c r="AR119" s="19"/>
      <c r="AS119" s="19"/>
      <c r="AT119" s="19"/>
      <c r="AU119" s="19"/>
      <c r="AV119" s="19"/>
    </row>
    <row r="120" spans="3:48" x14ac:dyDescent="0.25">
      <c r="C120" s="1" t="s">
        <v>7</v>
      </c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" t="s">
        <v>7</v>
      </c>
      <c r="AG120" s="28">
        <f>AH75/AH76</f>
        <v>1.7250184222773812</v>
      </c>
      <c r="AH120" s="28">
        <f t="shared" ref="AH120:AL120" si="17">AI75/AI76</f>
        <v>1.7481402299475306</v>
      </c>
      <c r="AI120" s="28">
        <f t="shared" si="17"/>
        <v>1.6638063149725935</v>
      </c>
      <c r="AJ120" s="28">
        <f t="shared" si="17"/>
        <v>1.7072955471820443</v>
      </c>
      <c r="AK120" s="28">
        <f t="shared" si="17"/>
        <v>1.7407716637245285</v>
      </c>
      <c r="AL120" s="28">
        <f t="shared" si="17"/>
        <v>1.7654560509920458</v>
      </c>
      <c r="AM120" s="19"/>
      <c r="AN120" s="1" t="s">
        <v>5</v>
      </c>
      <c r="AO120" s="52">
        <v>1.595324849833065</v>
      </c>
      <c r="AP120" s="19"/>
      <c r="AQ120" s="19"/>
      <c r="AR120" s="19"/>
      <c r="AS120" s="19"/>
      <c r="AT120" s="19"/>
      <c r="AU120" s="19"/>
      <c r="AV120" s="19"/>
    </row>
    <row r="121" spans="3:48" x14ac:dyDescent="0.25">
      <c r="C121" s="1" t="s">
        <v>8</v>
      </c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" t="s">
        <v>8</v>
      </c>
      <c r="AG121" s="28">
        <f>AH77/AH78</f>
        <v>1.9652283299975095</v>
      </c>
      <c r="AH121" s="28">
        <f t="shared" ref="AH121:AL121" si="18">AI77/AI78</f>
        <v>1.9063734874686802</v>
      </c>
      <c r="AI121" s="28">
        <f t="shared" si="18"/>
        <v>1.8630908201823413</v>
      </c>
      <c r="AJ121" s="28">
        <f t="shared" si="18"/>
        <v>1.8939037377228238</v>
      </c>
      <c r="AK121" s="28">
        <f t="shared" si="18"/>
        <v>1.8552556851138049</v>
      </c>
      <c r="AL121" s="28">
        <f t="shared" si="18"/>
        <v>1.8842878626999309</v>
      </c>
      <c r="AM121" s="19"/>
      <c r="AN121" s="1" t="s">
        <v>9</v>
      </c>
      <c r="AO121" s="52">
        <v>1.6932652226549085</v>
      </c>
      <c r="AP121" s="19"/>
      <c r="AQ121" s="19"/>
      <c r="AR121" s="19"/>
      <c r="AS121" s="19"/>
      <c r="AT121" s="19"/>
      <c r="AU121" s="19"/>
      <c r="AV121" s="19"/>
    </row>
    <row r="122" spans="3:48" x14ac:dyDescent="0.25">
      <c r="C122" s="1" t="s">
        <v>9</v>
      </c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" t="s">
        <v>9</v>
      </c>
      <c r="AG122" s="28">
        <f>AH79/AH80</f>
        <v>1.6353111220285064</v>
      </c>
      <c r="AH122" s="28">
        <f t="shared" ref="AH122:AL122" si="19">AI79/AI80</f>
        <v>1.7464795291419706</v>
      </c>
      <c r="AI122" s="28">
        <f t="shared" si="19"/>
        <v>1.7589358636339252</v>
      </c>
      <c r="AJ122" s="28">
        <f t="shared" si="19"/>
        <v>1.8386011371609188</v>
      </c>
      <c r="AK122" s="28">
        <f t="shared" si="19"/>
        <v>1.7820549097912959</v>
      </c>
      <c r="AL122" s="28">
        <f t="shared" si="19"/>
        <v>1.6932652226549085</v>
      </c>
      <c r="AM122" s="19"/>
      <c r="AN122" s="1" t="s">
        <v>104</v>
      </c>
      <c r="AO122" s="52">
        <v>1.7442146259683349</v>
      </c>
      <c r="AP122" s="19"/>
      <c r="AQ122" s="19"/>
      <c r="AR122" s="19"/>
      <c r="AS122" s="19"/>
      <c r="AT122" s="19"/>
      <c r="AU122" s="19"/>
      <c r="AV122" s="19"/>
    </row>
    <row r="123" spans="3:48" x14ac:dyDescent="0.25">
      <c r="C123" s="1" t="s">
        <v>10</v>
      </c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" t="s">
        <v>10</v>
      </c>
      <c r="AG123" s="28">
        <f>AH81/AH82</f>
        <v>2.1525461556509433</v>
      </c>
      <c r="AH123" s="28">
        <f t="shared" ref="AH123:AL123" si="20">AI81/AI82</f>
        <v>2.2657553385309468</v>
      </c>
      <c r="AI123" s="28">
        <f t="shared" si="20"/>
        <v>2.2639100201412377</v>
      </c>
      <c r="AJ123" s="28">
        <f t="shared" si="20"/>
        <v>2.0599177001381972</v>
      </c>
      <c r="AK123" s="28">
        <f t="shared" si="20"/>
        <v>1.9757438426924563</v>
      </c>
      <c r="AL123" s="28">
        <f t="shared" si="20"/>
        <v>1.8579659806900097</v>
      </c>
      <c r="AM123" s="19"/>
      <c r="AN123" s="1" t="s">
        <v>19</v>
      </c>
      <c r="AO123" s="52">
        <v>1.7569322992316072</v>
      </c>
      <c r="AP123" s="19"/>
      <c r="AQ123" s="19"/>
      <c r="AR123" s="19"/>
      <c r="AS123" s="19"/>
      <c r="AT123" s="19"/>
      <c r="AU123" s="19"/>
      <c r="AV123" s="19"/>
    </row>
    <row r="124" spans="3:48" x14ac:dyDescent="0.25">
      <c r="C124" s="1" t="s">
        <v>11</v>
      </c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" t="s">
        <v>11</v>
      </c>
      <c r="AG124" s="28">
        <f>AH83/AH84</f>
        <v>1.8596582653547162</v>
      </c>
      <c r="AH124" s="28">
        <f t="shared" ref="AH124:AL124" si="21">AI83/AI84</f>
        <v>1.8417587563616515</v>
      </c>
      <c r="AI124" s="28">
        <f t="shared" si="21"/>
        <v>1.842547422483251</v>
      </c>
      <c r="AJ124" s="28">
        <f t="shared" si="21"/>
        <v>1.901093022728966</v>
      </c>
      <c r="AK124" s="28">
        <f t="shared" si="21"/>
        <v>1.9732695548174572</v>
      </c>
      <c r="AL124" s="28">
        <f t="shared" si="21"/>
        <v>2.1467049516484642</v>
      </c>
      <c r="AM124" s="19"/>
      <c r="AN124" s="1" t="s">
        <v>7</v>
      </c>
      <c r="AO124" s="52">
        <v>1.7654560509920458</v>
      </c>
      <c r="AP124" s="19"/>
      <c r="AQ124" s="19"/>
      <c r="AR124" s="19"/>
      <c r="AS124" s="19"/>
      <c r="AT124" s="19"/>
      <c r="AU124" s="19"/>
      <c r="AV124" s="19"/>
    </row>
    <row r="125" spans="3:48" x14ac:dyDescent="0.25">
      <c r="C125" s="1" t="s">
        <v>12</v>
      </c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" t="s">
        <v>12</v>
      </c>
      <c r="AG125" s="28">
        <f>AH85/AH86</f>
        <v>1.7561422031021825</v>
      </c>
      <c r="AH125" s="28">
        <f t="shared" ref="AH125:AL125" si="22">AI85/AI86</f>
        <v>1.7658330697916298</v>
      </c>
      <c r="AI125" s="28">
        <f t="shared" si="22"/>
        <v>1.7723383418137306</v>
      </c>
      <c r="AJ125" s="28">
        <f t="shared" si="22"/>
        <v>1.7721665006948935</v>
      </c>
      <c r="AK125" s="28">
        <f t="shared" si="22"/>
        <v>1.783848337435054</v>
      </c>
      <c r="AL125" s="28">
        <f t="shared" si="22"/>
        <v>1.7764503831134246</v>
      </c>
      <c r="AM125" s="19"/>
      <c r="AN125" s="1" t="s">
        <v>12</v>
      </c>
      <c r="AO125" s="52">
        <v>1.7764503831134246</v>
      </c>
      <c r="AP125" s="19"/>
      <c r="AQ125" s="19"/>
      <c r="AR125" s="19"/>
      <c r="AS125" s="19"/>
      <c r="AT125" s="19"/>
      <c r="AU125" s="19"/>
      <c r="AV125" s="19"/>
    </row>
    <row r="126" spans="3:48" x14ac:dyDescent="0.25">
      <c r="C126" s="1" t="s">
        <v>85</v>
      </c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" t="s">
        <v>85</v>
      </c>
      <c r="AG126" s="28">
        <f>AH87/AH88</f>
        <v>1.9959304534720221</v>
      </c>
      <c r="AH126" s="28">
        <f t="shared" ref="AH126:AL126" si="23">AI87/AI88</f>
        <v>1.9796950581826536</v>
      </c>
      <c r="AI126" s="28">
        <f t="shared" si="23"/>
        <v>2.0210196167570138</v>
      </c>
      <c r="AJ126" s="28">
        <f t="shared" si="23"/>
        <v>1.9889113888709857</v>
      </c>
      <c r="AK126" s="28">
        <f t="shared" si="23"/>
        <v>1.9930595051765245</v>
      </c>
      <c r="AL126" s="28">
        <f t="shared" si="23"/>
        <v>1.9364932041738145</v>
      </c>
      <c r="AM126" s="19"/>
      <c r="AN126" s="1" t="s">
        <v>3</v>
      </c>
      <c r="AO126" s="52">
        <v>1.7852274518195912</v>
      </c>
      <c r="AP126" s="19"/>
      <c r="AQ126" s="19"/>
      <c r="AR126" s="19"/>
      <c r="AS126" s="19"/>
      <c r="AT126" s="19"/>
      <c r="AU126" s="19"/>
      <c r="AV126" s="19"/>
    </row>
    <row r="127" spans="3:48" x14ac:dyDescent="0.25">
      <c r="C127" s="1" t="s">
        <v>13</v>
      </c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" t="s">
        <v>13</v>
      </c>
      <c r="AG127" s="28">
        <f>AH89/AH90</f>
        <v>2.1369690226197915</v>
      </c>
      <c r="AH127" s="28">
        <f t="shared" ref="AH127:AL127" si="24">AI89/AI90</f>
        <v>2.2466482758695716</v>
      </c>
      <c r="AI127" s="28">
        <f t="shared" si="24"/>
        <v>2.1998444050203454</v>
      </c>
      <c r="AJ127" s="28">
        <f t="shared" si="24"/>
        <v>2.2127571189983013</v>
      </c>
      <c r="AK127" s="28">
        <f t="shared" si="24"/>
        <v>2.1875928957501474</v>
      </c>
      <c r="AL127" s="28">
        <f t="shared" si="24"/>
        <v>2.070003017217632</v>
      </c>
      <c r="AM127" s="19"/>
      <c r="AN127" s="1" t="s">
        <v>20</v>
      </c>
      <c r="AO127" s="52">
        <v>1.8198919173380748</v>
      </c>
      <c r="AP127" s="19"/>
      <c r="AQ127" s="19"/>
      <c r="AR127" s="19"/>
      <c r="AS127" s="19"/>
      <c r="AT127" s="19"/>
      <c r="AU127" s="19"/>
      <c r="AV127" s="19"/>
    </row>
    <row r="128" spans="3:48" x14ac:dyDescent="0.25">
      <c r="C128" s="1" t="s">
        <v>14</v>
      </c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" t="s">
        <v>14</v>
      </c>
      <c r="AG128" s="28">
        <f>AH91/AH92</f>
        <v>2.4006609017616052</v>
      </c>
      <c r="AH128" s="28">
        <f t="shared" ref="AH128:AL128" si="25">AI91/AI92</f>
        <v>2.3341755674258753</v>
      </c>
      <c r="AI128" s="28">
        <f t="shared" si="25"/>
        <v>2.3335184979446724</v>
      </c>
      <c r="AJ128" s="28">
        <f t="shared" si="25"/>
        <v>2.2938258763053647</v>
      </c>
      <c r="AK128" s="28">
        <f t="shared" si="25"/>
        <v>2.2678712832530286</v>
      </c>
      <c r="AL128" s="28">
        <f t="shared" si="25"/>
        <v>2.2248340119013159</v>
      </c>
      <c r="AM128" s="19"/>
      <c r="AN128" s="1" t="s">
        <v>0</v>
      </c>
      <c r="AO128" s="52">
        <v>1.8206547309473422</v>
      </c>
      <c r="AP128" s="19"/>
      <c r="AQ128" s="19"/>
      <c r="AR128" s="19"/>
      <c r="AS128" s="19"/>
      <c r="AT128" s="19"/>
      <c r="AU128" s="19"/>
      <c r="AV128" s="19"/>
    </row>
    <row r="129" spans="3:48" x14ac:dyDescent="0.25">
      <c r="C129" s="1" t="s">
        <v>15</v>
      </c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" t="s">
        <v>15</v>
      </c>
      <c r="AG129" s="28">
        <f>AH93/AH94</f>
        <v>1.5312882369920786</v>
      </c>
      <c r="AH129" s="28">
        <f t="shared" ref="AH129:AL129" si="26">AI93/AI94</f>
        <v>1.5823853275585598</v>
      </c>
      <c r="AI129" s="28">
        <f t="shared" si="26"/>
        <v>1.6136106406157933</v>
      </c>
      <c r="AJ129" s="28">
        <f t="shared" si="26"/>
        <v>1.6242444369721212</v>
      </c>
      <c r="AK129" s="28">
        <f t="shared" si="26"/>
        <v>1.609140697372109</v>
      </c>
      <c r="AL129" s="28">
        <f t="shared" si="26"/>
        <v>1.5848510737677297</v>
      </c>
      <c r="AM129" s="19"/>
      <c r="AN129" s="1" t="s">
        <v>10</v>
      </c>
      <c r="AO129" s="52">
        <v>1.8579659806900097</v>
      </c>
      <c r="AP129" s="19"/>
      <c r="AQ129" s="19"/>
      <c r="AR129" s="19"/>
      <c r="AS129" s="19"/>
      <c r="AT129" s="19"/>
      <c r="AU129" s="19"/>
      <c r="AV129" s="19"/>
    </row>
    <row r="130" spans="3:48" x14ac:dyDescent="0.25">
      <c r="C130" s="1" t="s">
        <v>16</v>
      </c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" t="s">
        <v>16</v>
      </c>
      <c r="AG130" s="28">
        <f>AH95/AH96</f>
        <v>1.3927554954626857</v>
      </c>
      <c r="AH130" s="28">
        <f t="shared" ref="AH130:AL130" si="27">AI95/AI96</f>
        <v>1.4819189789303373</v>
      </c>
      <c r="AI130" s="28">
        <f t="shared" si="27"/>
        <v>1.3585830836391386</v>
      </c>
      <c r="AJ130" s="28">
        <f t="shared" si="27"/>
        <v>1.3331467498570075</v>
      </c>
      <c r="AK130" s="28">
        <f t="shared" si="27"/>
        <v>1.4118959322704905</v>
      </c>
      <c r="AL130" s="28">
        <f t="shared" si="27"/>
        <v>1.4150059386238307</v>
      </c>
      <c r="AM130" s="19"/>
      <c r="AN130" s="1" t="s">
        <v>1</v>
      </c>
      <c r="AO130" s="52">
        <v>1.874708752540903</v>
      </c>
      <c r="AP130" s="19"/>
      <c r="AQ130" s="19"/>
      <c r="AR130" s="19"/>
      <c r="AS130" s="19"/>
      <c r="AT130" s="19"/>
      <c r="AU130" s="19"/>
      <c r="AV130" s="19"/>
    </row>
    <row r="131" spans="3:48" x14ac:dyDescent="0.25">
      <c r="C131" s="1" t="s">
        <v>17</v>
      </c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" t="s">
        <v>17</v>
      </c>
      <c r="AG131" s="28">
        <f>AH97/AH98</f>
        <v>1.6966012752767559</v>
      </c>
      <c r="AH131" s="28">
        <f t="shared" ref="AH131:AL131" si="28">AI97/AI98</f>
        <v>1.7173197014463333</v>
      </c>
      <c r="AI131" s="28">
        <f t="shared" si="28"/>
        <v>1.7226182532948178</v>
      </c>
      <c r="AJ131" s="28">
        <f t="shared" si="28"/>
        <v>1.6776826650267689</v>
      </c>
      <c r="AK131" s="28">
        <f t="shared" si="28"/>
        <v>1.5999947559419392</v>
      </c>
      <c r="AL131" s="28">
        <f t="shared" si="28"/>
        <v>1.5314764577729041</v>
      </c>
      <c r="AM131" s="19"/>
      <c r="AN131" s="1" t="s">
        <v>8</v>
      </c>
      <c r="AO131" s="52">
        <v>1.8842878626999309</v>
      </c>
      <c r="AP131" s="19"/>
      <c r="AQ131" s="19"/>
      <c r="AR131" s="19"/>
      <c r="AS131" s="19"/>
      <c r="AT131" s="19"/>
      <c r="AU131" s="19"/>
      <c r="AV131" s="19"/>
    </row>
    <row r="132" spans="3:48" x14ac:dyDescent="0.25">
      <c r="C132" s="1" t="s">
        <v>20</v>
      </c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" t="s">
        <v>20</v>
      </c>
      <c r="AG132" s="28">
        <f>AH99/AH100</f>
        <v>1.7738722530882363</v>
      </c>
      <c r="AH132" s="28">
        <f t="shared" ref="AH132:AL132" si="29">AI99/AI100</f>
        <v>1.7852092925317882</v>
      </c>
      <c r="AI132" s="28">
        <f t="shared" si="29"/>
        <v>1.8791504201738716</v>
      </c>
      <c r="AJ132" s="28">
        <f t="shared" si="29"/>
        <v>1.9036416258250368</v>
      </c>
      <c r="AK132" s="28">
        <f t="shared" si="29"/>
        <v>1.8995854221755983</v>
      </c>
      <c r="AL132" s="28">
        <f t="shared" si="29"/>
        <v>1.8198919173380748</v>
      </c>
      <c r="AM132" s="19"/>
      <c r="AN132" s="1" t="s">
        <v>85</v>
      </c>
      <c r="AO132" s="52">
        <v>1.9364932041738145</v>
      </c>
      <c r="AP132" s="19"/>
      <c r="AQ132" s="19"/>
      <c r="AR132" s="19"/>
      <c r="AS132" s="19"/>
      <c r="AT132" s="19"/>
      <c r="AU132" s="19"/>
      <c r="AV132" s="19"/>
    </row>
    <row r="133" spans="3:48" x14ac:dyDescent="0.25">
      <c r="C133" s="1" t="s">
        <v>18</v>
      </c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" t="s">
        <v>18</v>
      </c>
      <c r="AG133" s="28">
        <f>AH101/AH102</f>
        <v>1.3673339207572692</v>
      </c>
      <c r="AH133" s="28">
        <f t="shared" ref="AH133:AL133" si="30">AI101/AI102</f>
        <v>1.4289467041613124</v>
      </c>
      <c r="AI133" s="28">
        <f t="shared" si="30"/>
        <v>1.4087565384844369</v>
      </c>
      <c r="AJ133" s="28">
        <f t="shared" si="30"/>
        <v>1.4209851357998415</v>
      </c>
      <c r="AK133" s="28">
        <f t="shared" si="30"/>
        <v>1.4838507828507617</v>
      </c>
      <c r="AL133" s="28">
        <f t="shared" si="30"/>
        <v>1.4633570868636034</v>
      </c>
      <c r="AM133" s="19"/>
      <c r="AN133" s="1" t="s">
        <v>13</v>
      </c>
      <c r="AO133" s="52">
        <v>2.070003017217632</v>
      </c>
      <c r="AP133" s="19"/>
      <c r="AQ133" s="19"/>
      <c r="AR133" s="19"/>
      <c r="AS133" s="19"/>
      <c r="AT133" s="19"/>
      <c r="AU133" s="19"/>
      <c r="AV133" s="19"/>
    </row>
    <row r="134" spans="3:48" x14ac:dyDescent="0.25">
      <c r="C134" s="1" t="s">
        <v>19</v>
      </c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" t="s">
        <v>19</v>
      </c>
      <c r="AG134" s="28">
        <f>AH103/AH104</f>
        <v>1.6334555953974392</v>
      </c>
      <c r="AH134" s="28">
        <f t="shared" ref="AH134:AL134" si="31">AI103/AI104</f>
        <v>1.5891610095382487</v>
      </c>
      <c r="AI134" s="28">
        <f t="shared" si="31"/>
        <v>1.5961920971970212</v>
      </c>
      <c r="AJ134" s="28">
        <f t="shared" si="31"/>
        <v>1.6242956672460456</v>
      </c>
      <c r="AK134" s="28">
        <f t="shared" si="31"/>
        <v>1.6749872760859776</v>
      </c>
      <c r="AL134" s="28">
        <f t="shared" si="31"/>
        <v>1.7569322992316072</v>
      </c>
      <c r="AM134" s="19"/>
      <c r="AN134" s="1" t="s">
        <v>11</v>
      </c>
      <c r="AO134" s="52">
        <v>2.1467049516484642</v>
      </c>
      <c r="AP134" s="19"/>
      <c r="AQ134" s="19"/>
      <c r="AR134" s="19"/>
      <c r="AS134" s="19"/>
      <c r="AT134" s="19"/>
      <c r="AU134" s="19"/>
      <c r="AV134" s="19"/>
    </row>
    <row r="135" spans="3:48" x14ac:dyDescent="0.25">
      <c r="C135" s="1" t="s">
        <v>58</v>
      </c>
      <c r="D135" s="50">
        <f>E105/E106</f>
        <v>1.9860141724413602</v>
      </c>
      <c r="E135" s="50">
        <f t="shared" ref="E135:AK135" si="32">F105/F106</f>
        <v>1.9818002565285087</v>
      </c>
      <c r="F135" s="50">
        <f t="shared" si="32"/>
        <v>1.9821311984835275</v>
      </c>
      <c r="G135" s="19">
        <f t="shared" si="32"/>
        <v>1.9659925842310289</v>
      </c>
      <c r="H135" s="19">
        <f t="shared" si="32"/>
        <v>1.941260738006112</v>
      </c>
      <c r="I135" s="19">
        <f t="shared" si="32"/>
        <v>1.9386355323369275</v>
      </c>
      <c r="J135" s="19">
        <f t="shared" si="32"/>
        <v>1.936862931628498</v>
      </c>
      <c r="K135" s="19">
        <f t="shared" si="32"/>
        <v>1.9592058818761928</v>
      </c>
      <c r="L135" s="19">
        <f t="shared" si="32"/>
        <v>1.9849068518611659</v>
      </c>
      <c r="M135" s="19">
        <f t="shared" si="32"/>
        <v>1.999850924984715</v>
      </c>
      <c r="N135" s="19">
        <f t="shared" si="32"/>
        <v>2.0217214913065225</v>
      </c>
      <c r="O135" s="19">
        <f t="shared" si="32"/>
        <v>2.0329989787068299</v>
      </c>
      <c r="P135" s="19">
        <f t="shared" si="32"/>
        <v>2.0403209596945979</v>
      </c>
      <c r="Q135" s="19">
        <f t="shared" si="32"/>
        <v>2.0540411571349484</v>
      </c>
      <c r="R135" s="19">
        <f t="shared" si="32"/>
        <v>2.0557457036413895</v>
      </c>
      <c r="S135" s="19">
        <f t="shared" si="32"/>
        <v>2.0578877380242622</v>
      </c>
      <c r="T135" s="19">
        <f t="shared" si="32"/>
        <v>2.0841273034997814</v>
      </c>
      <c r="U135" s="19">
        <f t="shared" si="32"/>
        <v>2.1079450833631461</v>
      </c>
      <c r="V135" s="19">
        <f t="shared" si="32"/>
        <v>2.107538712244069</v>
      </c>
      <c r="W135" s="19">
        <f t="shared" si="32"/>
        <v>2.1098028167391973</v>
      </c>
      <c r="X135" s="19">
        <f t="shared" si="32"/>
        <v>2.0761898827140253</v>
      </c>
      <c r="Y135" s="19">
        <f t="shared" si="32"/>
        <v>2.0461714895080259</v>
      </c>
      <c r="Z135" s="19">
        <f t="shared" si="32"/>
        <v>2.0314971909665256</v>
      </c>
      <c r="AA135" s="19">
        <f t="shared" si="32"/>
        <v>2.0371012541336317</v>
      </c>
      <c r="AB135" s="19">
        <f t="shared" si="32"/>
        <v>2.0419589324256058</v>
      </c>
      <c r="AC135" s="19">
        <f t="shared" si="32"/>
        <v>2.0486549193109784</v>
      </c>
      <c r="AD135" s="19">
        <f t="shared" si="32"/>
        <v>2.0637653177676367</v>
      </c>
      <c r="AE135" s="19">
        <f t="shared" si="32"/>
        <v>2.0554138339467163</v>
      </c>
      <c r="AF135" s="19">
        <f t="shared" si="32"/>
        <v>2.063808693518109</v>
      </c>
      <c r="AG135" s="36">
        <f>AH105/AH106</f>
        <v>2.070696988510762</v>
      </c>
      <c r="AH135" s="36">
        <f t="shared" si="32"/>
        <v>2.0820794627229655</v>
      </c>
      <c r="AI135" s="36">
        <f t="shared" si="32"/>
        <v>2.0953443112733909</v>
      </c>
      <c r="AJ135" s="36">
        <f t="shared" si="32"/>
        <v>2.0905892555445287</v>
      </c>
      <c r="AK135" s="36">
        <f t="shared" si="32"/>
        <v>2.0808285693430948</v>
      </c>
      <c r="AL135" s="28">
        <f>AM105/AM106</f>
        <v>2.0428944098389494</v>
      </c>
      <c r="AM135" s="19"/>
      <c r="AN135" s="1" t="s">
        <v>14</v>
      </c>
      <c r="AO135" s="52">
        <v>2.2248340119013159</v>
      </c>
      <c r="AP135" s="19"/>
      <c r="AQ135" s="19"/>
      <c r="AR135" s="19"/>
      <c r="AS135" s="19"/>
      <c r="AT135" s="19"/>
      <c r="AU135" s="19"/>
      <c r="AV135" s="19"/>
    </row>
    <row r="136" spans="3:48" x14ac:dyDescent="0.25">
      <c r="D136" s="1"/>
    </row>
  </sheetData>
  <sortState xmlns:xlrd2="http://schemas.microsoft.com/office/spreadsheetml/2017/richdata2" ref="AN113:AO135">
    <sortCondition ref="AO113:AO135"/>
  </sortState>
  <mergeCells count="112">
    <mergeCell ref="C21:C22"/>
    <mergeCell ref="C23:C24"/>
    <mergeCell ref="C25:C26"/>
    <mergeCell ref="C27:C28"/>
    <mergeCell ref="C29:C30"/>
    <mergeCell ref="C31:C32"/>
    <mergeCell ref="C9:C10"/>
    <mergeCell ref="C11:C12"/>
    <mergeCell ref="C13:C14"/>
    <mergeCell ref="C15:C16"/>
    <mergeCell ref="C17:C18"/>
    <mergeCell ref="C19:C20"/>
    <mergeCell ref="C45:C46"/>
    <mergeCell ref="C47:C48"/>
    <mergeCell ref="C49:C50"/>
    <mergeCell ref="C51:C52"/>
    <mergeCell ref="C53:C54"/>
    <mergeCell ref="C33:C34"/>
    <mergeCell ref="C35:C36"/>
    <mergeCell ref="C37:C38"/>
    <mergeCell ref="C39:C40"/>
    <mergeCell ref="C41:C42"/>
    <mergeCell ref="C43:C44"/>
    <mergeCell ref="C73:C74"/>
    <mergeCell ref="C75:C76"/>
    <mergeCell ref="C77:C78"/>
    <mergeCell ref="C79:C80"/>
    <mergeCell ref="C81:C82"/>
    <mergeCell ref="C83:C84"/>
    <mergeCell ref="C61:C62"/>
    <mergeCell ref="C63:C64"/>
    <mergeCell ref="C65:C66"/>
    <mergeCell ref="C67:C68"/>
    <mergeCell ref="C69:C70"/>
    <mergeCell ref="C71:C72"/>
    <mergeCell ref="C97:C98"/>
    <mergeCell ref="C99:C100"/>
    <mergeCell ref="C101:C102"/>
    <mergeCell ref="C103:C104"/>
    <mergeCell ref="C105:C106"/>
    <mergeCell ref="C85:C86"/>
    <mergeCell ref="C87:C88"/>
    <mergeCell ref="C89:C90"/>
    <mergeCell ref="C91:C92"/>
    <mergeCell ref="C93:C94"/>
    <mergeCell ref="C95:C96"/>
    <mergeCell ref="AI21:AI22"/>
    <mergeCell ref="AI23:AI24"/>
    <mergeCell ref="AI25:AI26"/>
    <mergeCell ref="AI27:AI28"/>
    <mergeCell ref="AI29:AI30"/>
    <mergeCell ref="AI31:AI32"/>
    <mergeCell ref="AI9:AI10"/>
    <mergeCell ref="AI11:AI12"/>
    <mergeCell ref="AI13:AI14"/>
    <mergeCell ref="AI15:AI16"/>
    <mergeCell ref="AI17:AI18"/>
    <mergeCell ref="AI19:AI20"/>
    <mergeCell ref="AI45:AI46"/>
    <mergeCell ref="AI47:AI48"/>
    <mergeCell ref="AI49:AI50"/>
    <mergeCell ref="AI51:AI52"/>
    <mergeCell ref="AF61:AF62"/>
    <mergeCell ref="AF63:AF64"/>
    <mergeCell ref="AI33:AI34"/>
    <mergeCell ref="AI35:AI36"/>
    <mergeCell ref="AI37:AI38"/>
    <mergeCell ref="AI39:AI40"/>
    <mergeCell ref="AI41:AI42"/>
    <mergeCell ref="AI43:AI44"/>
    <mergeCell ref="AF83:AF84"/>
    <mergeCell ref="AF85:AF86"/>
    <mergeCell ref="AF87:AF88"/>
    <mergeCell ref="AF65:AF66"/>
    <mergeCell ref="AF67:AF68"/>
    <mergeCell ref="AF69:AF70"/>
    <mergeCell ref="AF71:AF72"/>
    <mergeCell ref="AF73:AF74"/>
    <mergeCell ref="AF75:AF76"/>
    <mergeCell ref="AO75:AO76"/>
    <mergeCell ref="AO77:AO78"/>
    <mergeCell ref="AO79:AO80"/>
    <mergeCell ref="AO81:AO82"/>
    <mergeCell ref="AO83:AO84"/>
    <mergeCell ref="AO85:AO86"/>
    <mergeCell ref="AF101:AF102"/>
    <mergeCell ref="AF103:AF104"/>
    <mergeCell ref="AO61:AO62"/>
    <mergeCell ref="AO63:AO64"/>
    <mergeCell ref="AO65:AO66"/>
    <mergeCell ref="AO67:AO68"/>
    <mergeCell ref="AO69:AO70"/>
    <mergeCell ref="AO71:AO72"/>
    <mergeCell ref="AO73:AO74"/>
    <mergeCell ref="AF89:AF90"/>
    <mergeCell ref="AF91:AF92"/>
    <mergeCell ref="AF93:AF94"/>
    <mergeCell ref="AF95:AF96"/>
    <mergeCell ref="AF97:AF98"/>
    <mergeCell ref="AF99:AF100"/>
    <mergeCell ref="AF77:AF78"/>
    <mergeCell ref="AF79:AF80"/>
    <mergeCell ref="AF81:AF82"/>
    <mergeCell ref="AO99:AO100"/>
    <mergeCell ref="AO101:AO102"/>
    <mergeCell ref="AO103:AO104"/>
    <mergeCell ref="AO87:AO88"/>
    <mergeCell ref="AO89:AO90"/>
    <mergeCell ref="AO91:AO92"/>
    <mergeCell ref="AO93:AO94"/>
    <mergeCell ref="AO95:AO96"/>
    <mergeCell ref="AO97:AO98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E106:AM106 E105 G105:AL10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1.Coef. Gini</vt:lpstr>
      <vt:lpstr>2.Renda Média</vt:lpstr>
      <vt:lpstr>3.Renda por estrato</vt:lpstr>
      <vt:lpstr>Planilha1</vt:lpstr>
      <vt:lpstr>4.Renda_14_sm</vt:lpstr>
      <vt:lpstr>5.Raça</vt:lpstr>
    </vt:vector>
  </TitlesOfParts>
  <Company>PUCRS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MDT</dc:creator>
  <cp:lastModifiedBy>Marcelo Gomes Ribeiro</cp:lastModifiedBy>
  <dcterms:created xsi:type="dcterms:W3CDTF">2020-09-03T15:13:31Z</dcterms:created>
  <dcterms:modified xsi:type="dcterms:W3CDTF">2021-09-21T20:19:16Z</dcterms:modified>
</cp:coreProperties>
</file>