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4D9888FA-9158-4AF4-8DEA-0E900795F4FD}" xr6:coauthVersionLast="47" xr6:coauthVersionMax="47" xr10:uidLastSave="{00000000-0000-0000-0000-000000000000}"/>
  <bookViews>
    <workbookView xWindow="-120" yWindow="-120" windowWidth="20730" windowHeight="11040" tabRatio="570" firstSheet="2" activeTab="4" xr2:uid="{00000000-000D-0000-FFFF-FFFF00000000}"/>
  </bookViews>
  <sheets>
    <sheet name="prep_gini_1" sheetId="16" r:id="rId1"/>
    <sheet name="prep_gini_2" sheetId="15" r:id="rId2"/>
    <sheet name="1.Coef. Gini" sheetId="1" r:id="rId3"/>
    <sheet name="2.Renda Média" sheetId="2" r:id="rId4"/>
    <sheet name="3.Renda_por_estrato" sheetId="3" r:id="rId5"/>
    <sheet name="4.Renda_1_4_sm" sheetId="10" r:id="rId6"/>
    <sheet name="5.Bem_estar_Sen" sheetId="30" r:id="rId7"/>
    <sheet name="6.Anexos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7" i="2" l="1"/>
  <c r="AC53" i="1"/>
  <c r="BJ8" i="3"/>
  <c r="BJ7" i="3"/>
  <c r="BJ6" i="3"/>
  <c r="BN8" i="3"/>
  <c r="BM8" i="3"/>
  <c r="BL8" i="3"/>
  <c r="BK8" i="3"/>
  <c r="BN7" i="3"/>
  <c r="BM7" i="3"/>
  <c r="BL7" i="3"/>
  <c r="BK7" i="3"/>
  <c r="BN6" i="3"/>
  <c r="BM6" i="3"/>
  <c r="BL6" i="3"/>
  <c r="BK6" i="3"/>
  <c r="BA8" i="3"/>
  <c r="AZ8" i="3"/>
  <c r="AY8" i="3"/>
  <c r="AX8" i="3"/>
  <c r="BA7" i="3"/>
  <c r="AZ7" i="3"/>
  <c r="AY7" i="3"/>
  <c r="AX7" i="3"/>
  <c r="BA6" i="3"/>
  <c r="AZ6" i="3"/>
  <c r="AY6" i="3"/>
  <c r="AX6" i="3"/>
  <c r="BI69" i="3"/>
  <c r="BI68" i="3"/>
  <c r="BI67" i="3"/>
  <c r="L63" i="10"/>
  <c r="Y101" i="1"/>
  <c r="U101" i="1"/>
  <c r="Q101" i="1"/>
  <c r="M100" i="1"/>
  <c r="I101" i="1"/>
  <c r="E100" i="1"/>
  <c r="D1" i="15"/>
  <c r="D2" i="15"/>
  <c r="D3" i="15"/>
  <c r="D4" i="15"/>
  <c r="M101" i="1"/>
  <c r="I100" i="1"/>
  <c r="Y97" i="1"/>
  <c r="U97" i="1"/>
  <c r="Q96" i="1"/>
  <c r="M96" i="1"/>
  <c r="I97" i="1"/>
  <c r="E95" i="1"/>
  <c r="M97" i="1"/>
  <c r="U96" i="1"/>
  <c r="E96" i="1"/>
  <c r="Y94" i="1"/>
  <c r="U94" i="1"/>
  <c r="Q94" i="1"/>
  <c r="M94" i="1"/>
  <c r="I94" i="1"/>
  <c r="E92" i="1"/>
  <c r="Z89" i="1"/>
  <c r="Y89" i="1"/>
  <c r="V89" i="1"/>
  <c r="U89" i="1"/>
  <c r="R89" i="1"/>
  <c r="Q89" i="1"/>
  <c r="N89" i="1"/>
  <c r="M89" i="1"/>
  <c r="J89" i="1"/>
  <c r="I89" i="1"/>
  <c r="F89" i="1"/>
  <c r="E89" i="1"/>
  <c r="Y88" i="1"/>
  <c r="U88" i="1"/>
  <c r="Q88" i="1"/>
  <c r="M88" i="1"/>
  <c r="I88" i="1"/>
  <c r="E88" i="1"/>
  <c r="Z87" i="1"/>
  <c r="Y87" i="1"/>
  <c r="V87" i="1"/>
  <c r="U87" i="1"/>
  <c r="R87" i="1"/>
  <c r="Q87" i="1"/>
  <c r="N87" i="1"/>
  <c r="M87" i="1"/>
  <c r="J87" i="1"/>
  <c r="I87" i="1"/>
  <c r="F87" i="1"/>
  <c r="Z85" i="1"/>
  <c r="Y86" i="1"/>
  <c r="V84" i="1"/>
  <c r="U83" i="1"/>
  <c r="R85" i="1"/>
  <c r="Q86" i="1"/>
  <c r="N84" i="1"/>
  <c r="M83" i="1"/>
  <c r="J85" i="1"/>
  <c r="I86" i="1"/>
  <c r="F84" i="1"/>
  <c r="E84" i="1"/>
  <c r="V85" i="1"/>
  <c r="U85" i="1"/>
  <c r="N85" i="1"/>
  <c r="M85" i="1"/>
  <c r="F85" i="1"/>
  <c r="E85" i="1"/>
  <c r="V83" i="1"/>
  <c r="N83" i="1"/>
  <c r="F83" i="1"/>
  <c r="Z81" i="1"/>
  <c r="Y81" i="1"/>
  <c r="V81" i="1"/>
  <c r="U81" i="1"/>
  <c r="R81" i="1"/>
  <c r="Q81" i="1"/>
  <c r="N81" i="1"/>
  <c r="M81" i="1"/>
  <c r="J81" i="1"/>
  <c r="I81" i="1"/>
  <c r="F81" i="1"/>
  <c r="E81" i="1"/>
  <c r="AS82" i="30"/>
  <c r="AS81" i="30"/>
  <c r="AS80" i="30"/>
  <c r="AS79" i="30"/>
  <c r="AS78" i="30"/>
  <c r="AS77" i="30"/>
  <c r="AS76" i="30"/>
  <c r="AS75" i="30"/>
  <c r="AS74" i="30"/>
  <c r="AS73" i="30"/>
  <c r="AS72" i="30"/>
  <c r="AS71" i="30"/>
  <c r="AS70" i="30"/>
  <c r="AS69" i="30"/>
  <c r="AS68" i="30"/>
  <c r="AS67" i="30"/>
  <c r="AS66" i="30"/>
  <c r="AS65" i="30"/>
  <c r="AS64" i="30"/>
  <c r="AS63" i="30"/>
  <c r="AS62" i="30"/>
  <c r="AS61" i="30"/>
  <c r="AS60" i="30"/>
  <c r="AS59" i="30"/>
  <c r="AQ63" i="10"/>
  <c r="AQ62" i="10"/>
  <c r="AQ61" i="10"/>
  <c r="AQ60" i="10"/>
  <c r="AQ59" i="10"/>
  <c r="AQ58" i="10"/>
  <c r="AQ57" i="10"/>
  <c r="AQ56" i="10"/>
  <c r="AQ55" i="10"/>
  <c r="AQ54" i="10"/>
  <c r="AQ53" i="10"/>
  <c r="AQ52" i="10"/>
  <c r="AQ51" i="10"/>
  <c r="AQ50" i="10"/>
  <c r="AQ49" i="10"/>
  <c r="AQ48" i="10"/>
  <c r="AQ47" i="10"/>
  <c r="AQ46" i="10"/>
  <c r="AQ45" i="10"/>
  <c r="AQ44" i="10"/>
  <c r="AQ43" i="10"/>
  <c r="AQ42" i="10"/>
  <c r="AQ41" i="10"/>
  <c r="AR156" i="3"/>
  <c r="AR155" i="3"/>
  <c r="AR154" i="3"/>
  <c r="AR153" i="3"/>
  <c r="AR152" i="3"/>
  <c r="AR151" i="3"/>
  <c r="AR150" i="3"/>
  <c r="AR149" i="3"/>
  <c r="AR148" i="3"/>
  <c r="AR147" i="3"/>
  <c r="AR146" i="3"/>
  <c r="AR145" i="3"/>
  <c r="AR144" i="3"/>
  <c r="AR143" i="3"/>
  <c r="AR142" i="3"/>
  <c r="AR141" i="3"/>
  <c r="AR140" i="3"/>
  <c r="AR139" i="3"/>
  <c r="AR138" i="3"/>
  <c r="AR137" i="3"/>
  <c r="AR136" i="3"/>
  <c r="AR135" i="3"/>
  <c r="AR134" i="3"/>
  <c r="AR133" i="3"/>
  <c r="AR132" i="3"/>
  <c r="AR131" i="3"/>
  <c r="AR130" i="3"/>
  <c r="AR129" i="3"/>
  <c r="AR128" i="3"/>
  <c r="AR127" i="3"/>
  <c r="AR126" i="3"/>
  <c r="AR125" i="3"/>
  <c r="AR124" i="3"/>
  <c r="AR123" i="3"/>
  <c r="AR122" i="3"/>
  <c r="AR121" i="3"/>
  <c r="AR120" i="3"/>
  <c r="AR119" i="3"/>
  <c r="AR118" i="3"/>
  <c r="AR117" i="3"/>
  <c r="AR116" i="3"/>
  <c r="AR115" i="3"/>
  <c r="AR114" i="3"/>
  <c r="AR113" i="3"/>
  <c r="AR112" i="3"/>
  <c r="AR111" i="3"/>
  <c r="AR110" i="3"/>
  <c r="AR109" i="3"/>
  <c r="AR108" i="3"/>
  <c r="AR107" i="3"/>
  <c r="AR106" i="3"/>
  <c r="AR105" i="3"/>
  <c r="AR104" i="3"/>
  <c r="AR103" i="3"/>
  <c r="AR102" i="3"/>
  <c r="AR101" i="3"/>
  <c r="AR100" i="3"/>
  <c r="AR99" i="3"/>
  <c r="AR98" i="3"/>
  <c r="AR97" i="3"/>
  <c r="AR96" i="3"/>
  <c r="AR95" i="3"/>
  <c r="AR94" i="3"/>
  <c r="AR93" i="3"/>
  <c r="AR92" i="3"/>
  <c r="AR91" i="3"/>
  <c r="AR90" i="3"/>
  <c r="AR89" i="3"/>
  <c r="AR88" i="3"/>
  <c r="AR87" i="3"/>
  <c r="AR86" i="3"/>
  <c r="AR85" i="3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B102" i="1"/>
  <c r="AA102" i="1"/>
  <c r="Z102" i="1"/>
  <c r="X102" i="1"/>
  <c r="W102" i="1"/>
  <c r="V102" i="1"/>
  <c r="T102" i="1"/>
  <c r="S102" i="1"/>
  <c r="R102" i="1"/>
  <c r="P102" i="1"/>
  <c r="O102" i="1"/>
  <c r="N102" i="1"/>
  <c r="L102" i="1"/>
  <c r="K102" i="1"/>
  <c r="J102" i="1"/>
  <c r="H102" i="1"/>
  <c r="G102" i="1"/>
  <c r="F102" i="1"/>
  <c r="AB101" i="1"/>
  <c r="AA101" i="1"/>
  <c r="Z101" i="1"/>
  <c r="X101" i="1"/>
  <c r="W101" i="1"/>
  <c r="V101" i="1"/>
  <c r="T101" i="1"/>
  <c r="S101" i="1"/>
  <c r="R101" i="1"/>
  <c r="P101" i="1"/>
  <c r="O101" i="1"/>
  <c r="N101" i="1"/>
  <c r="L101" i="1"/>
  <c r="K101" i="1"/>
  <c r="J101" i="1"/>
  <c r="H101" i="1"/>
  <c r="G101" i="1"/>
  <c r="F101" i="1"/>
  <c r="BH68" i="3"/>
  <c r="BH69" i="3"/>
  <c r="BH67" i="3"/>
  <c r="AQ156" i="3"/>
  <c r="AQ155" i="3"/>
  <c r="AQ154" i="3"/>
  <c r="AQ153" i="3"/>
  <c r="AQ152" i="3"/>
  <c r="AQ151" i="3"/>
  <c r="AQ150" i="3"/>
  <c r="AQ149" i="3"/>
  <c r="AQ148" i="3"/>
  <c r="AQ147" i="3"/>
  <c r="AQ146" i="3"/>
  <c r="AQ145" i="3"/>
  <c r="AQ144" i="3"/>
  <c r="AQ143" i="3"/>
  <c r="AQ142" i="3"/>
  <c r="AQ141" i="3"/>
  <c r="AQ140" i="3"/>
  <c r="AQ139" i="3"/>
  <c r="AQ138" i="3"/>
  <c r="AQ137" i="3"/>
  <c r="AQ136" i="3"/>
  <c r="AQ135" i="3"/>
  <c r="AQ134" i="3"/>
  <c r="AQ133" i="3"/>
  <c r="AQ132" i="3"/>
  <c r="AQ131" i="3"/>
  <c r="AQ130" i="3"/>
  <c r="AQ129" i="3"/>
  <c r="AQ128" i="3"/>
  <c r="AQ127" i="3"/>
  <c r="AQ126" i="3"/>
  <c r="AQ125" i="3"/>
  <c r="AQ124" i="3"/>
  <c r="AQ123" i="3"/>
  <c r="AQ122" i="3"/>
  <c r="AQ121" i="3"/>
  <c r="AQ120" i="3"/>
  <c r="AQ119" i="3"/>
  <c r="AQ118" i="3"/>
  <c r="AQ117" i="3"/>
  <c r="AQ116" i="3"/>
  <c r="AQ115" i="3"/>
  <c r="AQ114" i="3"/>
  <c r="AQ113" i="3"/>
  <c r="AQ112" i="3"/>
  <c r="AQ111" i="3"/>
  <c r="AQ110" i="3"/>
  <c r="AQ109" i="3"/>
  <c r="AQ108" i="3"/>
  <c r="AQ107" i="3"/>
  <c r="AQ106" i="3"/>
  <c r="AQ105" i="3"/>
  <c r="AQ104" i="3"/>
  <c r="AQ103" i="3"/>
  <c r="AQ102" i="3"/>
  <c r="AQ101" i="3"/>
  <c r="AQ100" i="3"/>
  <c r="AQ99" i="3"/>
  <c r="AQ98" i="3"/>
  <c r="AQ97" i="3"/>
  <c r="AQ96" i="3"/>
  <c r="AQ95" i="3"/>
  <c r="AQ94" i="3"/>
  <c r="AQ93" i="3"/>
  <c r="AQ92" i="3"/>
  <c r="AQ91" i="3"/>
  <c r="AQ90" i="3"/>
  <c r="AQ89" i="3"/>
  <c r="AQ88" i="3"/>
  <c r="AQ87" i="3"/>
  <c r="AQ86" i="3"/>
  <c r="AQ85" i="3"/>
  <c r="AR82" i="30"/>
  <c r="AR81" i="30"/>
  <c r="AR80" i="30"/>
  <c r="AR79" i="30"/>
  <c r="AR78" i="30"/>
  <c r="AR77" i="30"/>
  <c r="AR76" i="30"/>
  <c r="AR75" i="30"/>
  <c r="AR74" i="30"/>
  <c r="AR73" i="30"/>
  <c r="AR72" i="30"/>
  <c r="AR71" i="30"/>
  <c r="AR70" i="30"/>
  <c r="AR69" i="30"/>
  <c r="AR68" i="30"/>
  <c r="AR67" i="30"/>
  <c r="AR66" i="30"/>
  <c r="AR65" i="30"/>
  <c r="AR64" i="30"/>
  <c r="AR63" i="30"/>
  <c r="AR62" i="30"/>
  <c r="AR61" i="30"/>
  <c r="AR60" i="30"/>
  <c r="AR59" i="30"/>
  <c r="AP63" i="10"/>
  <c r="AP62" i="10"/>
  <c r="AP61" i="10"/>
  <c r="AP60" i="10"/>
  <c r="AP59" i="10"/>
  <c r="AP58" i="10"/>
  <c r="AP57" i="10"/>
  <c r="AP56" i="10"/>
  <c r="AP55" i="10"/>
  <c r="AP54" i="10"/>
  <c r="AP53" i="10"/>
  <c r="AP52" i="10"/>
  <c r="AP51" i="10"/>
  <c r="AP50" i="10"/>
  <c r="AP49" i="10"/>
  <c r="AP48" i="10"/>
  <c r="AP47" i="10"/>
  <c r="AP46" i="10"/>
  <c r="AP45" i="10"/>
  <c r="AP44" i="10"/>
  <c r="AP43" i="10"/>
  <c r="AP42" i="10"/>
  <c r="AP41" i="10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B82" i="30"/>
  <c r="AQ82" i="30"/>
  <c r="AP82" i="30"/>
  <c r="AO82" i="30"/>
  <c r="AN82" i="30"/>
  <c r="AM82" i="30"/>
  <c r="AL82" i="30"/>
  <c r="AK82" i="30"/>
  <c r="AJ82" i="30"/>
  <c r="AI82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AQ81" i="30"/>
  <c r="AP81" i="30"/>
  <c r="AO81" i="30"/>
  <c r="AN81" i="30"/>
  <c r="AM81" i="30"/>
  <c r="AL81" i="30"/>
  <c r="AK81" i="30"/>
  <c r="AJ81" i="30"/>
  <c r="AI81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B81" i="30"/>
  <c r="AQ80" i="30"/>
  <c r="AP80" i="30"/>
  <c r="AO80" i="30"/>
  <c r="AN80" i="30"/>
  <c r="AM80" i="30"/>
  <c r="AL80" i="30"/>
  <c r="AK80" i="30"/>
  <c r="AJ80" i="30"/>
  <c r="AI80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AQ79" i="30"/>
  <c r="AP79" i="30"/>
  <c r="AO79" i="30"/>
  <c r="AN79" i="30"/>
  <c r="AM79" i="30"/>
  <c r="AL79" i="30"/>
  <c r="AK79" i="30"/>
  <c r="AJ79" i="30"/>
  <c r="AI79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B79" i="30"/>
  <c r="AQ78" i="30"/>
  <c r="AP78" i="30"/>
  <c r="AO78" i="30"/>
  <c r="AN78" i="30"/>
  <c r="AM78" i="30"/>
  <c r="AL78" i="30"/>
  <c r="AK78" i="30"/>
  <c r="AJ78" i="30"/>
  <c r="AI78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B78" i="30"/>
  <c r="AQ77" i="30"/>
  <c r="AP77" i="30"/>
  <c r="AO77" i="30"/>
  <c r="AN77" i="30"/>
  <c r="AM77" i="30"/>
  <c r="AL77" i="30"/>
  <c r="AK77" i="30"/>
  <c r="AJ77" i="30"/>
  <c r="AI77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C77" i="30"/>
  <c r="B77" i="30"/>
  <c r="AQ76" i="30"/>
  <c r="AP76" i="30"/>
  <c r="AO76" i="30"/>
  <c r="AN76" i="30"/>
  <c r="AM76" i="30"/>
  <c r="AL76" i="30"/>
  <c r="AK76" i="30"/>
  <c r="AJ76" i="30"/>
  <c r="AI76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C76" i="30"/>
  <c r="B76" i="30"/>
  <c r="AQ75" i="30"/>
  <c r="AP75" i="30"/>
  <c r="AO75" i="30"/>
  <c r="AN75" i="30"/>
  <c r="AM75" i="30"/>
  <c r="AL75" i="30"/>
  <c r="AK75" i="30"/>
  <c r="AJ75" i="30"/>
  <c r="AI75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C75" i="30"/>
  <c r="B75" i="30"/>
  <c r="AQ74" i="30"/>
  <c r="AP74" i="30"/>
  <c r="AO74" i="30"/>
  <c r="AN74" i="30"/>
  <c r="AM74" i="30"/>
  <c r="AL74" i="30"/>
  <c r="AK74" i="30"/>
  <c r="AJ74" i="30"/>
  <c r="AI74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C74" i="30"/>
  <c r="B74" i="30"/>
  <c r="AQ73" i="30"/>
  <c r="AP73" i="30"/>
  <c r="AO73" i="30"/>
  <c r="AN73" i="30"/>
  <c r="AM73" i="30"/>
  <c r="AL73" i="30"/>
  <c r="AK73" i="30"/>
  <c r="AJ73" i="30"/>
  <c r="AI73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C73" i="30"/>
  <c r="B73" i="30"/>
  <c r="AQ72" i="30"/>
  <c r="AP72" i="30"/>
  <c r="AO72" i="30"/>
  <c r="AN72" i="30"/>
  <c r="AM72" i="30"/>
  <c r="AL72" i="30"/>
  <c r="AK72" i="30"/>
  <c r="AJ72" i="30"/>
  <c r="AI72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Q71" i="30"/>
  <c r="AP71" i="30"/>
  <c r="AO71" i="30"/>
  <c r="AN71" i="30"/>
  <c r="AM71" i="30"/>
  <c r="AL71" i="30"/>
  <c r="AK71" i="30"/>
  <c r="AJ71" i="30"/>
  <c r="AI71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AQ70" i="30"/>
  <c r="AP70" i="30"/>
  <c r="AO70" i="30"/>
  <c r="AN70" i="30"/>
  <c r="AM70" i="30"/>
  <c r="AL70" i="30"/>
  <c r="AK70" i="30"/>
  <c r="AJ70" i="30"/>
  <c r="AI70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C70" i="30"/>
  <c r="B70" i="30"/>
  <c r="AQ69" i="30"/>
  <c r="AP69" i="30"/>
  <c r="AO69" i="30"/>
  <c r="AN69" i="30"/>
  <c r="AM69" i="30"/>
  <c r="AL69" i="30"/>
  <c r="AK69" i="30"/>
  <c r="AJ69" i="30"/>
  <c r="AI69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C69" i="30"/>
  <c r="B69" i="30"/>
  <c r="AQ68" i="30"/>
  <c r="AP68" i="30"/>
  <c r="AO68" i="30"/>
  <c r="AN68" i="30"/>
  <c r="AM68" i="30"/>
  <c r="AL68" i="30"/>
  <c r="AK68" i="30"/>
  <c r="AJ68" i="30"/>
  <c r="AI68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C68" i="30"/>
  <c r="B68" i="30"/>
  <c r="AQ67" i="30"/>
  <c r="AP67" i="30"/>
  <c r="AO67" i="30"/>
  <c r="AN67" i="30"/>
  <c r="AM67" i="30"/>
  <c r="AL67" i="30"/>
  <c r="AK67" i="30"/>
  <c r="AJ67" i="30"/>
  <c r="AI67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C67" i="30"/>
  <c r="B67" i="30"/>
  <c r="AQ66" i="30"/>
  <c r="AP66" i="30"/>
  <c r="AO66" i="30"/>
  <c r="AN66" i="30"/>
  <c r="AM66" i="30"/>
  <c r="AL66" i="30"/>
  <c r="AK66" i="30"/>
  <c r="AJ66" i="30"/>
  <c r="AI66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B66" i="30"/>
  <c r="AQ65" i="30"/>
  <c r="AP65" i="30"/>
  <c r="AO65" i="30"/>
  <c r="AN65" i="30"/>
  <c r="AM65" i="30"/>
  <c r="AL65" i="30"/>
  <c r="AK65" i="30"/>
  <c r="AJ65" i="30"/>
  <c r="AI65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65" i="30"/>
  <c r="AQ64" i="30"/>
  <c r="AP64" i="30"/>
  <c r="AO64" i="30"/>
  <c r="AN64" i="30"/>
  <c r="AM64" i="30"/>
  <c r="AL64" i="30"/>
  <c r="AK64" i="30"/>
  <c r="AJ64" i="30"/>
  <c r="AI64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Q63" i="30"/>
  <c r="AP63" i="30"/>
  <c r="AO63" i="30"/>
  <c r="AN63" i="30"/>
  <c r="AM63" i="30"/>
  <c r="AL63" i="30"/>
  <c r="AK63" i="30"/>
  <c r="AJ63" i="30"/>
  <c r="AI63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C63" i="30"/>
  <c r="B63" i="30"/>
  <c r="AQ62" i="30"/>
  <c r="AP62" i="30"/>
  <c r="AO62" i="30"/>
  <c r="AN62" i="30"/>
  <c r="AM62" i="30"/>
  <c r="AL62" i="30"/>
  <c r="AK62" i="30"/>
  <c r="AJ62" i="30"/>
  <c r="AI62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AQ61" i="30"/>
  <c r="AP61" i="30"/>
  <c r="AO61" i="30"/>
  <c r="AN61" i="30"/>
  <c r="AM61" i="30"/>
  <c r="AL61" i="30"/>
  <c r="AK61" i="30"/>
  <c r="AJ61" i="30"/>
  <c r="AI61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AQ60" i="30"/>
  <c r="AP60" i="30"/>
  <c r="AO60" i="30"/>
  <c r="AN60" i="30"/>
  <c r="AM60" i="30"/>
  <c r="AL60" i="30"/>
  <c r="AK60" i="30"/>
  <c r="AJ60" i="30"/>
  <c r="AI60" i="30"/>
  <c r="AH60" i="30"/>
  <c r="AG60" i="30"/>
  <c r="AF60" i="30"/>
  <c r="AE60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AQ59" i="30"/>
  <c r="AP59" i="30"/>
  <c r="AO59" i="30"/>
  <c r="AN59" i="30"/>
  <c r="AM59" i="30"/>
  <c r="AL59" i="30"/>
  <c r="AK59" i="30"/>
  <c r="AJ59" i="30"/>
  <c r="AI59" i="30"/>
  <c r="AH59" i="30"/>
  <c r="AG59" i="30"/>
  <c r="AF59" i="30"/>
  <c r="AE59" i="30"/>
  <c r="AD59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C59" i="30"/>
  <c r="B59" i="30"/>
  <c r="BG69" i="3"/>
  <c r="BF69" i="3"/>
  <c r="BE69" i="3"/>
  <c r="BD69" i="3"/>
  <c r="BC69" i="3"/>
  <c r="BB69" i="3"/>
  <c r="BA69" i="3"/>
  <c r="AZ69" i="3"/>
  <c r="AY69" i="3"/>
  <c r="AX69" i="3"/>
  <c r="BG68" i="3"/>
  <c r="BF68" i="3"/>
  <c r="BE68" i="3"/>
  <c r="BD68" i="3"/>
  <c r="BC68" i="3"/>
  <c r="BB68" i="3"/>
  <c r="BA68" i="3"/>
  <c r="AZ68" i="3"/>
  <c r="AY68" i="3"/>
  <c r="AX68" i="3"/>
  <c r="BG67" i="3"/>
  <c r="BF67" i="3"/>
  <c r="BE67" i="3"/>
  <c r="BD67" i="3"/>
  <c r="BC67" i="3"/>
  <c r="BB67" i="3"/>
  <c r="BA67" i="3"/>
  <c r="AZ67" i="3"/>
  <c r="AY67" i="3"/>
  <c r="AX67" i="3"/>
  <c r="AO153" i="3"/>
  <c r="AO151" i="3"/>
  <c r="AP156" i="3"/>
  <c r="AP154" i="3"/>
  <c r="AO154" i="3"/>
  <c r="AO155" i="3"/>
  <c r="AM63" i="10"/>
  <c r="AN63" i="10"/>
  <c r="AO63" i="10"/>
  <c r="AP155" i="3"/>
  <c r="AO57" i="2"/>
  <c r="AB100" i="1"/>
  <c r="AB99" i="1"/>
  <c r="Z99" i="1"/>
  <c r="X99" i="1"/>
  <c r="W99" i="1"/>
  <c r="V99" i="1"/>
  <c r="T99" i="1"/>
  <c r="S99" i="1"/>
  <c r="R99" i="1"/>
  <c r="P99" i="1"/>
  <c r="O99" i="1"/>
  <c r="N99" i="1"/>
  <c r="L99" i="1"/>
  <c r="K99" i="1"/>
  <c r="J99" i="1"/>
  <c r="H99" i="1"/>
  <c r="G99" i="1"/>
  <c r="F99" i="1"/>
  <c r="AA100" i="1"/>
  <c r="AA99" i="1"/>
  <c r="AO62" i="10"/>
  <c r="AO61" i="10"/>
  <c r="AO60" i="10"/>
  <c r="AO59" i="10"/>
  <c r="AO58" i="10"/>
  <c r="AO57" i="10"/>
  <c r="AO56" i="10"/>
  <c r="AO55" i="10"/>
  <c r="AO54" i="10"/>
  <c r="AO53" i="10"/>
  <c r="AO52" i="10"/>
  <c r="AO51" i="10"/>
  <c r="AO50" i="10"/>
  <c r="AO49" i="10"/>
  <c r="AO48" i="10"/>
  <c r="AO47" i="10"/>
  <c r="AO46" i="10"/>
  <c r="AO45" i="10"/>
  <c r="AO44" i="10"/>
  <c r="AO43" i="10"/>
  <c r="AO42" i="10"/>
  <c r="AO41" i="10"/>
  <c r="AP153" i="3"/>
  <c r="AP151" i="3"/>
  <c r="AP150" i="3"/>
  <c r="AP148" i="3"/>
  <c r="AP147" i="3"/>
  <c r="AP145" i="3"/>
  <c r="AP144" i="3"/>
  <c r="AP142" i="3"/>
  <c r="AP141" i="3"/>
  <c r="AP139" i="3"/>
  <c r="AP138" i="3"/>
  <c r="AP136" i="3"/>
  <c r="AP135" i="3"/>
  <c r="AP133" i="3"/>
  <c r="AP132" i="3"/>
  <c r="AP130" i="3"/>
  <c r="AP129" i="3"/>
  <c r="AP127" i="3"/>
  <c r="AP126" i="3"/>
  <c r="AP124" i="3"/>
  <c r="AP123" i="3"/>
  <c r="AP121" i="3"/>
  <c r="AP120" i="3"/>
  <c r="AP118" i="3"/>
  <c r="AP117" i="3"/>
  <c r="AP115" i="3"/>
  <c r="AP114" i="3"/>
  <c r="AP112" i="3"/>
  <c r="AP111" i="3"/>
  <c r="AP109" i="3"/>
  <c r="AP108" i="3"/>
  <c r="AP106" i="3"/>
  <c r="AP105" i="3"/>
  <c r="AP103" i="3"/>
  <c r="AP102" i="3"/>
  <c r="AP100" i="3"/>
  <c r="AP99" i="3"/>
  <c r="AP97" i="3"/>
  <c r="AP96" i="3"/>
  <c r="AP94" i="3"/>
  <c r="AP93" i="3"/>
  <c r="AP91" i="3"/>
  <c r="AP90" i="3"/>
  <c r="AP88" i="3"/>
  <c r="AP87" i="3"/>
  <c r="AP85" i="3"/>
  <c r="AP152" i="3"/>
  <c r="AP149" i="3"/>
  <c r="AP146" i="3"/>
  <c r="AP143" i="3"/>
  <c r="AP140" i="3"/>
  <c r="AP137" i="3"/>
  <c r="AP134" i="3"/>
  <c r="AP131" i="3"/>
  <c r="AP128" i="3"/>
  <c r="AP125" i="3"/>
  <c r="AP122" i="3"/>
  <c r="AP119" i="3"/>
  <c r="AP116" i="3"/>
  <c r="AP113" i="3"/>
  <c r="AP110" i="3"/>
  <c r="AP107" i="3"/>
  <c r="AP104" i="3"/>
  <c r="AP101" i="3"/>
  <c r="AP98" i="3"/>
  <c r="AP95" i="3"/>
  <c r="AP92" i="3"/>
  <c r="AP89" i="3"/>
  <c r="AP86" i="3"/>
  <c r="D154" i="3"/>
  <c r="AO156" i="3"/>
  <c r="AN156" i="3"/>
  <c r="AN154" i="3"/>
  <c r="AM156" i="3"/>
  <c r="AM154" i="3"/>
  <c r="AL156" i="3"/>
  <c r="AL154" i="3"/>
  <c r="AK156" i="3"/>
  <c r="AK154" i="3"/>
  <c r="AJ156" i="3"/>
  <c r="AJ154" i="3"/>
  <c r="AI156" i="3"/>
  <c r="AI154" i="3"/>
  <c r="AH156" i="3"/>
  <c r="AH154" i="3"/>
  <c r="AG156" i="3"/>
  <c r="AG154" i="3"/>
  <c r="AF156" i="3"/>
  <c r="AF154" i="3"/>
  <c r="AE156" i="3"/>
  <c r="AE154" i="3"/>
  <c r="AD156" i="3"/>
  <c r="AD154" i="3"/>
  <c r="AC156" i="3"/>
  <c r="AC154" i="3"/>
  <c r="AB156" i="3"/>
  <c r="AB154" i="3"/>
  <c r="AA156" i="3"/>
  <c r="AA154" i="3"/>
  <c r="Z156" i="3"/>
  <c r="Z154" i="3"/>
  <c r="Y156" i="3"/>
  <c r="Y154" i="3"/>
  <c r="X156" i="3"/>
  <c r="X154" i="3"/>
  <c r="W156" i="3"/>
  <c r="W154" i="3"/>
  <c r="V156" i="3"/>
  <c r="V154" i="3"/>
  <c r="U156" i="3"/>
  <c r="U154" i="3"/>
  <c r="T156" i="3"/>
  <c r="T154" i="3"/>
  <c r="S156" i="3"/>
  <c r="S154" i="3"/>
  <c r="R156" i="3"/>
  <c r="R154" i="3"/>
  <c r="Q156" i="3"/>
  <c r="Q154" i="3"/>
  <c r="P156" i="3"/>
  <c r="P154" i="3"/>
  <c r="O156" i="3"/>
  <c r="O154" i="3"/>
  <c r="N156" i="3"/>
  <c r="N154" i="3"/>
  <c r="M156" i="3"/>
  <c r="M154" i="3"/>
  <c r="L156" i="3"/>
  <c r="L154" i="3"/>
  <c r="K156" i="3"/>
  <c r="K154" i="3"/>
  <c r="J156" i="3"/>
  <c r="J154" i="3"/>
  <c r="I156" i="3"/>
  <c r="I154" i="3"/>
  <c r="H156" i="3"/>
  <c r="H154" i="3"/>
  <c r="G156" i="3"/>
  <c r="G154" i="3"/>
  <c r="F156" i="3"/>
  <c r="F154" i="3"/>
  <c r="E156" i="3"/>
  <c r="E154" i="3"/>
  <c r="D156" i="3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O35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O100" i="1"/>
  <c r="Z100" i="1"/>
  <c r="X100" i="1"/>
  <c r="W100" i="1"/>
  <c r="V100" i="1"/>
  <c r="T100" i="1"/>
  <c r="S100" i="1"/>
  <c r="R100" i="1"/>
  <c r="P100" i="1"/>
  <c r="N100" i="1"/>
  <c r="L100" i="1"/>
  <c r="K100" i="1"/>
  <c r="J100" i="1"/>
  <c r="H100" i="1"/>
  <c r="G100" i="1"/>
  <c r="F100" i="1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AA4" i="15"/>
  <c r="AA3" i="15"/>
  <c r="Z4" i="15"/>
  <c r="AA2" i="15"/>
  <c r="AA1" i="15"/>
  <c r="E1" i="1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1" i="15"/>
  <c r="AN62" i="10"/>
  <c r="AN61" i="10"/>
  <c r="AN60" i="10"/>
  <c r="AN59" i="10"/>
  <c r="AN58" i="10"/>
  <c r="AN57" i="10"/>
  <c r="AN56" i="10"/>
  <c r="AN55" i="10"/>
  <c r="AN54" i="10"/>
  <c r="AN53" i="10"/>
  <c r="AN52" i="10"/>
  <c r="AN51" i="10"/>
  <c r="AN50" i="10"/>
  <c r="AN49" i="10"/>
  <c r="AN48" i="10"/>
  <c r="AN47" i="10"/>
  <c r="AN46" i="10"/>
  <c r="AN45" i="10"/>
  <c r="AN44" i="10"/>
  <c r="AN43" i="10"/>
  <c r="AN42" i="10"/>
  <c r="AN41" i="10"/>
  <c r="AO85" i="3"/>
  <c r="AO152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N35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153" i="3"/>
  <c r="AN151" i="3"/>
  <c r="AN152" i="3"/>
  <c r="AN150" i="3"/>
  <c r="AN148" i="3"/>
  <c r="AN149" i="3"/>
  <c r="AN147" i="3"/>
  <c r="AN145" i="3"/>
  <c r="AN146" i="3"/>
  <c r="AN144" i="3"/>
  <c r="AN142" i="3"/>
  <c r="AN143" i="3"/>
  <c r="AN141" i="3"/>
  <c r="AN139" i="3"/>
  <c r="AN140" i="3"/>
  <c r="AN138" i="3"/>
  <c r="AN136" i="3"/>
  <c r="AN137" i="3"/>
  <c r="AN135" i="3"/>
  <c r="AN133" i="3"/>
  <c r="AN134" i="3"/>
  <c r="AN132" i="3"/>
  <c r="AN130" i="3"/>
  <c r="AN131" i="3"/>
  <c r="AN129" i="3"/>
  <c r="AN127" i="3"/>
  <c r="AN128" i="3"/>
  <c r="AN126" i="3"/>
  <c r="AN124" i="3"/>
  <c r="AN125" i="3"/>
  <c r="AN123" i="3"/>
  <c r="AN121" i="3"/>
  <c r="AN122" i="3"/>
  <c r="AN120" i="3"/>
  <c r="AN118" i="3"/>
  <c r="AN119" i="3"/>
  <c r="AN117" i="3"/>
  <c r="AN115" i="3"/>
  <c r="AN116" i="3"/>
  <c r="AN114" i="3"/>
  <c r="AN112" i="3"/>
  <c r="AN113" i="3"/>
  <c r="AN111" i="3"/>
  <c r="AN109" i="3"/>
  <c r="AN110" i="3"/>
  <c r="AN108" i="3"/>
  <c r="AN106" i="3"/>
  <c r="AN107" i="3"/>
  <c r="AN105" i="3"/>
  <c r="AN103" i="3"/>
  <c r="AN104" i="3"/>
  <c r="AN102" i="3"/>
  <c r="AN100" i="3"/>
  <c r="AN101" i="3"/>
  <c r="AN99" i="3"/>
  <c r="AN97" i="3"/>
  <c r="AN98" i="3"/>
  <c r="AN96" i="3"/>
  <c r="AN94" i="3"/>
  <c r="AN95" i="3"/>
  <c r="AN93" i="3"/>
  <c r="AN91" i="3"/>
  <c r="AN92" i="3"/>
  <c r="AN90" i="3"/>
  <c r="AN88" i="3"/>
  <c r="AN89" i="3"/>
  <c r="AN87" i="3"/>
  <c r="AN85" i="3"/>
  <c r="AN86" i="3"/>
  <c r="AM41" i="10"/>
  <c r="AM62" i="10"/>
  <c r="AM61" i="10"/>
  <c r="AM60" i="10"/>
  <c r="AM59" i="10"/>
  <c r="AM58" i="10"/>
  <c r="AM57" i="10"/>
  <c r="AM56" i="10"/>
  <c r="AM55" i="10"/>
  <c r="AM54" i="10"/>
  <c r="AM53" i="10"/>
  <c r="AM52" i="10"/>
  <c r="AM51" i="10"/>
  <c r="AM50" i="10"/>
  <c r="AM49" i="10"/>
  <c r="AM48" i="10"/>
  <c r="AM47" i="10"/>
  <c r="AM46" i="10"/>
  <c r="AM45" i="10"/>
  <c r="AM44" i="10"/>
  <c r="AM43" i="10"/>
  <c r="AM42" i="10"/>
  <c r="Z3" i="15"/>
  <c r="Z2" i="15"/>
  <c r="Z1" i="15"/>
  <c r="Y4" i="15"/>
  <c r="Y3" i="15"/>
  <c r="Y2" i="15"/>
  <c r="Y1" i="15"/>
  <c r="X4" i="15"/>
  <c r="X3" i="15"/>
  <c r="X2" i="15"/>
  <c r="X1" i="15"/>
  <c r="W4" i="15"/>
  <c r="W3" i="15"/>
  <c r="W2" i="15"/>
  <c r="W1" i="15"/>
  <c r="V4" i="15"/>
  <c r="V3" i="15"/>
  <c r="V2" i="15"/>
  <c r="V1" i="15"/>
  <c r="U4" i="15"/>
  <c r="U3" i="15"/>
  <c r="U2" i="15"/>
  <c r="U1" i="15"/>
  <c r="T4" i="15"/>
  <c r="T3" i="15"/>
  <c r="T2" i="15"/>
  <c r="T1" i="15"/>
  <c r="S4" i="15"/>
  <c r="S3" i="15"/>
  <c r="S2" i="15"/>
  <c r="S1" i="15"/>
  <c r="R4" i="15"/>
  <c r="R3" i="15"/>
  <c r="R2" i="15"/>
  <c r="R1" i="15"/>
  <c r="Q4" i="15"/>
  <c r="Q3" i="15"/>
  <c r="Q2" i="15"/>
  <c r="Q1" i="15"/>
  <c r="P4" i="15"/>
  <c r="P3" i="15"/>
  <c r="P2" i="15"/>
  <c r="P1" i="15"/>
  <c r="O4" i="15"/>
  <c r="O3" i="15"/>
  <c r="O2" i="15"/>
  <c r="O1" i="15"/>
  <c r="N4" i="15"/>
  <c r="N3" i="15"/>
  <c r="N2" i="15"/>
  <c r="N1" i="15"/>
  <c r="M4" i="15"/>
  <c r="M3" i="15"/>
  <c r="M2" i="15"/>
  <c r="M1" i="15"/>
  <c r="L4" i="15"/>
  <c r="L3" i="15"/>
  <c r="L2" i="15"/>
  <c r="L1" i="15"/>
  <c r="K4" i="15"/>
  <c r="K3" i="15"/>
  <c r="K2" i="15"/>
  <c r="K1" i="15"/>
  <c r="J4" i="15"/>
  <c r="J3" i="15"/>
  <c r="J2" i="15"/>
  <c r="J1" i="15"/>
  <c r="I4" i="15"/>
  <c r="I3" i="15"/>
  <c r="I2" i="15"/>
  <c r="I1" i="15"/>
  <c r="H4" i="15"/>
  <c r="H3" i="15"/>
  <c r="H2" i="15"/>
  <c r="H1" i="15"/>
  <c r="G4" i="15"/>
  <c r="G3" i="15"/>
  <c r="G2" i="15"/>
  <c r="G1" i="15"/>
  <c r="F4" i="15"/>
  <c r="F3" i="15"/>
  <c r="F2" i="15"/>
  <c r="F1" i="15"/>
  <c r="E4" i="15"/>
  <c r="E3" i="15"/>
  <c r="E2" i="15"/>
  <c r="D42" i="2"/>
  <c r="D43" i="2"/>
  <c r="AM35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B98" i="1"/>
  <c r="Z98" i="1"/>
  <c r="X98" i="1"/>
  <c r="W98" i="1"/>
  <c r="V98" i="1"/>
  <c r="T98" i="1"/>
  <c r="S98" i="1"/>
  <c r="R98" i="1"/>
  <c r="P98" i="1"/>
  <c r="O98" i="1"/>
  <c r="N98" i="1"/>
  <c r="L98" i="1"/>
  <c r="K98" i="1"/>
  <c r="J98" i="1"/>
  <c r="H98" i="1"/>
  <c r="G98" i="1"/>
  <c r="F98" i="1"/>
  <c r="AM151" i="3"/>
  <c r="C35" i="2"/>
  <c r="AD55" i="2"/>
  <c r="AM153" i="3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L55" i="2"/>
  <c r="AK55" i="2"/>
  <c r="AJ55" i="2"/>
  <c r="AI55" i="2"/>
  <c r="AH55" i="2"/>
  <c r="AG55" i="2"/>
  <c r="AF55" i="2"/>
  <c r="AE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57" i="2"/>
  <c r="AB97" i="1"/>
  <c r="Z97" i="1"/>
  <c r="X97" i="1"/>
  <c r="W97" i="1"/>
  <c r="V97" i="1"/>
  <c r="T97" i="1"/>
  <c r="S97" i="1"/>
  <c r="R97" i="1"/>
  <c r="P97" i="1"/>
  <c r="O97" i="1"/>
  <c r="N97" i="1"/>
  <c r="L97" i="1"/>
  <c r="K97" i="1"/>
  <c r="J97" i="1"/>
  <c r="H97" i="1"/>
  <c r="G97" i="1"/>
  <c r="F97" i="1"/>
  <c r="AB96" i="1"/>
  <c r="Z96" i="1"/>
  <c r="X96" i="1"/>
  <c r="W96" i="1"/>
  <c r="V96" i="1"/>
  <c r="T96" i="1"/>
  <c r="S96" i="1"/>
  <c r="R96" i="1"/>
  <c r="P96" i="1"/>
  <c r="O96" i="1"/>
  <c r="N96" i="1"/>
  <c r="L96" i="1"/>
  <c r="K96" i="1"/>
  <c r="J96" i="1"/>
  <c r="H96" i="1"/>
  <c r="G96" i="1"/>
  <c r="F96" i="1"/>
  <c r="AM85" i="3"/>
  <c r="AL63" i="10"/>
  <c r="AL62" i="10"/>
  <c r="AL61" i="10"/>
  <c r="AL60" i="10"/>
  <c r="AL59" i="10"/>
  <c r="AL58" i="10"/>
  <c r="AL57" i="10"/>
  <c r="AL56" i="10"/>
  <c r="AL55" i="10"/>
  <c r="AL54" i="10"/>
  <c r="AL53" i="10"/>
  <c r="AL52" i="10"/>
  <c r="AL51" i="10"/>
  <c r="AL50" i="10"/>
  <c r="AL49" i="10"/>
  <c r="AL48" i="10"/>
  <c r="AL47" i="10"/>
  <c r="AL46" i="10"/>
  <c r="AL45" i="10"/>
  <c r="AL44" i="10"/>
  <c r="AL43" i="10"/>
  <c r="AL42" i="10"/>
  <c r="AL41" i="10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AL151" i="3"/>
  <c r="AK151" i="3"/>
  <c r="AJ151" i="3"/>
  <c r="AI151" i="3"/>
  <c r="AH151" i="3"/>
  <c r="AG151" i="3"/>
  <c r="AF151" i="3"/>
  <c r="AE151" i="3"/>
  <c r="AD151" i="3"/>
  <c r="AD186" i="3" s="1"/>
  <c r="AC151" i="3"/>
  <c r="AB151" i="3"/>
  <c r="AA151" i="3"/>
  <c r="Z151" i="3"/>
  <c r="Y151" i="3"/>
  <c r="X151" i="3"/>
  <c r="W151" i="3"/>
  <c r="V151" i="3"/>
  <c r="V186" i="3" s="1"/>
  <c r="U151" i="3"/>
  <c r="T151" i="3"/>
  <c r="S151" i="3"/>
  <c r="R151" i="3"/>
  <c r="Q151" i="3"/>
  <c r="P151" i="3"/>
  <c r="O151" i="3"/>
  <c r="N151" i="3"/>
  <c r="N186" i="3" s="1"/>
  <c r="M151" i="3"/>
  <c r="L151" i="3"/>
  <c r="K151" i="3"/>
  <c r="J151" i="3"/>
  <c r="I151" i="3"/>
  <c r="H151" i="3"/>
  <c r="G151" i="3"/>
  <c r="F151" i="3"/>
  <c r="E151" i="3"/>
  <c r="D151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M130" i="3"/>
  <c r="AL130" i="3"/>
  <c r="AK130" i="3"/>
  <c r="AJ130" i="3"/>
  <c r="AI130" i="3"/>
  <c r="AH130" i="3"/>
  <c r="AH179" i="3" s="1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X178" i="3" s="1"/>
  <c r="W127" i="3"/>
  <c r="V127" i="3"/>
  <c r="U127" i="3"/>
  <c r="T127" i="3"/>
  <c r="S127" i="3"/>
  <c r="R127" i="3"/>
  <c r="Q127" i="3"/>
  <c r="P127" i="3"/>
  <c r="P178" i="3" s="1"/>
  <c r="O127" i="3"/>
  <c r="N127" i="3"/>
  <c r="M127" i="3"/>
  <c r="L127" i="3"/>
  <c r="K127" i="3"/>
  <c r="J127" i="3"/>
  <c r="I127" i="3"/>
  <c r="H127" i="3"/>
  <c r="G127" i="3"/>
  <c r="F127" i="3"/>
  <c r="E127" i="3"/>
  <c r="D127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M112" i="3"/>
  <c r="AM173" i="3" s="1"/>
  <c r="AL112" i="3"/>
  <c r="AK112" i="3"/>
  <c r="AK173" i="3" s="1"/>
  <c r="AJ112" i="3"/>
  <c r="AI112" i="3"/>
  <c r="AH112" i="3"/>
  <c r="AG112" i="3"/>
  <c r="AF112" i="3"/>
  <c r="AE112" i="3"/>
  <c r="AD112" i="3"/>
  <c r="AC112" i="3"/>
  <c r="AC173" i="3" s="1"/>
  <c r="AB112" i="3"/>
  <c r="AA112" i="3"/>
  <c r="Z112" i="3"/>
  <c r="Y112" i="3"/>
  <c r="X112" i="3"/>
  <c r="W112" i="3"/>
  <c r="V112" i="3"/>
  <c r="U112" i="3"/>
  <c r="U173" i="3" s="1"/>
  <c r="T112" i="3"/>
  <c r="S112" i="3"/>
  <c r="R112" i="3"/>
  <c r="Q112" i="3"/>
  <c r="P112" i="3"/>
  <c r="O112" i="3"/>
  <c r="N112" i="3"/>
  <c r="M112" i="3"/>
  <c r="M173" i="3" s="1"/>
  <c r="L112" i="3"/>
  <c r="L173" i="3" s="1"/>
  <c r="K112" i="3"/>
  <c r="J112" i="3"/>
  <c r="I112" i="3"/>
  <c r="H112" i="3"/>
  <c r="G112" i="3"/>
  <c r="F112" i="3"/>
  <c r="E112" i="3"/>
  <c r="D112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M106" i="3"/>
  <c r="AL106" i="3"/>
  <c r="AL171" i="3" s="1"/>
  <c r="AK106" i="3"/>
  <c r="AJ106" i="3"/>
  <c r="AI106" i="3"/>
  <c r="AH106" i="3"/>
  <c r="AG106" i="3"/>
  <c r="AF106" i="3"/>
  <c r="AE106" i="3"/>
  <c r="AD106" i="3"/>
  <c r="AD171" i="3" s="1"/>
  <c r="AC106" i="3"/>
  <c r="AB106" i="3"/>
  <c r="AA106" i="3"/>
  <c r="Z106" i="3"/>
  <c r="Y106" i="3"/>
  <c r="X106" i="3"/>
  <c r="W106" i="3"/>
  <c r="V106" i="3"/>
  <c r="V171" i="3" s="1"/>
  <c r="U106" i="3"/>
  <c r="T106" i="3"/>
  <c r="S106" i="3"/>
  <c r="R106" i="3"/>
  <c r="Q106" i="3"/>
  <c r="P106" i="3"/>
  <c r="O106" i="3"/>
  <c r="N106" i="3"/>
  <c r="N171" i="3" s="1"/>
  <c r="M106" i="3"/>
  <c r="L106" i="3"/>
  <c r="K106" i="3"/>
  <c r="J106" i="3"/>
  <c r="I106" i="3"/>
  <c r="H106" i="3"/>
  <c r="G106" i="3"/>
  <c r="F106" i="3"/>
  <c r="E106" i="3"/>
  <c r="D106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M103" i="3"/>
  <c r="AM170" i="3" s="1"/>
  <c r="AL103" i="3"/>
  <c r="AK103" i="3"/>
  <c r="AJ103" i="3"/>
  <c r="AI103" i="3"/>
  <c r="AH103" i="3"/>
  <c r="AH170" i="3" s="1"/>
  <c r="AG103" i="3"/>
  <c r="AG170" i="3" s="1"/>
  <c r="AF103" i="3"/>
  <c r="AE103" i="3"/>
  <c r="AD103" i="3"/>
  <c r="AC103" i="3"/>
  <c r="AB103" i="3"/>
  <c r="AA103" i="3"/>
  <c r="Z103" i="3"/>
  <c r="Z170" i="3" s="1"/>
  <c r="Y103" i="3"/>
  <c r="X103" i="3"/>
  <c r="W103" i="3"/>
  <c r="V103" i="3"/>
  <c r="U103" i="3"/>
  <c r="T103" i="3"/>
  <c r="S103" i="3"/>
  <c r="R103" i="3"/>
  <c r="R170" i="3" s="1"/>
  <c r="Q103" i="3"/>
  <c r="P103" i="3"/>
  <c r="O103" i="3"/>
  <c r="N103" i="3"/>
  <c r="M103" i="3"/>
  <c r="L103" i="3"/>
  <c r="K103" i="3"/>
  <c r="J103" i="3"/>
  <c r="J170" i="3" s="1"/>
  <c r="I103" i="3"/>
  <c r="H103" i="3"/>
  <c r="G103" i="3"/>
  <c r="F103" i="3"/>
  <c r="E103" i="3"/>
  <c r="D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N165" i="3" s="1"/>
  <c r="M88" i="3"/>
  <c r="L88" i="3"/>
  <c r="K88" i="3"/>
  <c r="J88" i="3"/>
  <c r="I88" i="3"/>
  <c r="H88" i="3"/>
  <c r="G88" i="3"/>
  <c r="F88" i="3"/>
  <c r="E88" i="3"/>
  <c r="D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A98" i="1"/>
  <c r="AA97" i="1"/>
  <c r="AA96" i="1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AK166" i="3"/>
  <c r="AK168" i="3"/>
  <c r="AK174" i="3"/>
  <c r="AK176" i="3"/>
  <c r="AB94" i="1"/>
  <c r="AB95" i="1"/>
  <c r="Z95" i="1"/>
  <c r="X95" i="1"/>
  <c r="W95" i="1"/>
  <c r="V95" i="1"/>
  <c r="T95" i="1"/>
  <c r="S95" i="1"/>
  <c r="R95" i="1"/>
  <c r="P95" i="1"/>
  <c r="O95" i="1"/>
  <c r="N95" i="1"/>
  <c r="L95" i="1"/>
  <c r="K95" i="1"/>
  <c r="J95" i="1"/>
  <c r="H95" i="1"/>
  <c r="G95" i="1"/>
  <c r="F95" i="1"/>
  <c r="Z94" i="1"/>
  <c r="X94" i="1"/>
  <c r="W94" i="1"/>
  <c r="V94" i="1"/>
  <c r="T94" i="1"/>
  <c r="S94" i="1"/>
  <c r="R94" i="1"/>
  <c r="P94" i="1"/>
  <c r="O94" i="1"/>
  <c r="N94" i="1"/>
  <c r="L94" i="1"/>
  <c r="K94" i="1"/>
  <c r="J94" i="1"/>
  <c r="H94" i="1"/>
  <c r="G94" i="1"/>
  <c r="F94" i="1"/>
  <c r="AB93" i="1"/>
  <c r="Z93" i="1"/>
  <c r="X93" i="1"/>
  <c r="W93" i="1"/>
  <c r="V93" i="1"/>
  <c r="T93" i="1"/>
  <c r="S93" i="1"/>
  <c r="R93" i="1"/>
  <c r="P93" i="1"/>
  <c r="O93" i="1"/>
  <c r="N93" i="1"/>
  <c r="L93" i="1"/>
  <c r="K93" i="1"/>
  <c r="J93" i="1"/>
  <c r="H93" i="1"/>
  <c r="G93" i="1"/>
  <c r="F93" i="1"/>
  <c r="AB92" i="1"/>
  <c r="Z92" i="1"/>
  <c r="X92" i="1"/>
  <c r="W92" i="1"/>
  <c r="V92" i="1"/>
  <c r="T92" i="1"/>
  <c r="S92" i="1"/>
  <c r="R92" i="1"/>
  <c r="P92" i="1"/>
  <c r="O92" i="1"/>
  <c r="N92" i="1"/>
  <c r="L92" i="1"/>
  <c r="K92" i="1"/>
  <c r="J92" i="1"/>
  <c r="H92" i="1"/>
  <c r="G92" i="1"/>
  <c r="F92" i="1"/>
  <c r="AB91" i="1"/>
  <c r="Z91" i="1"/>
  <c r="X91" i="1"/>
  <c r="W91" i="1"/>
  <c r="V91" i="1"/>
  <c r="T91" i="1"/>
  <c r="S91" i="1"/>
  <c r="R91" i="1"/>
  <c r="P91" i="1"/>
  <c r="O91" i="1"/>
  <c r="N91" i="1"/>
  <c r="L91" i="1"/>
  <c r="K91" i="1"/>
  <c r="J91" i="1"/>
  <c r="H91" i="1"/>
  <c r="G91" i="1"/>
  <c r="F91" i="1"/>
  <c r="AB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B89" i="1"/>
  <c r="X89" i="1"/>
  <c r="W89" i="1"/>
  <c r="T89" i="1"/>
  <c r="S89" i="1"/>
  <c r="P89" i="1"/>
  <c r="O89" i="1"/>
  <c r="L89" i="1"/>
  <c r="K89" i="1"/>
  <c r="H89" i="1"/>
  <c r="G89" i="1"/>
  <c r="AB88" i="1"/>
  <c r="Z88" i="1"/>
  <c r="X88" i="1"/>
  <c r="W88" i="1"/>
  <c r="V88" i="1"/>
  <c r="T88" i="1"/>
  <c r="S88" i="1"/>
  <c r="R88" i="1"/>
  <c r="P88" i="1"/>
  <c r="O88" i="1"/>
  <c r="N88" i="1"/>
  <c r="L88" i="1"/>
  <c r="K88" i="1"/>
  <c r="J88" i="1"/>
  <c r="H88" i="1"/>
  <c r="G88" i="1"/>
  <c r="F88" i="1"/>
  <c r="AB87" i="1"/>
  <c r="X87" i="1"/>
  <c r="W87" i="1"/>
  <c r="T87" i="1"/>
  <c r="S87" i="1"/>
  <c r="P87" i="1"/>
  <c r="O87" i="1"/>
  <c r="L87" i="1"/>
  <c r="K87" i="1"/>
  <c r="H87" i="1"/>
  <c r="G87" i="1"/>
  <c r="AB86" i="1"/>
  <c r="Z86" i="1"/>
  <c r="X86" i="1"/>
  <c r="W86" i="1"/>
  <c r="V86" i="1"/>
  <c r="T86" i="1"/>
  <c r="S86" i="1"/>
  <c r="R86" i="1"/>
  <c r="P86" i="1"/>
  <c r="O86" i="1"/>
  <c r="N86" i="1"/>
  <c r="L86" i="1"/>
  <c r="K86" i="1"/>
  <c r="J86" i="1"/>
  <c r="H86" i="1"/>
  <c r="G86" i="1"/>
  <c r="F86" i="1"/>
  <c r="AB85" i="1"/>
  <c r="X85" i="1"/>
  <c r="W85" i="1"/>
  <c r="T85" i="1"/>
  <c r="S85" i="1"/>
  <c r="P85" i="1"/>
  <c r="O85" i="1"/>
  <c r="L85" i="1"/>
  <c r="K85" i="1"/>
  <c r="H85" i="1"/>
  <c r="G85" i="1"/>
  <c r="AB84" i="1"/>
  <c r="X84" i="1"/>
  <c r="W84" i="1"/>
  <c r="T84" i="1"/>
  <c r="S84" i="1"/>
  <c r="P84" i="1"/>
  <c r="O84" i="1"/>
  <c r="L84" i="1"/>
  <c r="K84" i="1"/>
  <c r="H84" i="1"/>
  <c r="G84" i="1"/>
  <c r="AB83" i="1"/>
  <c r="X83" i="1"/>
  <c r="W83" i="1"/>
  <c r="T83" i="1"/>
  <c r="S83" i="1"/>
  <c r="P83" i="1"/>
  <c r="O83" i="1"/>
  <c r="L83" i="1"/>
  <c r="K83" i="1"/>
  <c r="H83" i="1"/>
  <c r="G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X81" i="1"/>
  <c r="W81" i="1"/>
  <c r="T81" i="1"/>
  <c r="S81" i="1"/>
  <c r="P81" i="1"/>
  <c r="O81" i="1"/>
  <c r="L81" i="1"/>
  <c r="K81" i="1"/>
  <c r="H81" i="1"/>
  <c r="G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X79" i="1"/>
  <c r="W79" i="1"/>
  <c r="T79" i="1"/>
  <c r="S79" i="1"/>
  <c r="P79" i="1"/>
  <c r="O79" i="1"/>
  <c r="L79" i="1"/>
  <c r="K79" i="1"/>
  <c r="H79" i="1"/>
  <c r="G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91" i="1"/>
  <c r="E63" i="1"/>
  <c r="E62" i="1"/>
  <c r="AJ170" i="3"/>
  <c r="E90" i="1"/>
  <c r="E87" i="1"/>
  <c r="E82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168" i="3"/>
  <c r="M168" i="3"/>
  <c r="E172" i="3"/>
  <c r="AC172" i="3"/>
  <c r="E176" i="3"/>
  <c r="U176" i="3"/>
  <c r="M180" i="3"/>
  <c r="AC180" i="3"/>
  <c r="M184" i="3"/>
  <c r="AC184" i="3"/>
  <c r="X185" i="3"/>
  <c r="I165" i="3"/>
  <c r="Q165" i="3"/>
  <c r="AG165" i="3"/>
  <c r="I169" i="3"/>
  <c r="Y169" i="3"/>
  <c r="AG169" i="3"/>
  <c r="I173" i="3"/>
  <c r="Q173" i="3"/>
  <c r="Q177" i="3"/>
  <c r="AG177" i="3"/>
  <c r="Q181" i="3"/>
  <c r="AG181" i="3"/>
  <c r="Q185" i="3"/>
  <c r="AG185" i="3"/>
  <c r="M166" i="3"/>
  <c r="U170" i="3"/>
  <c r="AC170" i="3"/>
  <c r="M174" i="3"/>
  <c r="AC174" i="3"/>
  <c r="M178" i="3"/>
  <c r="AC178" i="3"/>
  <c r="M182" i="3"/>
  <c r="AC166" i="3"/>
  <c r="I167" i="3"/>
  <c r="Q167" i="3"/>
  <c r="I171" i="3"/>
  <c r="AG171" i="3"/>
  <c r="Q175" i="3"/>
  <c r="AG175" i="3"/>
  <c r="AC182" i="3"/>
  <c r="I179" i="3"/>
  <c r="Y179" i="3"/>
  <c r="I183" i="3"/>
  <c r="Y183" i="3"/>
  <c r="AA95" i="1"/>
  <c r="AA81" i="1"/>
  <c r="AA87" i="1"/>
  <c r="AA73" i="1"/>
  <c r="AA80" i="1"/>
  <c r="AA72" i="1"/>
  <c r="AA94" i="1"/>
  <c r="AA86" i="1"/>
  <c r="AA85" i="1"/>
  <c r="AA71" i="1"/>
  <c r="AA84" i="1"/>
  <c r="AA79" i="1"/>
  <c r="AA78" i="1"/>
  <c r="AA70" i="1"/>
  <c r="AA92" i="1"/>
  <c r="AA77" i="1"/>
  <c r="AA69" i="1"/>
  <c r="AA91" i="1"/>
  <c r="AA83" i="1"/>
  <c r="AA76" i="1"/>
  <c r="AA90" i="1"/>
  <c r="AA67" i="1"/>
  <c r="AA89" i="1"/>
  <c r="AA93" i="1"/>
  <c r="AA68" i="1"/>
  <c r="AA82" i="1"/>
  <c r="AA75" i="1"/>
  <c r="AA74" i="1"/>
  <c r="AA66" i="1"/>
  <c r="AA88" i="1"/>
  <c r="AA65" i="1"/>
  <c r="AA62" i="1"/>
  <c r="AA64" i="1"/>
  <c r="AA63" i="1"/>
  <c r="E164" i="3" l="1"/>
  <c r="E171" i="3"/>
  <c r="U183" i="3"/>
  <c r="I184" i="3"/>
  <c r="AK175" i="3"/>
  <c r="U181" i="3"/>
  <c r="E181" i="3"/>
  <c r="AG176" i="3"/>
  <c r="Q176" i="3"/>
  <c r="AK169" i="3"/>
  <c r="Y174" i="3"/>
  <c r="Q180" i="3"/>
  <c r="I174" i="3"/>
  <c r="I178" i="3"/>
  <c r="AG180" i="3"/>
  <c r="AK181" i="3"/>
  <c r="I182" i="3"/>
  <c r="Q182" i="3"/>
  <c r="AG182" i="3"/>
  <c r="E183" i="3"/>
  <c r="E185" i="3"/>
  <c r="U175" i="3"/>
  <c r="E177" i="3"/>
  <c r="AC179" i="3"/>
  <c r="Y184" i="3"/>
  <c r="U177" i="3"/>
  <c r="AK179" i="3"/>
  <c r="U185" i="3"/>
  <c r="E175" i="3"/>
  <c r="Y178" i="3"/>
  <c r="M179" i="3"/>
  <c r="R186" i="3"/>
  <c r="Z186" i="3"/>
  <c r="AH186" i="3"/>
  <c r="AF165" i="3"/>
  <c r="P167" i="3"/>
  <c r="M164" i="3"/>
  <c r="U164" i="3"/>
  <c r="AC164" i="3"/>
  <c r="AK164" i="3"/>
  <c r="L174" i="3"/>
  <c r="D176" i="3"/>
  <c r="H177" i="3"/>
  <c r="AJ185" i="3"/>
  <c r="AP180" i="3"/>
  <c r="P180" i="3"/>
  <c r="L184" i="3"/>
  <c r="P169" i="3"/>
  <c r="AF181" i="3"/>
  <c r="Q100" i="1"/>
  <c r="U100" i="1"/>
  <c r="Y100" i="1"/>
  <c r="E99" i="1"/>
  <c r="I99" i="1"/>
  <c r="M99" i="1"/>
  <c r="Q99" i="1"/>
  <c r="U99" i="1"/>
  <c r="Y99" i="1"/>
  <c r="M102" i="1"/>
  <c r="Q102" i="1"/>
  <c r="U102" i="1"/>
  <c r="Y102" i="1"/>
  <c r="E102" i="1"/>
  <c r="I102" i="1"/>
  <c r="E101" i="1"/>
  <c r="AB164" i="3"/>
  <c r="AF178" i="3"/>
  <c r="AL186" i="3"/>
  <c r="E98" i="1"/>
  <c r="I98" i="1"/>
  <c r="M98" i="1"/>
  <c r="Q98" i="1"/>
  <c r="U98" i="1"/>
  <c r="Y98" i="1"/>
  <c r="I96" i="1"/>
  <c r="Y96" i="1"/>
  <c r="Q97" i="1"/>
  <c r="I95" i="1"/>
  <c r="M95" i="1"/>
  <c r="Q95" i="1"/>
  <c r="U95" i="1"/>
  <c r="Y95" i="1"/>
  <c r="E97" i="1"/>
  <c r="AN168" i="3"/>
  <c r="AN172" i="3"/>
  <c r="AR167" i="3"/>
  <c r="AR187" i="3"/>
  <c r="G168" i="3"/>
  <c r="K171" i="3"/>
  <c r="O172" i="3"/>
  <c r="Y165" i="3"/>
  <c r="AC165" i="3"/>
  <c r="E166" i="3"/>
  <c r="U166" i="3"/>
  <c r="Y167" i="3"/>
  <c r="AG167" i="3"/>
  <c r="U168" i="3"/>
  <c r="AC168" i="3"/>
  <c r="M169" i="3"/>
  <c r="Q169" i="3"/>
  <c r="E170" i="3"/>
  <c r="M170" i="3"/>
  <c r="AK170" i="3"/>
  <c r="Q171" i="3"/>
  <c r="Y171" i="3"/>
  <c r="M172" i="3"/>
  <c r="U172" i="3"/>
  <c r="AK172" i="3"/>
  <c r="E173" i="3"/>
  <c r="Y173" i="3"/>
  <c r="AG173" i="3"/>
  <c r="E174" i="3"/>
  <c r="Q174" i="3"/>
  <c r="U174" i="3"/>
  <c r="AG174" i="3"/>
  <c r="I175" i="3"/>
  <c r="M175" i="3"/>
  <c r="Y175" i="3"/>
  <c r="AC175" i="3"/>
  <c r="I176" i="3"/>
  <c r="M176" i="3"/>
  <c r="Y176" i="3"/>
  <c r="AC176" i="3"/>
  <c r="I177" i="3"/>
  <c r="M177" i="3"/>
  <c r="Y177" i="3"/>
  <c r="AC177" i="3"/>
  <c r="AK177" i="3"/>
  <c r="E178" i="3"/>
  <c r="Q178" i="3"/>
  <c r="U178" i="3"/>
  <c r="AG178" i="3"/>
  <c r="AK178" i="3"/>
  <c r="E179" i="3"/>
  <c r="Q179" i="3"/>
  <c r="U179" i="3"/>
  <c r="AG179" i="3"/>
  <c r="E180" i="3"/>
  <c r="I180" i="3"/>
  <c r="U180" i="3"/>
  <c r="Y180" i="3"/>
  <c r="AK180" i="3"/>
  <c r="I181" i="3"/>
  <c r="M181" i="3"/>
  <c r="Y181" i="3"/>
  <c r="AC181" i="3"/>
  <c r="E182" i="3"/>
  <c r="U182" i="3"/>
  <c r="Y182" i="3"/>
  <c r="AK182" i="3"/>
  <c r="M183" i="3"/>
  <c r="Q183" i="3"/>
  <c r="AC183" i="3"/>
  <c r="AG183" i="3"/>
  <c r="AK183" i="3"/>
  <c r="E184" i="3"/>
  <c r="Q184" i="3"/>
  <c r="U184" i="3"/>
  <c r="AG184" i="3"/>
  <c r="AK184" i="3"/>
  <c r="I185" i="3"/>
  <c r="M185" i="3"/>
  <c r="Y185" i="3"/>
  <c r="AC185" i="3"/>
  <c r="AK185" i="3"/>
  <c r="E94" i="1"/>
  <c r="I91" i="1"/>
  <c r="M91" i="1"/>
  <c r="Q91" i="1"/>
  <c r="U91" i="1"/>
  <c r="Y91" i="1"/>
  <c r="I93" i="1"/>
  <c r="M93" i="1"/>
  <c r="Q93" i="1"/>
  <c r="U93" i="1"/>
  <c r="Y93" i="1"/>
  <c r="E93" i="1"/>
  <c r="I92" i="1"/>
  <c r="M92" i="1"/>
  <c r="Q92" i="1"/>
  <c r="U92" i="1"/>
  <c r="Y92" i="1"/>
  <c r="AM164" i="3"/>
  <c r="AR186" i="3"/>
  <c r="AB186" i="3"/>
  <c r="Q83" i="1"/>
  <c r="I84" i="1"/>
  <c r="M84" i="1"/>
  <c r="Q84" i="1"/>
  <c r="U84" i="1"/>
  <c r="Y84" i="1"/>
  <c r="J83" i="1"/>
  <c r="R83" i="1"/>
  <c r="Z83" i="1"/>
  <c r="I85" i="1"/>
  <c r="Q85" i="1"/>
  <c r="Y85" i="1"/>
  <c r="I83" i="1"/>
  <c r="Y83" i="1"/>
  <c r="E86" i="1"/>
  <c r="J84" i="1"/>
  <c r="R84" i="1"/>
  <c r="Z84" i="1"/>
  <c r="M86" i="1"/>
  <c r="U86" i="1"/>
  <c r="E83" i="1"/>
  <c r="E80" i="1"/>
  <c r="I79" i="1"/>
  <c r="M79" i="1"/>
  <c r="Q79" i="1"/>
  <c r="U79" i="1"/>
  <c r="Y79" i="1"/>
  <c r="E79" i="1"/>
  <c r="F79" i="1"/>
  <c r="J79" i="1"/>
  <c r="N79" i="1"/>
  <c r="R79" i="1"/>
  <c r="V79" i="1"/>
  <c r="Z79" i="1"/>
  <c r="O183" i="3"/>
  <c r="AH181" i="3"/>
  <c r="K165" i="3"/>
  <c r="AE166" i="3"/>
  <c r="K167" i="3"/>
  <c r="AD169" i="3"/>
  <c r="AL177" i="3"/>
  <c r="N183" i="3"/>
  <c r="K169" i="3"/>
  <c r="AE172" i="3"/>
  <c r="R174" i="3"/>
  <c r="F175" i="3"/>
  <c r="J176" i="3"/>
  <c r="V179" i="3"/>
  <c r="F180" i="3"/>
  <c r="J182" i="3"/>
  <c r="Z182" i="3"/>
  <c r="F185" i="3"/>
  <c r="S167" i="3"/>
  <c r="G170" i="3"/>
  <c r="AI171" i="3"/>
  <c r="O178" i="3"/>
  <c r="V173" i="3"/>
  <c r="V177" i="3"/>
  <c r="R178" i="3"/>
  <c r="J181" i="3"/>
  <c r="AL181" i="3"/>
  <c r="AA171" i="3"/>
  <c r="W173" i="3"/>
  <c r="Z172" i="3"/>
  <c r="Z180" i="3"/>
  <c r="AD183" i="3"/>
  <c r="R184" i="3"/>
  <c r="O166" i="3"/>
  <c r="O167" i="3"/>
  <c r="AE170" i="3"/>
  <c r="AM172" i="3"/>
  <c r="F171" i="3"/>
  <c r="J172" i="3"/>
  <c r="F177" i="3"/>
  <c r="AD177" i="3"/>
  <c r="F178" i="3"/>
  <c r="AH178" i="3"/>
  <c r="F179" i="3"/>
  <c r="AD179" i="3"/>
  <c r="R180" i="3"/>
  <c r="V182" i="3"/>
  <c r="F183" i="3"/>
  <c r="Z183" i="3"/>
  <c r="Z184" i="3"/>
  <c r="V185" i="3"/>
  <c r="AL185" i="3"/>
  <c r="AL166" i="3"/>
  <c r="AH171" i="3"/>
  <c r="R172" i="3"/>
  <c r="F173" i="3"/>
  <c r="AL173" i="3"/>
  <c r="AH174" i="3"/>
  <c r="V175" i="3"/>
  <c r="AL175" i="3"/>
  <c r="Z176" i="3"/>
  <c r="N177" i="3"/>
  <c r="N178" i="3"/>
  <c r="J180" i="3"/>
  <c r="AH180" i="3"/>
  <c r="F181" i="3"/>
  <c r="V181" i="3"/>
  <c r="N182" i="3"/>
  <c r="AH182" i="3"/>
  <c r="R183" i="3"/>
  <c r="N185" i="3"/>
  <c r="AP171" i="3"/>
  <c r="AH168" i="3"/>
  <c r="AH172" i="3"/>
  <c r="N173" i="3"/>
  <c r="AD173" i="3"/>
  <c r="J174" i="3"/>
  <c r="Z174" i="3"/>
  <c r="N175" i="3"/>
  <c r="AD175" i="3"/>
  <c r="R176" i="3"/>
  <c r="AH176" i="3"/>
  <c r="AH177" i="3"/>
  <c r="J178" i="3"/>
  <c r="Z178" i="3"/>
  <c r="N179" i="3"/>
  <c r="AL179" i="3"/>
  <c r="N180" i="3"/>
  <c r="N181" i="3"/>
  <c r="AD181" i="3"/>
  <c r="R182" i="3"/>
  <c r="V183" i="3"/>
  <c r="AL183" i="3"/>
  <c r="J184" i="3"/>
  <c r="AH184" i="3"/>
  <c r="AD185" i="3"/>
  <c r="J186" i="3"/>
  <c r="K186" i="3"/>
  <c r="S186" i="3"/>
  <c r="AA186" i="3"/>
  <c r="AI186" i="3"/>
  <c r="AN171" i="3"/>
  <c r="AN175" i="3"/>
  <c r="AN183" i="3"/>
  <c r="AD187" i="3"/>
  <c r="L164" i="3"/>
  <c r="AJ164" i="3"/>
  <c r="X165" i="3"/>
  <c r="L166" i="3"/>
  <c r="AB166" i="3"/>
  <c r="AJ166" i="3"/>
  <c r="H167" i="3"/>
  <c r="D168" i="3"/>
  <c r="T168" i="3"/>
  <c r="AJ168" i="3"/>
  <c r="L169" i="3"/>
  <c r="AF169" i="3"/>
  <c r="D170" i="3"/>
  <c r="L170" i="3"/>
  <c r="T170" i="3"/>
  <c r="H171" i="3"/>
  <c r="D172" i="3"/>
  <c r="L172" i="3"/>
  <c r="H173" i="3"/>
  <c r="AF173" i="3"/>
  <c r="D174" i="3"/>
  <c r="T174" i="3"/>
  <c r="P175" i="3"/>
  <c r="X175" i="3"/>
  <c r="AF175" i="3"/>
  <c r="X177" i="3"/>
  <c r="D178" i="3"/>
  <c r="L178" i="3"/>
  <c r="AJ178" i="3"/>
  <c r="H179" i="3"/>
  <c r="P179" i="3"/>
  <c r="L180" i="3"/>
  <c r="AB180" i="3"/>
  <c r="AJ180" i="3"/>
  <c r="X181" i="3"/>
  <c r="D182" i="3"/>
  <c r="T182" i="3"/>
  <c r="H183" i="3"/>
  <c r="P183" i="3"/>
  <c r="AB184" i="3"/>
  <c r="AJ184" i="3"/>
  <c r="P185" i="3"/>
  <c r="M186" i="3"/>
  <c r="AC186" i="3"/>
  <c r="AK186" i="3"/>
  <c r="AP174" i="3"/>
  <c r="AR181" i="3"/>
  <c r="AO165" i="3"/>
  <c r="AP168" i="3"/>
  <c r="AQ169" i="3"/>
  <c r="AQ177" i="3"/>
  <c r="AQ185" i="3"/>
  <c r="AR164" i="3"/>
  <c r="AR168" i="3"/>
  <c r="AR172" i="3"/>
  <c r="AR176" i="3"/>
  <c r="AR180" i="3"/>
  <c r="AO166" i="3"/>
  <c r="AR171" i="3"/>
  <c r="AR175" i="3"/>
  <c r="F186" i="3"/>
  <c r="D187" i="3"/>
  <c r="G164" i="3"/>
  <c r="AE164" i="3"/>
  <c r="P164" i="3"/>
  <c r="I186" i="3"/>
  <c r="Q186" i="3"/>
  <c r="Y186" i="3"/>
  <c r="AG186" i="3"/>
  <c r="AP165" i="3"/>
  <c r="AP167" i="3"/>
  <c r="AR166" i="3"/>
  <c r="AR170" i="3"/>
  <c r="AR174" i="3"/>
  <c r="AR178" i="3"/>
  <c r="AR182" i="3"/>
  <c r="AQ166" i="3"/>
  <c r="AQ174" i="3"/>
  <c r="AQ182" i="3"/>
  <c r="AR165" i="3"/>
  <c r="AR169" i="3"/>
  <c r="AR173" i="3"/>
  <c r="AR177" i="3"/>
  <c r="AR185" i="3"/>
  <c r="AP178" i="3"/>
  <c r="AR184" i="3"/>
  <c r="AR179" i="3"/>
  <c r="AR183" i="3"/>
  <c r="AN185" i="3"/>
  <c r="M187" i="3"/>
  <c r="AC187" i="3"/>
  <c r="AG187" i="3"/>
  <c r="AP169" i="3"/>
  <c r="AP187" i="3"/>
  <c r="AQ167" i="3"/>
  <c r="AQ175" i="3"/>
  <c r="AQ183" i="3"/>
  <c r="AO171" i="3"/>
  <c r="AO173" i="3"/>
  <c r="AO179" i="3"/>
  <c r="AO181" i="3"/>
  <c r="AJ187" i="3"/>
  <c r="AI165" i="3"/>
  <c r="AM168" i="3"/>
  <c r="X166" i="3"/>
  <c r="L167" i="3"/>
  <c r="AJ167" i="3"/>
  <c r="H168" i="3"/>
  <c r="AB179" i="3"/>
  <c r="AJ179" i="3"/>
  <c r="H180" i="3"/>
  <c r="L181" i="3"/>
  <c r="P182" i="3"/>
  <c r="D183" i="3"/>
  <c r="L183" i="3"/>
  <c r="P184" i="3"/>
  <c r="D185" i="3"/>
  <c r="AP176" i="3"/>
  <c r="AP184" i="3"/>
  <c r="T165" i="3"/>
  <c r="D167" i="3"/>
  <c r="AJ169" i="3"/>
  <c r="H178" i="3"/>
  <c r="D179" i="3"/>
  <c r="AB181" i="3"/>
  <c r="AJ183" i="3"/>
  <c r="X184" i="3"/>
  <c r="L185" i="3"/>
  <c r="AP166" i="3"/>
  <c r="AQ170" i="3"/>
  <c r="AQ178" i="3"/>
  <c r="AQ186" i="3"/>
  <c r="L165" i="3"/>
  <c r="T167" i="3"/>
  <c r="L177" i="3"/>
  <c r="D181" i="3"/>
  <c r="T183" i="3"/>
  <c r="AO172" i="3"/>
  <c r="AO180" i="3"/>
  <c r="AF168" i="3"/>
  <c r="AF180" i="3"/>
  <c r="T181" i="3"/>
  <c r="AJ165" i="3"/>
  <c r="AB167" i="3"/>
  <c r="D169" i="3"/>
  <c r="AJ171" i="3"/>
  <c r="L179" i="3"/>
  <c r="AJ181" i="3"/>
  <c r="AF182" i="3"/>
  <c r="AB183" i="3"/>
  <c r="T185" i="3"/>
  <c r="AO170" i="3"/>
  <c r="AO178" i="3"/>
  <c r="AH187" i="3"/>
  <c r="AP164" i="3"/>
  <c r="P166" i="3"/>
  <c r="P168" i="3"/>
  <c r="T169" i="3"/>
  <c r="AB171" i="3"/>
  <c r="D175" i="3"/>
  <c r="X176" i="3"/>
  <c r="H182" i="3"/>
  <c r="H184" i="3"/>
  <c r="AB165" i="3"/>
  <c r="H166" i="3"/>
  <c r="AF172" i="3"/>
  <c r="T179" i="3"/>
  <c r="X180" i="3"/>
  <c r="X182" i="3"/>
  <c r="AF184" i="3"/>
  <c r="AB185" i="3"/>
  <c r="F164" i="3"/>
  <c r="AD164" i="3"/>
  <c r="AL164" i="3"/>
  <c r="F172" i="3"/>
  <c r="AD172" i="3"/>
  <c r="Z173" i="3"/>
  <c r="AH173" i="3"/>
  <c r="AD176" i="3"/>
  <c r="J177" i="3"/>
  <c r="R177" i="3"/>
  <c r="Z177" i="3"/>
  <c r="V178" i="3"/>
  <c r="AD178" i="3"/>
  <c r="R179" i="3"/>
  <c r="V180" i="3"/>
  <c r="AD180" i="3"/>
  <c r="AL180" i="3"/>
  <c r="R181" i="3"/>
  <c r="Z181" i="3"/>
  <c r="F182" i="3"/>
  <c r="AD182" i="3"/>
  <c r="AL182" i="3"/>
  <c r="J183" i="3"/>
  <c r="AH183" i="3"/>
  <c r="F184" i="3"/>
  <c r="N184" i="3"/>
  <c r="V184" i="3"/>
  <c r="AD184" i="3"/>
  <c r="J185" i="3"/>
  <c r="R185" i="3"/>
  <c r="Z185" i="3"/>
  <c r="AH185" i="3"/>
  <c r="AO174" i="3"/>
  <c r="AO182" i="3"/>
  <c r="D165" i="3"/>
  <c r="AF166" i="3"/>
  <c r="X168" i="3"/>
  <c r="AB169" i="3"/>
  <c r="AF187" i="3"/>
  <c r="N166" i="3"/>
  <c r="AH167" i="3"/>
  <c r="AL168" i="3"/>
  <c r="R169" i="3"/>
  <c r="F170" i="3"/>
  <c r="Z171" i="3"/>
  <c r="J173" i="3"/>
  <c r="AQ168" i="3"/>
  <c r="AQ176" i="3"/>
  <c r="AQ184" i="3"/>
  <c r="R165" i="3"/>
  <c r="F166" i="3"/>
  <c r="R167" i="3"/>
  <c r="AD168" i="3"/>
  <c r="Z169" i="3"/>
  <c r="V170" i="3"/>
  <c r="V172" i="3"/>
  <c r="AO176" i="3"/>
  <c r="AQ171" i="3"/>
  <c r="AQ179" i="3"/>
  <c r="AQ187" i="3"/>
  <c r="AQ181" i="3"/>
  <c r="L187" i="3"/>
  <c r="AH165" i="3"/>
  <c r="Z167" i="3"/>
  <c r="F168" i="3"/>
  <c r="N170" i="3"/>
  <c r="AQ165" i="3"/>
  <c r="D164" i="3"/>
  <c r="T164" i="3"/>
  <c r="J165" i="3"/>
  <c r="V166" i="3"/>
  <c r="J167" i="3"/>
  <c r="V168" i="3"/>
  <c r="AH169" i="3"/>
  <c r="AD170" i="3"/>
  <c r="J171" i="3"/>
  <c r="AL172" i="3"/>
  <c r="AQ173" i="3"/>
  <c r="I187" i="3"/>
  <c r="AQ164" i="3"/>
  <c r="AQ172" i="3"/>
  <c r="AQ180" i="3"/>
  <c r="Z165" i="3"/>
  <c r="AD166" i="3"/>
  <c r="N168" i="3"/>
  <c r="J169" i="3"/>
  <c r="AL170" i="3"/>
  <c r="R171" i="3"/>
  <c r="N172" i="3"/>
  <c r="R173" i="3"/>
  <c r="F174" i="3"/>
  <c r="N174" i="3"/>
  <c r="V174" i="3"/>
  <c r="AD174" i="3"/>
  <c r="AL174" i="3"/>
  <c r="J175" i="3"/>
  <c r="R175" i="3"/>
  <c r="Z175" i="3"/>
  <c r="AH175" i="3"/>
  <c r="F176" i="3"/>
  <c r="N176" i="3"/>
  <c r="V176" i="3"/>
  <c r="AL176" i="3"/>
  <c r="AL178" i="3"/>
  <c r="J179" i="3"/>
  <c r="Z179" i="3"/>
  <c r="AL184" i="3"/>
  <c r="O164" i="3"/>
  <c r="AP181" i="3"/>
  <c r="N164" i="3"/>
  <c r="V164" i="3"/>
  <c r="W164" i="3"/>
  <c r="S165" i="3"/>
  <c r="AA165" i="3"/>
  <c r="G166" i="3"/>
  <c r="W166" i="3"/>
  <c r="AM166" i="3"/>
  <c r="AA167" i="3"/>
  <c r="AI167" i="3"/>
  <c r="O168" i="3"/>
  <c r="W168" i="3"/>
  <c r="AE168" i="3"/>
  <c r="S169" i="3"/>
  <c r="AA169" i="3"/>
  <c r="AI169" i="3"/>
  <c r="O170" i="3"/>
  <c r="W170" i="3"/>
  <c r="S171" i="3"/>
  <c r="G172" i="3"/>
  <c r="W172" i="3"/>
  <c r="AE174" i="3"/>
  <c r="AI175" i="3"/>
  <c r="O176" i="3"/>
  <c r="G186" i="3"/>
  <c r="O186" i="3"/>
  <c r="W186" i="3"/>
  <c r="AE186" i="3"/>
  <c r="H186" i="3"/>
  <c r="P186" i="3"/>
  <c r="X186" i="3"/>
  <c r="AF186" i="3"/>
  <c r="AN167" i="3"/>
  <c r="H187" i="3"/>
  <c r="O187" i="3"/>
  <c r="S187" i="3"/>
  <c r="W187" i="3"/>
  <c r="AA187" i="3"/>
  <c r="AE187" i="3"/>
  <c r="AI187" i="3"/>
  <c r="AP185" i="3"/>
  <c r="AN173" i="3"/>
  <c r="T187" i="3"/>
  <c r="AP175" i="3"/>
  <c r="AP186" i="3"/>
  <c r="Y187" i="3"/>
  <c r="AN187" i="3"/>
  <c r="G165" i="3"/>
  <c r="AM167" i="3"/>
  <c r="G169" i="3"/>
  <c r="AE171" i="3"/>
  <c r="S172" i="3"/>
  <c r="AE173" i="3"/>
  <c r="K174" i="3"/>
  <c r="S174" i="3"/>
  <c r="AM175" i="3"/>
  <c r="O177" i="3"/>
  <c r="W177" i="3"/>
  <c r="AE177" i="3"/>
  <c r="S178" i="3"/>
  <c r="AA178" i="3"/>
  <c r="AM179" i="3"/>
  <c r="AA180" i="3"/>
  <c r="W181" i="3"/>
  <c r="G183" i="3"/>
  <c r="S184" i="3"/>
  <c r="AA184" i="3"/>
  <c r="AI184" i="3"/>
  <c r="O185" i="3"/>
  <c r="W185" i="3"/>
  <c r="AE185" i="3"/>
  <c r="D186" i="3"/>
  <c r="L186" i="3"/>
  <c r="T186" i="3"/>
  <c r="AJ186" i="3"/>
  <c r="AM186" i="3"/>
  <c r="AO164" i="3"/>
  <c r="H165" i="3"/>
  <c r="P165" i="3"/>
  <c r="D166" i="3"/>
  <c r="T166" i="3"/>
  <c r="X167" i="3"/>
  <c r="AF167" i="3"/>
  <c r="L168" i="3"/>
  <c r="AB168" i="3"/>
  <c r="H169" i="3"/>
  <c r="X169" i="3"/>
  <c r="AB170" i="3"/>
  <c r="P171" i="3"/>
  <c r="X171" i="3"/>
  <c r="AF171" i="3"/>
  <c r="T172" i="3"/>
  <c r="AB172" i="3"/>
  <c r="AJ172" i="3"/>
  <c r="P173" i="3"/>
  <c r="X173" i="3"/>
  <c r="AB174" i="3"/>
  <c r="AJ174" i="3"/>
  <c r="H175" i="3"/>
  <c r="L176" i="3"/>
  <c r="T176" i="3"/>
  <c r="AB176" i="3"/>
  <c r="AJ176" i="3"/>
  <c r="P177" i="3"/>
  <c r="AF177" i="3"/>
  <c r="T178" i="3"/>
  <c r="AB178" i="3"/>
  <c r="X179" i="3"/>
  <c r="AF179" i="3"/>
  <c r="D180" i="3"/>
  <c r="T180" i="3"/>
  <c r="H181" i="3"/>
  <c r="P181" i="3"/>
  <c r="L182" i="3"/>
  <c r="AB182" i="3"/>
  <c r="AJ182" i="3"/>
  <c r="X183" i="3"/>
  <c r="AF183" i="3"/>
  <c r="D184" i="3"/>
  <c r="T184" i="3"/>
  <c r="H185" i="3"/>
  <c r="AF185" i="3"/>
  <c r="E186" i="3"/>
  <c r="U186" i="3"/>
  <c r="AO168" i="3"/>
  <c r="AO184" i="3"/>
  <c r="AP173" i="3"/>
  <c r="AN182" i="3"/>
  <c r="AL187" i="3"/>
  <c r="W165" i="3"/>
  <c r="AM165" i="3"/>
  <c r="K166" i="3"/>
  <c r="AA166" i="3"/>
  <c r="G167" i="3"/>
  <c r="W167" i="3"/>
  <c r="K168" i="3"/>
  <c r="AA168" i="3"/>
  <c r="O169" i="3"/>
  <c r="AE169" i="3"/>
  <c r="S170" i="3"/>
  <c r="AI170" i="3"/>
  <c r="O171" i="3"/>
  <c r="AM171" i="3"/>
  <c r="AI172" i="3"/>
  <c r="O173" i="3"/>
  <c r="AI174" i="3"/>
  <c r="G175" i="3"/>
  <c r="W175" i="3"/>
  <c r="K176" i="3"/>
  <c r="AA176" i="3"/>
  <c r="G177" i="3"/>
  <c r="K178" i="3"/>
  <c r="AI178" i="3"/>
  <c r="G179" i="3"/>
  <c r="W179" i="3"/>
  <c r="K180" i="3"/>
  <c r="AI180" i="3"/>
  <c r="G181" i="3"/>
  <c r="AM181" i="3"/>
  <c r="K182" i="3"/>
  <c r="AA182" i="3"/>
  <c r="W183" i="3"/>
  <c r="AM183" i="3"/>
  <c r="AM185" i="3"/>
  <c r="AP177" i="3"/>
  <c r="O165" i="3"/>
  <c r="AE165" i="3"/>
  <c r="S166" i="3"/>
  <c r="AI166" i="3"/>
  <c r="AE167" i="3"/>
  <c r="S168" i="3"/>
  <c r="AI168" i="3"/>
  <c r="W169" i="3"/>
  <c r="AM169" i="3"/>
  <c r="K170" i="3"/>
  <c r="AA170" i="3"/>
  <c r="G171" i="3"/>
  <c r="W171" i="3"/>
  <c r="K172" i="3"/>
  <c r="AA172" i="3"/>
  <c r="G173" i="3"/>
  <c r="AA174" i="3"/>
  <c r="O175" i="3"/>
  <c r="AE175" i="3"/>
  <c r="S176" i="3"/>
  <c r="AI176" i="3"/>
  <c r="AM177" i="3"/>
  <c r="O179" i="3"/>
  <c r="AE179" i="3"/>
  <c r="S180" i="3"/>
  <c r="O181" i="3"/>
  <c r="AE181" i="3"/>
  <c r="S182" i="3"/>
  <c r="AI182" i="3"/>
  <c r="AE183" i="3"/>
  <c r="K184" i="3"/>
  <c r="G185" i="3"/>
  <c r="X187" i="3"/>
  <c r="Z164" i="3"/>
  <c r="AH166" i="3"/>
  <c r="AN181" i="3"/>
  <c r="AN166" i="3"/>
  <c r="AO186" i="3"/>
  <c r="AN169" i="3"/>
  <c r="AN174" i="3"/>
  <c r="AN179" i="3"/>
  <c r="N187" i="3"/>
  <c r="R187" i="3"/>
  <c r="U187" i="3"/>
  <c r="AB187" i="3"/>
  <c r="AN176" i="3"/>
  <c r="AN186" i="3"/>
  <c r="F187" i="3"/>
  <c r="AM187" i="3"/>
  <c r="AN177" i="3"/>
  <c r="K187" i="3"/>
  <c r="K173" i="3"/>
  <c r="S173" i="3"/>
  <c r="AI173" i="3"/>
  <c r="G174" i="3"/>
  <c r="W174" i="3"/>
  <c r="AM174" i="3"/>
  <c r="K175" i="3"/>
  <c r="AA175" i="3"/>
  <c r="W176" i="3"/>
  <c r="AM176" i="3"/>
  <c r="K177" i="3"/>
  <c r="AA177" i="3"/>
  <c r="K179" i="3"/>
  <c r="K181" i="3"/>
  <c r="AE182" i="3"/>
  <c r="W184" i="3"/>
  <c r="H170" i="3"/>
  <c r="P170" i="3"/>
  <c r="X170" i="3"/>
  <c r="AF170" i="3"/>
  <c r="D171" i="3"/>
  <c r="L171" i="3"/>
  <c r="T171" i="3"/>
  <c r="H172" i="3"/>
  <c r="P172" i="3"/>
  <c r="X172" i="3"/>
  <c r="Z187" i="3"/>
  <c r="AP172" i="3"/>
  <c r="AP179" i="3"/>
  <c r="AA173" i="3"/>
  <c r="O174" i="3"/>
  <c r="S175" i="3"/>
  <c r="G176" i="3"/>
  <c r="AE176" i="3"/>
  <c r="S177" i="3"/>
  <c r="AI177" i="3"/>
  <c r="H164" i="3"/>
  <c r="X164" i="3"/>
  <c r="AF164" i="3"/>
  <c r="I164" i="3"/>
  <c r="Q164" i="3"/>
  <c r="Y164" i="3"/>
  <c r="AG164" i="3"/>
  <c r="E165" i="3"/>
  <c r="M165" i="3"/>
  <c r="U165" i="3"/>
  <c r="AK165" i="3"/>
  <c r="I166" i="3"/>
  <c r="Q166" i="3"/>
  <c r="Y166" i="3"/>
  <c r="AG166" i="3"/>
  <c r="E167" i="3"/>
  <c r="M167" i="3"/>
  <c r="U167" i="3"/>
  <c r="AC167" i="3"/>
  <c r="AK167" i="3"/>
  <c r="I168" i="3"/>
  <c r="Q168" i="3"/>
  <c r="Y168" i="3"/>
  <c r="AG168" i="3"/>
  <c r="E169" i="3"/>
  <c r="U169" i="3"/>
  <c r="AC169" i="3"/>
  <c r="AO169" i="3"/>
  <c r="AO177" i="3"/>
  <c r="AO185" i="3"/>
  <c r="P187" i="3"/>
  <c r="Q187" i="3"/>
  <c r="AP170" i="3"/>
  <c r="AP183" i="3"/>
  <c r="G180" i="3"/>
  <c r="AA181" i="3"/>
  <c r="O182" i="3"/>
  <c r="AA183" i="3"/>
  <c r="AE184" i="3"/>
  <c r="AA185" i="3"/>
  <c r="AN178" i="3"/>
  <c r="AK187" i="3"/>
  <c r="J187" i="3"/>
  <c r="W178" i="3"/>
  <c r="AA179" i="3"/>
  <c r="AE180" i="3"/>
  <c r="W182" i="3"/>
  <c r="AI183" i="3"/>
  <c r="G184" i="3"/>
  <c r="K185" i="3"/>
  <c r="G187" i="3"/>
  <c r="G178" i="3"/>
  <c r="W180" i="3"/>
  <c r="K183" i="3"/>
  <c r="AM184" i="3"/>
  <c r="AN164" i="3"/>
  <c r="AP182" i="3"/>
  <c r="AM178" i="3"/>
  <c r="AI181" i="3"/>
  <c r="S183" i="3"/>
  <c r="AI185" i="3"/>
  <c r="F165" i="3"/>
  <c r="V165" i="3"/>
  <c r="AD165" i="3"/>
  <c r="AL165" i="3"/>
  <c r="J166" i="3"/>
  <c r="R166" i="3"/>
  <c r="Z166" i="3"/>
  <c r="F167" i="3"/>
  <c r="N167" i="3"/>
  <c r="V167" i="3"/>
  <c r="AD167" i="3"/>
  <c r="AL167" i="3"/>
  <c r="J168" i="3"/>
  <c r="R168" i="3"/>
  <c r="Z168" i="3"/>
  <c r="F169" i="3"/>
  <c r="N169" i="3"/>
  <c r="V169" i="3"/>
  <c r="AL169" i="3"/>
  <c r="I170" i="3"/>
  <c r="Q170" i="3"/>
  <c r="Y170" i="3"/>
  <c r="M171" i="3"/>
  <c r="U171" i="3"/>
  <c r="AC171" i="3"/>
  <c r="AK171" i="3"/>
  <c r="I172" i="3"/>
  <c r="Q172" i="3"/>
  <c r="Y172" i="3"/>
  <c r="AG172" i="3"/>
  <c r="D173" i="3"/>
  <c r="T173" i="3"/>
  <c r="AB173" i="3"/>
  <c r="AJ173" i="3"/>
  <c r="H174" i="3"/>
  <c r="P174" i="3"/>
  <c r="X174" i="3"/>
  <c r="AF174" i="3"/>
  <c r="L175" i="3"/>
  <c r="T175" i="3"/>
  <c r="AB175" i="3"/>
  <c r="AJ175" i="3"/>
  <c r="H176" i="3"/>
  <c r="P176" i="3"/>
  <c r="AF176" i="3"/>
  <c r="D177" i="3"/>
  <c r="T177" i="3"/>
  <c r="AB177" i="3"/>
  <c r="AJ177" i="3"/>
  <c r="AN170" i="3"/>
  <c r="AN184" i="3"/>
  <c r="E187" i="3"/>
  <c r="V187" i="3"/>
  <c r="AO187" i="3"/>
  <c r="AE178" i="3"/>
  <c r="AI179" i="3"/>
  <c r="O180" i="3"/>
  <c r="S181" i="3"/>
  <c r="AM182" i="3"/>
  <c r="O184" i="3"/>
  <c r="S185" i="3"/>
  <c r="J164" i="3"/>
  <c r="R164" i="3"/>
  <c r="AH164" i="3"/>
  <c r="K164" i="3"/>
  <c r="S164" i="3"/>
  <c r="AA164" i="3"/>
  <c r="AI164" i="3"/>
  <c r="AN165" i="3"/>
  <c r="AO167" i="3"/>
  <c r="AO175" i="3"/>
  <c r="AO183" i="3"/>
  <c r="S179" i="3"/>
  <c r="AM180" i="3"/>
  <c r="G182" i="3"/>
  <c r="AN180" i="3"/>
</calcChain>
</file>

<file path=xl/sharedStrings.xml><?xml version="1.0" encoding="utf-8"?>
<sst xmlns="http://schemas.openxmlformats.org/spreadsheetml/2006/main" count="1372" uniqueCount="201">
  <si>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</si>
  <si>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</si>
  <si>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</si>
  <si>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</si>
  <si>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</si>
  <si>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</si>
  <si>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</si>
  <si>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</si>
  <si>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</si>
  <si>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</si>
  <si>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</si>
  <si>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</si>
  <si>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</si>
  <si>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</si>
  <si>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</si>
  <si>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</si>
  <si>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</si>
  <si>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</si>
  <si>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</si>
  <si>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</si>
  <si>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</si>
  <si>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</si>
  <si>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</si>
  <si>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</si>
  <si>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</si>
  <si>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</si>
  <si>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</si>
  <si>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</si>
  <si>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</si>
  <si>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</si>
  <si>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</si>
  <si>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</si>
  <si>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</si>
  <si>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</si>
  <si>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</si>
  <si>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</si>
  <si>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</si>
  <si>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</si>
  <si>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</si>
  <si>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</si>
  <si>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</si>
  <si>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</si>
  <si>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</si>
  <si>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</si>
  <si>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</si>
  <si>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</si>
  <si>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</si>
  <si>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</si>
  <si>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</si>
  <si>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</si>
  <si>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</si>
  <si>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</si>
  <si>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</si>
  <si>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</si>
  <si>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</si>
  <si>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</si>
  <si>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</si>
  <si>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</si>
  <si>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</si>
  <si>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</si>
  <si>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</si>
  <si>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</si>
  <si>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</si>
  <si>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</si>
  <si>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</si>
  <si>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</si>
  <si>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</si>
  <si>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</si>
  <si>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</si>
  <si>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</si>
  <si>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</si>
  <si>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</si>
  <si>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</si>
  <si>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</si>
  <si>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</si>
  <si>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</si>
  <si>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</si>
  <si>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</si>
  <si>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</si>
  <si>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</si>
  <si>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</si>
  <si>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</si>
  <si>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</si>
  <si>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</si>
  <si>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</si>
  <si>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</si>
  <si>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</si>
  <si>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</si>
  <si>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</si>
  <si>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</si>
  <si>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</si>
  <si>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</si>
  <si>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</si>
  <si>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</si>
  <si>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</si>
  <si>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2º trim / 2021</t>
  </si>
  <si>
    <t>3º trim / 2021</t>
  </si>
  <si>
    <t xml:space="preserve">          </t>
  </si>
  <si>
    <t>4º trim / 2021</t>
  </si>
  <si>
    <t>1º trim / 2022</t>
  </si>
  <si>
    <t>2º trim / 2022</t>
  </si>
  <si>
    <t>Conjunto das RMs</t>
  </si>
  <si>
    <t>*Número de domicílios com renda pcta de até 1/4 sm, para as metrópoles</t>
  </si>
  <si>
    <t>3º trim / 2022</t>
  </si>
  <si>
    <t>4º trim / 2022</t>
  </si>
  <si>
    <t xml:space="preserve">1   ,5598908 </t>
  </si>
  <si>
    <t xml:space="preserve">2    ,577765 </t>
  </si>
  <si>
    <t xml:space="preserve">3   ,5746036 </t>
  </si>
  <si>
    <t xml:space="preserve">4    ,581519 </t>
  </si>
  <si>
    <t xml:space="preserve">1    ,628175 </t>
  </si>
  <si>
    <t xml:space="preserve">2    ,627515 </t>
  </si>
  <si>
    <t xml:space="preserve">3   ,6215478 </t>
  </si>
  <si>
    <t xml:space="preserve">4   ,6150889 </t>
  </si>
  <si>
    <t xml:space="preserve">1    ,591121 </t>
  </si>
  <si>
    <t xml:space="preserve">2   ,5652634 </t>
  </si>
  <si>
    <t xml:space="preserve">3   ,5762931 </t>
  </si>
  <si>
    <t xml:space="preserve">4    ,575824 </t>
  </si>
  <si>
    <t xml:space="preserve">1   ,5583357 </t>
  </si>
  <si>
    <t xml:space="preserve">2   ,5870761 </t>
  </si>
  <si>
    <t xml:space="preserve">3   ,6167195 </t>
  </si>
  <si>
    <t xml:space="preserve">4   ,6154743 </t>
  </si>
  <si>
    <t xml:space="preserve">1   ,5871078 </t>
  </si>
  <si>
    <t xml:space="preserve">2   ,6012347 </t>
  </si>
  <si>
    <t xml:space="preserve">3   ,6057335 </t>
  </si>
  <si>
    <t xml:space="preserve">4   ,6208217 </t>
  </si>
  <si>
    <t xml:space="preserve">1   ,6148124 </t>
  </si>
  <si>
    <t xml:space="preserve">2   ,6070419 </t>
  </si>
  <si>
    <t xml:space="preserve">3   ,6435926 </t>
  </si>
  <si>
    <t xml:space="preserve">4   ,6152508 </t>
  </si>
  <si>
    <t xml:space="preserve">1   ,6446171 </t>
  </si>
  <si>
    <t xml:space="preserve">2   ,6386357 </t>
  </si>
  <si>
    <t xml:space="preserve">3    ,634045 </t>
  </si>
  <si>
    <t xml:space="preserve">4   ,6590391 </t>
  </si>
  <si>
    <t xml:space="preserve">1   ,6477783 </t>
  </si>
  <si>
    <t xml:space="preserve">2    ,672004 </t>
  </si>
  <si>
    <t xml:space="preserve">3    ,648265 </t>
  </si>
  <si>
    <t xml:space="preserve">4   ,6607079 </t>
  </si>
  <si>
    <t xml:space="preserve">1   ,6256845 </t>
  </si>
  <si>
    <t xml:space="preserve">2   ,6151875 </t>
  </si>
  <si>
    <t xml:space="preserve">3   ,6253508 </t>
  </si>
  <si>
    <t xml:space="preserve">4   ,6292195 </t>
  </si>
  <si>
    <t xml:space="preserve">1   ,6062926 </t>
  </si>
  <si>
    <t xml:space="preserve">2   ,6290655 </t>
  </si>
  <si>
    <t xml:space="preserve">3   ,6236037 </t>
  </si>
  <si>
    <t xml:space="preserve">4   ,5998412 </t>
  </si>
  <si>
    <t xml:space="preserve">1   ,6312206 </t>
  </si>
  <si>
    <t xml:space="preserve">2   ,6504247 </t>
  </si>
  <si>
    <t xml:space="preserve">3   ,6556602 </t>
  </si>
  <si>
    <t xml:space="preserve">4   ,6549259 </t>
  </si>
  <si>
    <t xml:space="preserve">1   ,6395935 </t>
  </si>
  <si>
    <t xml:space="preserve">2   ,6432985 </t>
  </si>
  <si>
    <t xml:space="preserve">3   ,6317744 </t>
  </si>
  <si>
    <t xml:space="preserve">4   ,6364611 </t>
  </si>
  <si>
    <t xml:space="preserve">1   ,5655361 </t>
  </si>
  <si>
    <t xml:space="preserve">2   ,5635242 </t>
  </si>
  <si>
    <t xml:space="preserve">3   ,5820093 </t>
  </si>
  <si>
    <t xml:space="preserve">4   ,5790914 </t>
  </si>
  <si>
    <t xml:space="preserve">1   ,5992541 </t>
  </si>
  <si>
    <t xml:space="preserve">2   ,5773388 </t>
  </si>
  <si>
    <t xml:space="preserve">3   ,5923924 </t>
  </si>
  <si>
    <t xml:space="preserve">4   ,5842006 </t>
  </si>
  <si>
    <t xml:space="preserve">1   ,6344513 </t>
  </si>
  <si>
    <t xml:space="preserve">2   ,6375261 </t>
  </si>
  <si>
    <t xml:space="preserve">3   ,6372974 </t>
  </si>
  <si>
    <t xml:space="preserve">4   ,6317085 </t>
  </si>
  <si>
    <t xml:space="preserve">1   ,6002058 </t>
  </si>
  <si>
    <t xml:space="preserve">2   ,6045952 </t>
  </si>
  <si>
    <t xml:space="preserve">3   ,6023553 </t>
  </si>
  <si>
    <t xml:space="preserve">4   ,6137096 </t>
  </si>
  <si>
    <t xml:space="preserve">1   ,5537478 </t>
  </si>
  <si>
    <t xml:space="preserve">2   ,5672916 </t>
  </si>
  <si>
    <t xml:space="preserve">3   ,5571409 </t>
  </si>
  <si>
    <t xml:space="preserve">4   ,5528194 </t>
  </si>
  <si>
    <t xml:space="preserve">1   ,5495489 </t>
  </si>
  <si>
    <t xml:space="preserve">2   ,5380604 </t>
  </si>
  <si>
    <t xml:space="preserve">3    ,552273 </t>
  </si>
  <si>
    <t xml:space="preserve">4   ,5447296 </t>
  </si>
  <si>
    <t xml:space="preserve">1   ,5804948 </t>
  </si>
  <si>
    <t xml:space="preserve">2   ,5732571 </t>
  </si>
  <si>
    <t xml:space="preserve">3   ,5714949 </t>
  </si>
  <si>
    <t xml:space="preserve">4   ,5784594 </t>
  </si>
  <si>
    <t xml:space="preserve">1    ,526483 </t>
  </si>
  <si>
    <t xml:space="preserve">2   ,4998427 </t>
  </si>
  <si>
    <t xml:space="preserve">3   ,5451068 </t>
  </si>
  <si>
    <t xml:space="preserve">4   ,5454906 </t>
  </si>
  <si>
    <t xml:space="preserve">1   ,5504803 </t>
  </si>
  <si>
    <t xml:space="preserve">2   ,5463853 </t>
  </si>
  <si>
    <t xml:space="preserve">3   ,5491061 </t>
  </si>
  <si>
    <t xml:space="preserve">4   ,5704244 </t>
  </si>
  <si>
    <t xml:space="preserve">1   ,5912156 </t>
  </si>
  <si>
    <t xml:space="preserve">2   ,5944679 </t>
  </si>
  <si>
    <t xml:space="preserve">3   ,6065723 </t>
  </si>
  <si>
    <t xml:space="preserve">4   ,6094101 </t>
  </si>
  <si>
    <t xml:space="preserve">1   ,6130178 </t>
  </si>
  <si>
    <t xml:space="preserve">2   ,6149806 </t>
  </si>
  <si>
    <t xml:space="preserve">3    ,617079 </t>
  </si>
  <si>
    <t xml:space="preserve">4   ,6197192 </t>
  </si>
  <si>
    <t xml:space="preserve">1   ,6105866 </t>
  </si>
  <si>
    <t xml:space="preserve">2   ,6097972 </t>
  </si>
  <si>
    <t xml:space="preserve">3   ,6125677 </t>
  </si>
  <si>
    <t xml:space="preserve">4   ,6127351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</si>
</sst>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%"/>
    <numFmt numFmtId="167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3" borderId="0" xfId="0" applyFill="1"/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9" fontId="0" fillId="0" borderId="0" xfId="0" applyNumberFormat="1"/>
    <xf numFmtId="1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0" fontId="0" fillId="0" borderId="0" xfId="1" applyNumberFormat="1" applyFont="1" applyFill="1"/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wrapText="1"/>
    </xf>
    <xf numFmtId="166" fontId="0" fillId="0" borderId="0" xfId="1" applyNumberFormat="1" applyFont="1" applyFill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64" fontId="0" fillId="0" borderId="2" xfId="0" applyNumberFormat="1" applyBorder="1" applyAlignment="1">
      <alignment horizontal="center"/>
    </xf>
    <xf numFmtId="3" fontId="0" fillId="3" borderId="0" xfId="0" applyNumberForma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0" fillId="0" borderId="0" xfId="0" applyNumberFormat="1" applyAlignment="1">
      <alignment horizontal="left"/>
    </xf>
    <xf numFmtId="1" fontId="1" fillId="3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1" fillId="3" borderId="0" xfId="0" applyFont="1" applyFill="1"/>
    <xf numFmtId="0" fontId="0" fillId="3" borderId="2" xfId="0" applyFill="1" applyBorder="1"/>
    <xf numFmtId="0" fontId="1" fillId="3" borderId="1" xfId="0" applyFont="1" applyFill="1" applyBorder="1"/>
    <xf numFmtId="4" fontId="0" fillId="3" borderId="0" xfId="0" applyNumberForma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wrapText="1"/>
    </xf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1" fontId="1" fillId="0" borderId="0" xfId="0" applyNumberFormat="1" applyFont="1" applyAlignment="1">
      <alignment horizontal="left"/>
    </xf>
    <xf numFmtId="3" fontId="0" fillId="4" borderId="0" xfId="0" applyNumberFormat="1" applyFill="1"/>
    <xf numFmtId="0" fontId="0" fillId="2" borderId="0" xfId="0" applyFill="1" applyAlignment="1">
      <alignment horizontal="center"/>
    </xf>
    <xf numFmtId="2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Gini'!$AA$9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Gini'!$D$10:$D$53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'1.Coef. Gini'!$AA$10:$AA$53</c:f>
              <c:numCache>
                <c:formatCode>0.000</c:formatCode>
                <c:ptCount val="44"/>
                <c:pt idx="0">
                  <c:v>0.59203380000000005</c:v>
                </c:pt>
                <c:pt idx="1">
                  <c:v>0.5903986</c:v>
                </c:pt>
                <c:pt idx="2">
                  <c:v>0.58757539999999997</c:v>
                </c:pt>
                <c:pt idx="3">
                  <c:v>0.58485860000000001</c:v>
                </c:pt>
                <c:pt idx="4">
                  <c:v>0.58533610000000003</c:v>
                </c:pt>
                <c:pt idx="5">
                  <c:v>0.58891289999999996</c:v>
                </c:pt>
                <c:pt idx="6">
                  <c:v>0.58693799999999996</c:v>
                </c:pt>
                <c:pt idx="7">
                  <c:v>0.58123840000000004</c:v>
                </c:pt>
                <c:pt idx="8">
                  <c:v>0.58848820000000002</c:v>
                </c:pt>
                <c:pt idx="9">
                  <c:v>0.59395640000000005</c:v>
                </c:pt>
                <c:pt idx="10">
                  <c:v>0.59597829999999996</c:v>
                </c:pt>
                <c:pt idx="11">
                  <c:v>0.58616820000000003</c:v>
                </c:pt>
                <c:pt idx="12">
                  <c:v>0.59125190000000005</c:v>
                </c:pt>
                <c:pt idx="13">
                  <c:v>0.59646270000000001</c:v>
                </c:pt>
                <c:pt idx="14">
                  <c:v>0.59816780000000003</c:v>
                </c:pt>
                <c:pt idx="15">
                  <c:v>0.60022180000000003</c:v>
                </c:pt>
                <c:pt idx="16">
                  <c:v>0.60562859999999996</c:v>
                </c:pt>
                <c:pt idx="17">
                  <c:v>0.60278540000000003</c:v>
                </c:pt>
                <c:pt idx="18">
                  <c:v>0.60667309999999997</c:v>
                </c:pt>
                <c:pt idx="19">
                  <c:v>0.61004749999999996</c:v>
                </c:pt>
                <c:pt idx="20">
                  <c:v>0.61409270000000005</c:v>
                </c:pt>
                <c:pt idx="21">
                  <c:v>0.61380880000000004</c:v>
                </c:pt>
                <c:pt idx="22">
                  <c:v>0.61412549999999999</c:v>
                </c:pt>
                <c:pt idx="23">
                  <c:v>0.61801320000000004</c:v>
                </c:pt>
                <c:pt idx="24">
                  <c:v>0.61946250000000003</c:v>
                </c:pt>
                <c:pt idx="25">
                  <c:v>0.62132310000000002</c:v>
                </c:pt>
                <c:pt idx="26">
                  <c:v>0.62289989999999995</c:v>
                </c:pt>
                <c:pt idx="27">
                  <c:v>0.62084499999999998</c:v>
                </c:pt>
                <c:pt idx="28">
                  <c:v>0.62358610000000003</c:v>
                </c:pt>
                <c:pt idx="29">
                  <c:v>0.6228629</c:v>
                </c:pt>
                <c:pt idx="30">
                  <c:v>0.6212609</c:v>
                </c:pt>
                <c:pt idx="31">
                  <c:v>0.61882000000000004</c:v>
                </c:pt>
                <c:pt idx="32">
                  <c:v>0.62511479999999997</c:v>
                </c:pt>
                <c:pt idx="33">
                  <c:v>0.65375859999999997</c:v>
                </c:pt>
                <c:pt idx="34">
                  <c:v>0.66122669999999995</c:v>
                </c:pt>
                <c:pt idx="35">
                  <c:v>0.64613860000000001</c:v>
                </c:pt>
                <c:pt idx="36">
                  <c:v>0.6461076</c:v>
                </c:pt>
                <c:pt idx="37">
                  <c:v>0.6362643</c:v>
                </c:pt>
                <c:pt idx="38">
                  <c:v>0.62856290000000004</c:v>
                </c:pt>
                <c:pt idx="39">
                  <c:v>0.61647529999999995</c:v>
                </c:pt>
                <c:pt idx="40">
                  <c:v>0.61301779999999995</c:v>
                </c:pt>
                <c:pt idx="41">
                  <c:v>0.61498059999999999</c:v>
                </c:pt>
                <c:pt idx="42">
                  <c:v>0.61707900000000004</c:v>
                </c:pt>
                <c:pt idx="43">
                  <c:v>0.61971920000000003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8000000000000016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'1.Coef. Gini'!$D$50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Gini'!$E$9:$AA$9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Gini'!$E$50:$AA$50</c:f>
              <c:numCache>
                <c:formatCode>0.000</c:formatCode>
                <c:ptCount val="23"/>
                <c:pt idx="0">
                  <c:v>0.55989080000000002</c:v>
                </c:pt>
                <c:pt idx="1">
                  <c:v>0.62817500000000004</c:v>
                </c:pt>
                <c:pt idx="2">
                  <c:v>0.59112100000000001</c:v>
                </c:pt>
                <c:pt idx="3">
                  <c:v>0.55833569999999999</c:v>
                </c:pt>
                <c:pt idx="4">
                  <c:v>0.58710779999999996</c:v>
                </c:pt>
                <c:pt idx="5">
                  <c:v>0.61481240000000004</c:v>
                </c:pt>
                <c:pt idx="6">
                  <c:v>0.64461710000000005</c:v>
                </c:pt>
                <c:pt idx="7">
                  <c:v>0.64777830000000003</c:v>
                </c:pt>
                <c:pt idx="8">
                  <c:v>0.62568449999999998</c:v>
                </c:pt>
                <c:pt idx="9">
                  <c:v>0.60629259999999996</c:v>
                </c:pt>
                <c:pt idx="10">
                  <c:v>0.63122060000000002</c:v>
                </c:pt>
                <c:pt idx="11">
                  <c:v>0.63959350000000004</c:v>
                </c:pt>
                <c:pt idx="12">
                  <c:v>0.56553609999999999</c:v>
                </c:pt>
                <c:pt idx="13">
                  <c:v>0.59925410000000001</c:v>
                </c:pt>
                <c:pt idx="14">
                  <c:v>0.63445130000000005</c:v>
                </c:pt>
                <c:pt idx="15">
                  <c:v>0.60020580000000001</c:v>
                </c:pt>
                <c:pt idx="16">
                  <c:v>0.55374780000000001</c:v>
                </c:pt>
                <c:pt idx="17">
                  <c:v>0.54954890000000001</c:v>
                </c:pt>
                <c:pt idx="18">
                  <c:v>0.58049479999999998</c:v>
                </c:pt>
                <c:pt idx="19">
                  <c:v>0.52648300000000003</c:v>
                </c:pt>
                <c:pt idx="20">
                  <c:v>0.55048030000000003</c:v>
                </c:pt>
                <c:pt idx="21">
                  <c:v>0.59121559999999995</c:v>
                </c:pt>
                <c:pt idx="22">
                  <c:v>0.61301779999999995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9-4AE5-B70B-7A4013A51576}"/>
            </c:ext>
          </c:extLst>
        </c:ser>
        <c:ser>
          <c:idx val="2"/>
          <c:order val="1"/>
          <c:tx>
            <c:strRef>
              <c:f>'1.Coef. Gini'!$D$53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Gini'!$E$9:$AA$9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Gini'!$E$53:$AA$53</c:f>
              <c:numCache>
                <c:formatCode>0.000</c:formatCode>
                <c:ptCount val="23"/>
                <c:pt idx="0">
                  <c:v>0.58151900000000001</c:v>
                </c:pt>
                <c:pt idx="1">
                  <c:v>0.61508890000000005</c:v>
                </c:pt>
                <c:pt idx="2">
                  <c:v>0.575824</c:v>
                </c:pt>
                <c:pt idx="3">
                  <c:v>0.61547430000000003</c:v>
                </c:pt>
                <c:pt idx="4">
                  <c:v>0.62082170000000003</c:v>
                </c:pt>
                <c:pt idx="5">
                  <c:v>0.61525079999999999</c:v>
                </c:pt>
                <c:pt idx="6">
                  <c:v>0.65903909999999999</c:v>
                </c:pt>
                <c:pt idx="7">
                  <c:v>0.66070790000000001</c:v>
                </c:pt>
                <c:pt idx="8">
                  <c:v>0.62921950000000004</c:v>
                </c:pt>
                <c:pt idx="9">
                  <c:v>0.59984119999999996</c:v>
                </c:pt>
                <c:pt idx="10">
                  <c:v>0.65492589999999995</c:v>
                </c:pt>
                <c:pt idx="11">
                  <c:v>0.6364611</c:v>
                </c:pt>
                <c:pt idx="12">
                  <c:v>0.57909140000000003</c:v>
                </c:pt>
                <c:pt idx="13">
                  <c:v>0.58420059999999996</c:v>
                </c:pt>
                <c:pt idx="14">
                  <c:v>0.63170850000000001</c:v>
                </c:pt>
                <c:pt idx="15">
                  <c:v>0.61370959999999997</c:v>
                </c:pt>
                <c:pt idx="16">
                  <c:v>0.55281939999999996</c:v>
                </c:pt>
                <c:pt idx="17">
                  <c:v>0.54472960000000004</c:v>
                </c:pt>
                <c:pt idx="18">
                  <c:v>0.57845939999999996</c:v>
                </c:pt>
                <c:pt idx="19">
                  <c:v>0.54549060000000005</c:v>
                </c:pt>
                <c:pt idx="20">
                  <c:v>0.57042440000000005</c:v>
                </c:pt>
                <c:pt idx="21">
                  <c:v>0.60941009999999995</c:v>
                </c:pt>
                <c:pt idx="22">
                  <c:v>0.61971920000000003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A9-4AE5-B70B-7A4013A515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410640"/>
        <c:axId val="1865083184"/>
      </c:barChart>
      <c:catAx>
        <c:axId val="19410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5083184"/>
        <c:crosses val="autoZero"/>
        <c:auto val="1"/>
        <c:lblAlgn val="ctr"/>
        <c:lblOffset val="100"/>
        <c:noMultiLvlLbl val="0"/>
      </c:catAx>
      <c:valAx>
        <c:axId val="1865083184"/>
        <c:scaling>
          <c:orientation val="minMax"/>
          <c:min val="0.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1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'2.Renda Média'!$AE$34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'2.Renda Média'!$AE$35:$AE$57</c:f>
              <c:numCache>
                <c:formatCode>#,##0.00</c:formatCode>
                <c:ptCount val="23"/>
                <c:pt idx="0">
                  <c:v>982.36742500000003</c:v>
                </c:pt>
                <c:pt idx="1">
                  <c:v>1130.2415000000001</c:v>
                </c:pt>
                <c:pt idx="2">
                  <c:v>960.28922499999999</c:v>
                </c:pt>
                <c:pt idx="3">
                  <c:v>910.59320000000002</c:v>
                </c:pt>
                <c:pt idx="4">
                  <c:v>900.91309999999999</c:v>
                </c:pt>
                <c:pt idx="5">
                  <c:v>1219.4645</c:v>
                </c:pt>
                <c:pt idx="6">
                  <c:v>1216.89275</c:v>
                </c:pt>
                <c:pt idx="7">
                  <c:v>1169.0287499999999</c:v>
                </c:pt>
                <c:pt idx="8">
                  <c:v>1090.1380000000001</c:v>
                </c:pt>
                <c:pt idx="9">
                  <c:v>889.80145000000005</c:v>
                </c:pt>
                <c:pt idx="10">
                  <c:v>1114.63525</c:v>
                </c:pt>
                <c:pt idx="11">
                  <c:v>1354.8145</c:v>
                </c:pt>
                <c:pt idx="12">
                  <c:v>1484.28475</c:v>
                </c:pt>
                <c:pt idx="13">
                  <c:v>1531.9257500000001</c:v>
                </c:pt>
                <c:pt idx="14">
                  <c:v>1611.9269999999999</c:v>
                </c:pt>
                <c:pt idx="15">
                  <c:v>2097.3687500000001</c:v>
                </c:pt>
                <c:pt idx="16">
                  <c:v>1901.35475</c:v>
                </c:pt>
                <c:pt idx="17">
                  <c:v>2058.2897499999999</c:v>
                </c:pt>
                <c:pt idx="18">
                  <c:v>1783.2415000000001</c:v>
                </c:pt>
                <c:pt idx="19">
                  <c:v>1561.5340000000001</c:v>
                </c:pt>
                <c:pt idx="20">
                  <c:v>1528.8109999999999</c:v>
                </c:pt>
                <c:pt idx="21">
                  <c:v>2316.0010000000002</c:v>
                </c:pt>
                <c:pt idx="22">
                  <c:v>1630.85475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'2.Renda Média'!$AM$34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'2.Renda Média'!$AM$35:$AM$57</c:f>
              <c:numCache>
                <c:formatCode>#,##0.00</c:formatCode>
                <c:ptCount val="23"/>
                <c:pt idx="0">
                  <c:v>856.37352499999997</c:v>
                </c:pt>
                <c:pt idx="1">
                  <c:v>1163.8362499999998</c:v>
                </c:pt>
                <c:pt idx="2">
                  <c:v>1024.8115499999999</c:v>
                </c:pt>
                <c:pt idx="3">
                  <c:v>817.45952499999999</c:v>
                </c:pt>
                <c:pt idx="4">
                  <c:v>908.05179999999996</c:v>
                </c:pt>
                <c:pt idx="5">
                  <c:v>1006.6837</c:v>
                </c:pt>
                <c:pt idx="6">
                  <c:v>1103.7917499999999</c:v>
                </c:pt>
                <c:pt idx="7">
                  <c:v>951.13840000000005</c:v>
                </c:pt>
                <c:pt idx="8">
                  <c:v>930.69997499999999</c:v>
                </c:pt>
                <c:pt idx="9">
                  <c:v>876.46540000000005</c:v>
                </c:pt>
                <c:pt idx="10">
                  <c:v>1166.47075</c:v>
                </c:pt>
                <c:pt idx="11">
                  <c:v>1072.4075</c:v>
                </c:pt>
                <c:pt idx="12">
                  <c:v>1488.0307500000001</c:v>
                </c:pt>
                <c:pt idx="13">
                  <c:v>1418.9745</c:v>
                </c:pt>
                <c:pt idx="14">
                  <c:v>1585.23525</c:v>
                </c:pt>
                <c:pt idx="15">
                  <c:v>1854.3852499999998</c:v>
                </c:pt>
                <c:pt idx="16">
                  <c:v>1641.7827500000001</c:v>
                </c:pt>
                <c:pt idx="17">
                  <c:v>2187.6279999999997</c:v>
                </c:pt>
                <c:pt idx="18">
                  <c:v>1638.471</c:v>
                </c:pt>
                <c:pt idx="19">
                  <c:v>1248.923</c:v>
                </c:pt>
                <c:pt idx="20">
                  <c:v>1393.4297499999998</c:v>
                </c:pt>
                <c:pt idx="21">
                  <c:v>2168.5247499999996</c:v>
                </c:pt>
                <c:pt idx="22">
                  <c:v>1488.9217500000002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9-4F91-967B-0DCCA78E5E77}"/>
            </c:ext>
          </c:extLst>
        </c:ser>
        <c:ser>
          <c:idx val="0"/>
          <c:order val="2"/>
          <c:tx>
            <c:strRef>
              <c:f>'2.Renda Média'!$AQ$34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Média'!$AQ$35:$AQ$57</c:f>
              <c:numCache>
                <c:formatCode>#,##0.00</c:formatCode>
                <c:ptCount val="23"/>
                <c:pt idx="0">
                  <c:v>994.534175</c:v>
                </c:pt>
                <c:pt idx="1">
                  <c:v>1221.125</c:v>
                </c:pt>
                <c:pt idx="2">
                  <c:v>1068.8820000000001</c:v>
                </c:pt>
                <c:pt idx="3">
                  <c:v>931.73479999999995</c:v>
                </c:pt>
                <c:pt idx="4">
                  <c:v>1083.6727250000001</c:v>
                </c:pt>
                <c:pt idx="5">
                  <c:v>1014.3243249999998</c:v>
                </c:pt>
                <c:pt idx="6">
                  <c:v>1122.4122499999999</c:v>
                </c:pt>
                <c:pt idx="7">
                  <c:v>1084.7163</c:v>
                </c:pt>
                <c:pt idx="8">
                  <c:v>872.59705000000008</c:v>
                </c:pt>
                <c:pt idx="9">
                  <c:v>954.286025</c:v>
                </c:pt>
                <c:pt idx="10">
                  <c:v>1141.4804999999999</c:v>
                </c:pt>
                <c:pt idx="11">
                  <c:v>1106.009</c:v>
                </c:pt>
                <c:pt idx="12">
                  <c:v>1554.2534999999998</c:v>
                </c:pt>
                <c:pt idx="13">
                  <c:v>1499.5097500000002</c:v>
                </c:pt>
                <c:pt idx="14">
                  <c:v>1623.9839999999999</c:v>
                </c:pt>
                <c:pt idx="15">
                  <c:v>1933.1492499999999</c:v>
                </c:pt>
                <c:pt idx="16">
                  <c:v>1771.143</c:v>
                </c:pt>
                <c:pt idx="17">
                  <c:v>2064.7452499999999</c:v>
                </c:pt>
                <c:pt idx="18">
                  <c:v>1645.2255</c:v>
                </c:pt>
                <c:pt idx="19">
                  <c:v>1387.9775</c:v>
                </c:pt>
                <c:pt idx="20">
                  <c:v>1587.6652499999998</c:v>
                </c:pt>
                <c:pt idx="21">
                  <c:v>2318.0884999999998</c:v>
                </c:pt>
                <c:pt idx="22">
                  <c:v>1553.1127499999998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13163104037656"/>
          <c:y val="4.899263891389876E-2"/>
          <c:w val="0.86636157027529448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9.501254756899679E-3"/>
                  <c:y val="-1.9078363645292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Média'!$C$4:$AT$4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'2.Renda Média'!$C$27:$AT$27</c:f>
              <c:numCache>
                <c:formatCode>#,##0</c:formatCode>
                <c:ptCount val="44"/>
                <c:pt idx="0">
                  <c:v>1484.385</c:v>
                </c:pt>
                <c:pt idx="1">
                  <c:v>1495.336</c:v>
                </c:pt>
                <c:pt idx="2">
                  <c:v>1511.067</c:v>
                </c:pt>
                <c:pt idx="3">
                  <c:v>1520.578</c:v>
                </c:pt>
                <c:pt idx="4">
                  <c:v>1528.0820000000001</c:v>
                </c:pt>
                <c:pt idx="5">
                  <c:v>1566.4670000000001</c:v>
                </c:pt>
                <c:pt idx="6">
                  <c:v>1604.002</c:v>
                </c:pt>
                <c:pt idx="7">
                  <c:v>1596.2819999999999</c:v>
                </c:pt>
                <c:pt idx="8">
                  <c:v>1624.454</c:v>
                </c:pt>
                <c:pt idx="9">
                  <c:v>1614.597</c:v>
                </c:pt>
                <c:pt idx="10">
                  <c:v>1629.02</c:v>
                </c:pt>
                <c:pt idx="11">
                  <c:v>1618.1030000000001</c:v>
                </c:pt>
                <c:pt idx="12">
                  <c:v>1594.797</c:v>
                </c:pt>
                <c:pt idx="13">
                  <c:v>1603.845</c:v>
                </c:pt>
                <c:pt idx="14">
                  <c:v>1581.624</c:v>
                </c:pt>
                <c:pt idx="15">
                  <c:v>1556.5989999999999</c:v>
                </c:pt>
                <c:pt idx="16">
                  <c:v>1550.5650000000001</c:v>
                </c:pt>
                <c:pt idx="17">
                  <c:v>1526.9259999999999</c:v>
                </c:pt>
                <c:pt idx="18">
                  <c:v>1522.4010000000001</c:v>
                </c:pt>
                <c:pt idx="19">
                  <c:v>1541.8679999999999</c:v>
                </c:pt>
                <c:pt idx="20">
                  <c:v>1537.1780000000001</c:v>
                </c:pt>
                <c:pt idx="21">
                  <c:v>1523.586</c:v>
                </c:pt>
                <c:pt idx="22">
                  <c:v>1548.28</c:v>
                </c:pt>
                <c:pt idx="23">
                  <c:v>1579.028</c:v>
                </c:pt>
                <c:pt idx="24">
                  <c:v>1573.5609999999999</c:v>
                </c:pt>
                <c:pt idx="25">
                  <c:v>1582.749</c:v>
                </c:pt>
                <c:pt idx="26">
                  <c:v>1601.0050000000001</c:v>
                </c:pt>
                <c:pt idx="27">
                  <c:v>1626.8689999999999</c:v>
                </c:pt>
                <c:pt idx="28">
                  <c:v>1617.182</c:v>
                </c:pt>
                <c:pt idx="29">
                  <c:v>1613.2180000000001</c:v>
                </c:pt>
                <c:pt idx="30">
                  <c:v>1627.0709999999999</c:v>
                </c:pt>
                <c:pt idx="31">
                  <c:v>1665.9480000000001</c:v>
                </c:pt>
                <c:pt idx="32">
                  <c:v>1631.4949999999999</c:v>
                </c:pt>
                <c:pt idx="33">
                  <c:v>1508.327</c:v>
                </c:pt>
                <c:pt idx="34">
                  <c:v>1509.7329999999999</c:v>
                </c:pt>
                <c:pt idx="35">
                  <c:v>1500.3520000000001</c:v>
                </c:pt>
                <c:pt idx="36">
                  <c:v>1501.067</c:v>
                </c:pt>
                <c:pt idx="37">
                  <c:v>1508.5650000000001</c:v>
                </c:pt>
                <c:pt idx="38">
                  <c:v>1482.299</c:v>
                </c:pt>
                <c:pt idx="39">
                  <c:v>1463.7560000000001</c:v>
                </c:pt>
                <c:pt idx="40">
                  <c:v>1455.2090000000001</c:v>
                </c:pt>
                <c:pt idx="41">
                  <c:v>1525.268</c:v>
                </c:pt>
                <c:pt idx="42">
                  <c:v>1587.7260000000001</c:v>
                </c:pt>
                <c:pt idx="43">
                  <c:v>1644.248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'2.Renda Média'!$AQ$4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Média'!$B$5:$B$27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Média'!$AQ$5:$AQ$27</c:f>
              <c:numCache>
                <c:formatCode>#,##0</c:formatCode>
                <c:ptCount val="23"/>
                <c:pt idx="0">
                  <c:v>936.33929999999998</c:v>
                </c:pt>
                <c:pt idx="1">
                  <c:v>1099.8679999999999</c:v>
                </c:pt>
                <c:pt idx="2">
                  <c:v>1009.842</c:v>
                </c:pt>
                <c:pt idx="3">
                  <c:v>756.34450000000004</c:v>
                </c:pt>
                <c:pt idx="4">
                  <c:v>902.27089999999998</c:v>
                </c:pt>
                <c:pt idx="5">
                  <c:v>962.81989999999996</c:v>
                </c:pt>
                <c:pt idx="6">
                  <c:v>1121.962</c:v>
                </c:pt>
                <c:pt idx="7">
                  <c:v>911.85320000000002</c:v>
                </c:pt>
                <c:pt idx="8">
                  <c:v>823.87350000000004</c:v>
                </c:pt>
                <c:pt idx="9">
                  <c:v>887.35389999999995</c:v>
                </c:pt>
                <c:pt idx="10">
                  <c:v>1115.4760000000001</c:v>
                </c:pt>
                <c:pt idx="11">
                  <c:v>1102.3720000000001</c:v>
                </c:pt>
                <c:pt idx="12">
                  <c:v>1455.1279999999999</c:v>
                </c:pt>
                <c:pt idx="13">
                  <c:v>1422.788</c:v>
                </c:pt>
                <c:pt idx="14">
                  <c:v>1537.8050000000001</c:v>
                </c:pt>
                <c:pt idx="15">
                  <c:v>1809.752</c:v>
                </c:pt>
                <c:pt idx="16">
                  <c:v>1659.1669999999999</c:v>
                </c:pt>
                <c:pt idx="17">
                  <c:v>2010.5840000000001</c:v>
                </c:pt>
                <c:pt idx="18">
                  <c:v>1561.9179999999999</c:v>
                </c:pt>
                <c:pt idx="19">
                  <c:v>1252.3389999999999</c:v>
                </c:pt>
                <c:pt idx="20">
                  <c:v>1437.3789999999999</c:v>
                </c:pt>
                <c:pt idx="21">
                  <c:v>2127.596</c:v>
                </c:pt>
                <c:pt idx="22">
                  <c:v>1455.2090000000001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6-46D2-A63D-02F8FDBF09A3}"/>
            </c:ext>
          </c:extLst>
        </c:ser>
        <c:ser>
          <c:idx val="1"/>
          <c:order val="1"/>
          <c:tx>
            <c:strRef>
              <c:f>'2.Renda Média'!$AT$4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Média'!$B$5:$B$27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Média'!$AT$5:$AT$27</c:f>
              <c:numCache>
                <c:formatCode>#,##0</c:formatCode>
                <c:ptCount val="23"/>
                <c:pt idx="0">
                  <c:v>1022.534</c:v>
                </c:pt>
                <c:pt idx="1">
                  <c:v>1302.1489999999999</c:v>
                </c:pt>
                <c:pt idx="2">
                  <c:v>1142.8630000000001</c:v>
                </c:pt>
                <c:pt idx="3">
                  <c:v>1033.278</c:v>
                </c:pt>
                <c:pt idx="4">
                  <c:v>1166.787</c:v>
                </c:pt>
                <c:pt idx="5">
                  <c:v>1001.039</c:v>
                </c:pt>
                <c:pt idx="6">
                  <c:v>1183.8679999999999</c:v>
                </c:pt>
                <c:pt idx="7">
                  <c:v>1225.364</c:v>
                </c:pt>
                <c:pt idx="8">
                  <c:v>978.5453</c:v>
                </c:pt>
                <c:pt idx="9">
                  <c:v>962.84090000000003</c:v>
                </c:pt>
                <c:pt idx="10">
                  <c:v>1194.905</c:v>
                </c:pt>
                <c:pt idx="11">
                  <c:v>1175.2950000000001</c:v>
                </c:pt>
                <c:pt idx="12">
                  <c:v>1634.598</c:v>
                </c:pt>
                <c:pt idx="13">
                  <c:v>1581.9659999999999</c:v>
                </c:pt>
                <c:pt idx="14">
                  <c:v>1704.4079999999999</c:v>
                </c:pt>
                <c:pt idx="15">
                  <c:v>2051.5419999999999</c:v>
                </c:pt>
                <c:pt idx="16">
                  <c:v>1812.6320000000001</c:v>
                </c:pt>
                <c:pt idx="17">
                  <c:v>2168.2649999999999</c:v>
                </c:pt>
                <c:pt idx="18">
                  <c:v>1788.4659999999999</c:v>
                </c:pt>
                <c:pt idx="19">
                  <c:v>1490.6220000000001</c:v>
                </c:pt>
                <c:pt idx="20">
                  <c:v>1761.9849999999999</c:v>
                </c:pt>
                <c:pt idx="21">
                  <c:v>2437.5050000000001</c:v>
                </c:pt>
                <c:pt idx="22">
                  <c:v>1644.248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6-46D2-A63D-02F8FDBF09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6836240"/>
        <c:axId val="50923520"/>
      </c:barChart>
      <c:catAx>
        <c:axId val="66836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923520"/>
        <c:crosses val="autoZero"/>
        <c:auto val="1"/>
        <c:lblAlgn val="ctr"/>
        <c:lblOffset val="100"/>
        <c:noMultiLvlLbl val="0"/>
      </c:catAx>
      <c:valAx>
        <c:axId val="50923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83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'3.Renda_por_estrato'!$AX$5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'3.Renda_por_estrato'!$AW$6:$AW$8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'3.Renda_por_estrato'!$AX$6:$AX$8</c:f>
              <c:numCache>
                <c:formatCode>#,##0.00</c:formatCode>
                <c:ptCount val="3"/>
                <c:pt idx="0">
                  <c:v>270.56959999999998</c:v>
                </c:pt>
                <c:pt idx="1">
                  <c:v>1516.1510000000001</c:v>
                </c:pt>
                <c:pt idx="2">
                  <c:v>8143.2759999999998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3"/>
          <c:order val="1"/>
          <c:tx>
            <c:strRef>
              <c:f>'3.Renda_por_estrato'!$AY$5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'3.Renda_por_estrato'!$AW$6:$AW$8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'3.Renda_por_estrato'!$AY$6:$AY$8</c:f>
              <c:numCache>
                <c:formatCode>#,##0.00</c:formatCode>
                <c:ptCount val="3"/>
                <c:pt idx="0">
                  <c:v>183.7295</c:v>
                </c:pt>
                <c:pt idx="1">
                  <c:v>1359.2750000000001</c:v>
                </c:pt>
                <c:pt idx="2">
                  <c:v>7477.0690000000004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0A1-B1B2-16B958B1E889}"/>
            </c:ext>
          </c:extLst>
        </c:ser>
        <c:ser>
          <c:idx val="1"/>
          <c:order val="2"/>
          <c:tx>
            <c:strRef>
              <c:f>'3.Renda_por_estrato'!$AZ$5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'3.Renda_por_estrato'!$AW$6:$AW$8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'3.Renda_por_estrato'!$AZ$6:$AZ$8</c:f>
              <c:numCache>
                <c:formatCode>#,##0.00</c:formatCode>
                <c:ptCount val="3"/>
                <c:pt idx="0">
                  <c:v>226.9761</c:v>
                </c:pt>
                <c:pt idx="1">
                  <c:v>1363.807</c:v>
                </c:pt>
                <c:pt idx="2">
                  <c:v>6913.4009999999998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3"/>
          <c:tx>
            <c:strRef>
              <c:f>'3.Renda_por_estrato'!$BA$5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'3.Renda_por_estrato'!$AW$6:$AW$8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'3.Renda_por_estrato'!$BA$6:$BA$8</c:f>
              <c:numCache>
                <c:formatCode>#,##0.00</c:formatCode>
                <c:ptCount val="3"/>
                <c:pt idx="0">
                  <c:v>253.9478</c:v>
                </c:pt>
                <c:pt idx="1">
                  <c:v>1530.963</c:v>
                </c:pt>
                <c:pt idx="2">
                  <c:v>7933.6580000000004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'3.Renda_por_estrato'!$D$163:$AR$163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'3.Renda_por_estrato'!$D$186:$AR$186</c:f>
              <c:numCache>
                <c:formatCode>0.0</c:formatCode>
                <c:ptCount val="41"/>
                <c:pt idx="0">
                  <c:v>23.110759313002319</c:v>
                </c:pt>
                <c:pt idx="1">
                  <c:v>22.853500208481222</c:v>
                </c:pt>
                <c:pt idx="2">
                  <c:v>22.817686199321844</c:v>
                </c:pt>
                <c:pt idx="3">
                  <c:v>22.816453841433781</c:v>
                </c:pt>
                <c:pt idx="4">
                  <c:v>22.766906795646705</c:v>
                </c:pt>
                <c:pt idx="5">
                  <c:v>22.902730737945618</c:v>
                </c:pt>
                <c:pt idx="6">
                  <c:v>23.12703453568556</c:v>
                </c:pt>
                <c:pt idx="7">
                  <c:v>23.506244334673696</c:v>
                </c:pt>
                <c:pt idx="8">
                  <c:v>23.710381693391735</c:v>
                </c:pt>
                <c:pt idx="9">
                  <c:v>23.872590914978137</c:v>
                </c:pt>
                <c:pt idx="10">
                  <c:v>24.007635375111924</c:v>
                </c:pt>
                <c:pt idx="11">
                  <c:v>24.092262615295819</c:v>
                </c:pt>
                <c:pt idx="12">
                  <c:v>24.725663872841348</c:v>
                </c:pt>
                <c:pt idx="13">
                  <c:v>25.407520924628855</c:v>
                </c:pt>
                <c:pt idx="14">
                  <c:v>25.828764978724056</c:v>
                </c:pt>
                <c:pt idx="15">
                  <c:v>26.398525049270077</c:v>
                </c:pt>
                <c:pt idx="16">
                  <c:v>27.00455556679421</c:v>
                </c:pt>
                <c:pt idx="17">
                  <c:v>27.575630746967306</c:v>
                </c:pt>
                <c:pt idx="18">
                  <c:v>28.183847811997879</c:v>
                </c:pt>
                <c:pt idx="19">
                  <c:v>28.552574448174838</c:v>
                </c:pt>
                <c:pt idx="20">
                  <c:v>28.869897036125042</c:v>
                </c:pt>
                <c:pt idx="21">
                  <c:v>29.140896313105987</c:v>
                </c:pt>
                <c:pt idx="22">
                  <c:v>29.641674511707809</c:v>
                </c:pt>
                <c:pt idx="23">
                  <c:v>30.051571385225106</c:v>
                </c:pt>
                <c:pt idx="24">
                  <c:v>30.316722659095298</c:v>
                </c:pt>
                <c:pt idx="25">
                  <c:v>30.585569329717746</c:v>
                </c:pt>
                <c:pt idx="26">
                  <c:v>30.611812257041475</c:v>
                </c:pt>
                <c:pt idx="27">
                  <c:v>30.644395579951937</c:v>
                </c:pt>
                <c:pt idx="28">
                  <c:v>30.578729138123588</c:v>
                </c:pt>
                <c:pt idx="29">
                  <c:v>30.728736905478627</c:v>
                </c:pt>
                <c:pt idx="30">
                  <c:v>33.142634559230345</c:v>
                </c:pt>
                <c:pt idx="31">
                  <c:v>36.651662722340781</c:v>
                </c:pt>
                <c:pt idx="32">
                  <c:v>39.907136053804891</c:v>
                </c:pt>
                <c:pt idx="33">
                  <c:v>42.919761418325983</c:v>
                </c:pt>
                <c:pt idx="34">
                  <c:v>40.946623882759326</c:v>
                </c:pt>
                <c:pt idx="35">
                  <c:v>37.702946486111557</c:v>
                </c:pt>
                <c:pt idx="36">
                  <c:v>35.040312197461326</c:v>
                </c:pt>
                <c:pt idx="37">
                  <c:v>32.677065081696725</c:v>
                </c:pt>
                <c:pt idx="38">
                  <c:v>30.89643781386555</c:v>
                </c:pt>
                <c:pt idx="39">
                  <c:v>30.040181197209293</c:v>
                </c:pt>
                <c:pt idx="40">
                  <c:v>30.256155965804734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869456"/>
        <c:axId val="834874448"/>
      </c:lineChart>
      <c:catAx>
        <c:axId val="83486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74448"/>
        <c:crosses val="autoZero"/>
        <c:auto val="1"/>
        <c:lblAlgn val="ctr"/>
        <c:lblOffset val="100"/>
        <c:noMultiLvlLbl val="0"/>
      </c:catAx>
      <c:valAx>
        <c:axId val="83487444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'3.Renda_por_estrato'!$AF$163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'3.Renda_por_estrato'!$AF$164:$AF$186</c:f>
              <c:numCache>
                <c:formatCode>0.0</c:formatCode>
                <c:ptCount val="23"/>
                <c:pt idx="0">
                  <c:v>25.837858716067842</c:v>
                </c:pt>
                <c:pt idx="1">
                  <c:v>26.784089056043832</c:v>
                </c:pt>
                <c:pt idx="2">
                  <c:v>21.475803750034654</c:v>
                </c:pt>
                <c:pt idx="3">
                  <c:v>22.244328890600798</c:v>
                </c:pt>
                <c:pt idx="4">
                  <c:v>29.482675940390266</c:v>
                </c:pt>
                <c:pt idx="5">
                  <c:v>30.252045735408423</c:v>
                </c:pt>
                <c:pt idx="6">
                  <c:v>41.895074191629561</c:v>
                </c:pt>
                <c:pt idx="7">
                  <c:v>44.550019121384132</c:v>
                </c:pt>
                <c:pt idx="8">
                  <c:v>35.636979923900881</c:v>
                </c:pt>
                <c:pt idx="9">
                  <c:v>40.425309974330517</c:v>
                </c:pt>
                <c:pt idx="10">
                  <c:v>32.525933913110542</c:v>
                </c:pt>
                <c:pt idx="11">
                  <c:v>35.370430130600177</c:v>
                </c:pt>
                <c:pt idx="12">
                  <c:v>20.678735488566286</c:v>
                </c:pt>
                <c:pt idx="13">
                  <c:v>23.607964685483747</c:v>
                </c:pt>
                <c:pt idx="14">
                  <c:v>31.881129004481341</c:v>
                </c:pt>
                <c:pt idx="15">
                  <c:v>28.938414156212229</c:v>
                </c:pt>
                <c:pt idx="16">
                  <c:v>18.423041946645416</c:v>
                </c:pt>
                <c:pt idx="17">
                  <c:v>15.200493287643088</c:v>
                </c:pt>
                <c:pt idx="18">
                  <c:v>25.361097636834565</c:v>
                </c:pt>
                <c:pt idx="19">
                  <c:v>21.558000246564188</c:v>
                </c:pt>
                <c:pt idx="20">
                  <c:v>16.416731115304284</c:v>
                </c:pt>
                <c:pt idx="21">
                  <c:v>27.315046070901268</c:v>
                </c:pt>
                <c:pt idx="22">
                  <c:v>30.578729138123588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'3.Renda_por_estrato'!$AN$163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'3.Renda_por_estrato'!$AN$164:$AN$186</c:f>
              <c:numCache>
                <c:formatCode>0.0</c:formatCode>
                <c:ptCount val="23"/>
                <c:pt idx="0">
                  <c:v>25.129902375306315</c:v>
                </c:pt>
                <c:pt idx="1">
                  <c:v>37.170623503997746</c:v>
                </c:pt>
                <c:pt idx="2">
                  <c:v>21.800337116903172</c:v>
                </c:pt>
                <c:pt idx="3">
                  <c:v>26.742868232374473</c:v>
                </c:pt>
                <c:pt idx="4">
                  <c:v>26.473864552809211</c:v>
                </c:pt>
                <c:pt idx="5">
                  <c:v>28.722248750441633</c:v>
                </c:pt>
                <c:pt idx="6">
                  <c:v>46.903411634479369</c:v>
                </c:pt>
                <c:pt idx="7">
                  <c:v>52.025954573492584</c:v>
                </c:pt>
                <c:pt idx="8">
                  <c:v>51.885960176185804</c:v>
                </c:pt>
                <c:pt idx="9">
                  <c:v>38.454608075598969</c:v>
                </c:pt>
                <c:pt idx="10">
                  <c:v>39.148583745315733</c:v>
                </c:pt>
                <c:pt idx="11">
                  <c:v>38.760190432871006</c:v>
                </c:pt>
                <c:pt idx="12">
                  <c:v>24.873778095827898</c:v>
                </c:pt>
                <c:pt idx="13">
                  <c:v>27.92625894636214</c:v>
                </c:pt>
                <c:pt idx="14">
                  <c:v>42.972875407545665</c:v>
                </c:pt>
                <c:pt idx="15">
                  <c:v>30.694389600664532</c:v>
                </c:pt>
                <c:pt idx="16">
                  <c:v>19.108069500218505</c:v>
                </c:pt>
                <c:pt idx="17">
                  <c:v>22.284666947545691</c:v>
                </c:pt>
                <c:pt idx="18">
                  <c:v>28.471710114299448</c:v>
                </c:pt>
                <c:pt idx="19">
                  <c:v>16.31979861159811</c:v>
                </c:pt>
                <c:pt idx="20">
                  <c:v>19.922910082022266</c:v>
                </c:pt>
                <c:pt idx="21">
                  <c:v>30.545947317722188</c:v>
                </c:pt>
                <c:pt idx="22">
                  <c:v>35.040312197461326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7-404D-9803-29E505D201B2}"/>
            </c:ext>
          </c:extLst>
        </c:ser>
        <c:ser>
          <c:idx val="0"/>
          <c:order val="2"/>
          <c:tx>
            <c:strRef>
              <c:f>'3.Renda_por_estrato'!$AR$163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'3.Renda_por_estrato'!$AR$164:$AR$186</c:f>
              <c:numCache>
                <c:formatCode>0.0</c:formatCode>
                <c:ptCount val="23"/>
                <c:pt idx="0">
                  <c:v>21.47119611426513</c:v>
                </c:pt>
                <c:pt idx="1">
                  <c:v>29.685267609863935</c:v>
                </c:pt>
                <c:pt idx="2">
                  <c:v>22.078526530613207</c:v>
                </c:pt>
                <c:pt idx="3">
                  <c:v>25.054615170904984</c:v>
                </c:pt>
                <c:pt idx="4">
                  <c:v>27.451689713895313</c:v>
                </c:pt>
                <c:pt idx="5">
                  <c:v>30.285416326476845</c:v>
                </c:pt>
                <c:pt idx="6">
                  <c:v>38.08953324197185</c:v>
                </c:pt>
                <c:pt idx="7">
                  <c:v>39.958926687740536</c:v>
                </c:pt>
                <c:pt idx="8">
                  <c:v>35.918380980150665</c:v>
                </c:pt>
                <c:pt idx="9">
                  <c:v>27.025015040835008</c:v>
                </c:pt>
                <c:pt idx="10">
                  <c:v>37.87933648953193</c:v>
                </c:pt>
                <c:pt idx="11">
                  <c:v>37.341354909245084</c:v>
                </c:pt>
                <c:pt idx="12">
                  <c:v>21.608076391841958</c:v>
                </c:pt>
                <c:pt idx="13">
                  <c:v>24.173311251434811</c:v>
                </c:pt>
                <c:pt idx="14">
                  <c:v>37.427230276314617</c:v>
                </c:pt>
                <c:pt idx="15">
                  <c:v>26.298719572405044</c:v>
                </c:pt>
                <c:pt idx="16">
                  <c:v>19.67241753942621</c:v>
                </c:pt>
                <c:pt idx="17">
                  <c:v>18.324571851235895</c:v>
                </c:pt>
                <c:pt idx="18">
                  <c:v>23.994481515072163</c:v>
                </c:pt>
                <c:pt idx="19">
                  <c:v>16.143696143369098</c:v>
                </c:pt>
                <c:pt idx="20">
                  <c:v>18.496670543780535</c:v>
                </c:pt>
                <c:pt idx="21">
                  <c:v>26.189070022421159</c:v>
                </c:pt>
                <c:pt idx="22">
                  <c:v>30.256155965804734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'3.Renda_por_estrato'!$D$5:$AU$5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'3.Renda_por_estrato'!$D$72:$AU$72</c:f>
              <c:numCache>
                <c:formatCode>#,##0.00</c:formatCode>
                <c:ptCount val="44"/>
                <c:pt idx="0">
                  <c:v>291.49740000000003</c:v>
                </c:pt>
                <c:pt idx="1">
                  <c:v>296.71910000000003</c:v>
                </c:pt>
                <c:pt idx="2">
                  <c:v>300.30860000000001</c:v>
                </c:pt>
                <c:pt idx="3">
                  <c:v>307.80500000000001</c:v>
                </c:pt>
                <c:pt idx="4">
                  <c:v>307.74650000000003</c:v>
                </c:pt>
                <c:pt idx="5">
                  <c:v>311.1825</c:v>
                </c:pt>
                <c:pt idx="6">
                  <c:v>320.4787</c:v>
                </c:pt>
                <c:pt idx="7">
                  <c:v>325.75959999999998</c:v>
                </c:pt>
                <c:pt idx="8">
                  <c:v>322.49329999999998</c:v>
                </c:pt>
                <c:pt idx="9">
                  <c:v>311.62810000000002</c:v>
                </c:pt>
                <c:pt idx="10">
                  <c:v>308.58080000000001</c:v>
                </c:pt>
                <c:pt idx="11">
                  <c:v>317.71260000000001</c:v>
                </c:pt>
                <c:pt idx="12">
                  <c:v>308.99900000000002</c:v>
                </c:pt>
                <c:pt idx="13">
                  <c:v>303.28460000000001</c:v>
                </c:pt>
                <c:pt idx="14">
                  <c:v>295.1891</c:v>
                </c:pt>
                <c:pt idx="15">
                  <c:v>283.60629999999998</c:v>
                </c:pt>
                <c:pt idx="16">
                  <c:v>276.04090000000002</c:v>
                </c:pt>
                <c:pt idx="17">
                  <c:v>270.6601</c:v>
                </c:pt>
                <c:pt idx="18">
                  <c:v>262.80040000000002</c:v>
                </c:pt>
                <c:pt idx="19">
                  <c:v>264.17399999999998</c:v>
                </c:pt>
                <c:pt idx="20">
                  <c:v>256.04079999999999</c:v>
                </c:pt>
                <c:pt idx="21">
                  <c:v>253.40289999999999</c:v>
                </c:pt>
                <c:pt idx="22">
                  <c:v>259.10070000000002</c:v>
                </c:pt>
                <c:pt idx="23">
                  <c:v>261.19540000000001</c:v>
                </c:pt>
                <c:pt idx="24">
                  <c:v>253.9709</c:v>
                </c:pt>
                <c:pt idx="25">
                  <c:v>250.0531</c:v>
                </c:pt>
                <c:pt idx="26">
                  <c:v>258.7593</c:v>
                </c:pt>
                <c:pt idx="27">
                  <c:v>259.73590000000002</c:v>
                </c:pt>
                <c:pt idx="28">
                  <c:v>253.3973</c:v>
                </c:pt>
                <c:pt idx="29">
                  <c:v>255.21180000000001</c:v>
                </c:pt>
                <c:pt idx="30">
                  <c:v>260.25920000000002</c:v>
                </c:pt>
                <c:pt idx="31">
                  <c:v>270.56959999999998</c:v>
                </c:pt>
                <c:pt idx="32">
                  <c:v>252.08439999999999</c:v>
                </c:pt>
                <c:pt idx="33">
                  <c:v>171.97669999999999</c:v>
                </c:pt>
                <c:pt idx="34">
                  <c:v>165.2543</c:v>
                </c:pt>
                <c:pt idx="35">
                  <c:v>183.7295</c:v>
                </c:pt>
                <c:pt idx="36">
                  <c:v>186.41990000000001</c:v>
                </c:pt>
                <c:pt idx="37">
                  <c:v>199.57669999999999</c:v>
                </c:pt>
                <c:pt idx="38">
                  <c:v>211.09549999999999</c:v>
                </c:pt>
                <c:pt idx="39">
                  <c:v>226.9761</c:v>
                </c:pt>
                <c:pt idx="40">
                  <c:v>223.8612</c:v>
                </c:pt>
                <c:pt idx="41">
                  <c:v>244.4067</c:v>
                </c:pt>
                <c:pt idx="42">
                  <c:v>250.22309999999999</c:v>
                </c:pt>
                <c:pt idx="43">
                  <c:v>253.9478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3-479D-AFBA-72E5FCA0323D}"/>
            </c:ext>
          </c:extLst>
        </c:ser>
        <c:ser>
          <c:idx val="0"/>
          <c:order val="1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'3.Renda_por_estrato'!$D$5:$AU$5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'3.Renda_por_estrato'!$D$72:$AU$72</c:f>
              <c:numCache>
                <c:formatCode>#,##0.00</c:formatCode>
                <c:ptCount val="44"/>
                <c:pt idx="0">
                  <c:v>291.49740000000003</c:v>
                </c:pt>
                <c:pt idx="1">
                  <c:v>296.71910000000003</c:v>
                </c:pt>
                <c:pt idx="2">
                  <c:v>300.30860000000001</c:v>
                </c:pt>
                <c:pt idx="3">
                  <c:v>307.80500000000001</c:v>
                </c:pt>
                <c:pt idx="4">
                  <c:v>307.74650000000003</c:v>
                </c:pt>
                <c:pt idx="5">
                  <c:v>311.1825</c:v>
                </c:pt>
                <c:pt idx="6">
                  <c:v>320.4787</c:v>
                </c:pt>
                <c:pt idx="7">
                  <c:v>325.75959999999998</c:v>
                </c:pt>
                <c:pt idx="8">
                  <c:v>322.49329999999998</c:v>
                </c:pt>
                <c:pt idx="9">
                  <c:v>311.62810000000002</c:v>
                </c:pt>
                <c:pt idx="10">
                  <c:v>308.58080000000001</c:v>
                </c:pt>
                <c:pt idx="11">
                  <c:v>317.71260000000001</c:v>
                </c:pt>
                <c:pt idx="12">
                  <c:v>308.99900000000002</c:v>
                </c:pt>
                <c:pt idx="13">
                  <c:v>303.28460000000001</c:v>
                </c:pt>
                <c:pt idx="14">
                  <c:v>295.1891</c:v>
                </c:pt>
                <c:pt idx="15">
                  <c:v>283.60629999999998</c:v>
                </c:pt>
                <c:pt idx="16">
                  <c:v>276.04090000000002</c:v>
                </c:pt>
                <c:pt idx="17">
                  <c:v>270.6601</c:v>
                </c:pt>
                <c:pt idx="18">
                  <c:v>262.80040000000002</c:v>
                </c:pt>
                <c:pt idx="19">
                  <c:v>264.17399999999998</c:v>
                </c:pt>
                <c:pt idx="20">
                  <c:v>256.04079999999999</c:v>
                </c:pt>
                <c:pt idx="21">
                  <c:v>253.40289999999999</c:v>
                </c:pt>
                <c:pt idx="22">
                  <c:v>259.10070000000002</c:v>
                </c:pt>
                <c:pt idx="23">
                  <c:v>261.19540000000001</c:v>
                </c:pt>
                <c:pt idx="24">
                  <c:v>253.9709</c:v>
                </c:pt>
                <c:pt idx="25">
                  <c:v>250.0531</c:v>
                </c:pt>
                <c:pt idx="26">
                  <c:v>258.7593</c:v>
                </c:pt>
                <c:pt idx="27">
                  <c:v>259.73590000000002</c:v>
                </c:pt>
                <c:pt idx="28">
                  <c:v>253.3973</c:v>
                </c:pt>
                <c:pt idx="29">
                  <c:v>255.21180000000001</c:v>
                </c:pt>
                <c:pt idx="30">
                  <c:v>260.25920000000002</c:v>
                </c:pt>
                <c:pt idx="31">
                  <c:v>270.56959999999998</c:v>
                </c:pt>
                <c:pt idx="32">
                  <c:v>252.08439999999999</c:v>
                </c:pt>
                <c:pt idx="33">
                  <c:v>171.97669999999999</c:v>
                </c:pt>
                <c:pt idx="34">
                  <c:v>165.2543</c:v>
                </c:pt>
                <c:pt idx="35">
                  <c:v>183.7295</c:v>
                </c:pt>
                <c:pt idx="36">
                  <c:v>186.41990000000001</c:v>
                </c:pt>
                <c:pt idx="37">
                  <c:v>199.57669999999999</c:v>
                </c:pt>
                <c:pt idx="38">
                  <c:v>211.09549999999999</c:v>
                </c:pt>
                <c:pt idx="39">
                  <c:v>226.9761</c:v>
                </c:pt>
                <c:pt idx="40">
                  <c:v>223.8612</c:v>
                </c:pt>
                <c:pt idx="41">
                  <c:v>244.4067</c:v>
                </c:pt>
                <c:pt idx="42">
                  <c:v>250.22309999999999</c:v>
                </c:pt>
                <c:pt idx="43">
                  <c:v>253.9478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3-479D-AFBA-72E5FCA0323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'3.Renda_por_estrato'!$AW$67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'3.Renda_por_estrato'!$AX$66:$BI$66</c:f>
              <c:strCache>
                <c:ptCount val="12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</c:strCache>
            </c:strRef>
          </c:cat>
          <c:val>
            <c:numRef>
              <c:f>'3.Renda_por_estrato'!$AX$67:$BI$67</c:f>
              <c:numCache>
                <c:formatCode>General</c:formatCode>
                <c:ptCount val="12"/>
                <c:pt idx="0">
                  <c:v>0</c:v>
                </c:pt>
                <c:pt idx="1">
                  <c:v>-31.778126690901935</c:v>
                </c:pt>
                <c:pt idx="2">
                  <c:v>-34.44485259698736</c:v>
                </c:pt>
                <c:pt idx="3">
                  <c:v>-27.115878650166369</c:v>
                </c:pt>
                <c:pt idx="4">
                  <c:v>-26.048617050479912</c:v>
                </c:pt>
                <c:pt idx="5">
                  <c:v>-20.829412688766144</c:v>
                </c:pt>
                <c:pt idx="6">
                  <c:v>-16.259990701526949</c:v>
                </c:pt>
                <c:pt idx="7">
                  <c:v>-9.9602752094139859</c:v>
                </c:pt>
                <c:pt idx="8">
                  <c:v>-11.195932790763726</c:v>
                </c:pt>
                <c:pt idx="9">
                  <c:v>-3.0456862860216609</c:v>
                </c:pt>
                <c:pt idx="10" formatCode="0.000">
                  <c:v>-0.73836381783244032</c:v>
                </c:pt>
                <c:pt idx="11">
                  <c:v>0.7391968721586949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D4B-8F93-BD2DF22BDB3D}"/>
            </c:ext>
          </c:extLst>
        </c:ser>
        <c:ser>
          <c:idx val="1"/>
          <c:order val="1"/>
          <c:tx>
            <c:strRef>
              <c:f>'3.Renda_por_estrato'!$AW$68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'3.Renda_por_estrato'!$AX$66:$BI$66</c:f>
              <c:strCache>
                <c:ptCount val="12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</c:strCache>
            </c:strRef>
          </c:cat>
          <c:val>
            <c:numRef>
              <c:f>'3.Renda_por_estrato'!$AX$68:$BI$68</c:f>
              <c:numCache>
                <c:formatCode>General</c:formatCode>
                <c:ptCount val="12"/>
                <c:pt idx="0">
                  <c:v>0</c:v>
                </c:pt>
                <c:pt idx="1">
                  <c:v>-7.4427781677961198</c:v>
                </c:pt>
                <c:pt idx="2">
                  <c:v>-9.1326378498822702</c:v>
                </c:pt>
                <c:pt idx="3">
                  <c:v>-7.2637563338184012</c:v>
                </c:pt>
                <c:pt idx="4">
                  <c:v>-7.4543081563411846</c:v>
                </c:pt>
                <c:pt idx="5">
                  <c:v>-5.2939703617892091</c:v>
                </c:pt>
                <c:pt idx="6">
                  <c:v>-6.1191491277802479</c:v>
                </c:pt>
                <c:pt idx="7">
                  <c:v>-6.9545616114148192</c:v>
                </c:pt>
                <c:pt idx="8">
                  <c:v>-5.9272328095716604</c:v>
                </c:pt>
                <c:pt idx="9">
                  <c:v>-2.8973019144556633</c:v>
                </c:pt>
                <c:pt idx="10" formatCode="0.000">
                  <c:v>0.61845766959146697</c:v>
                </c:pt>
                <c:pt idx="11">
                  <c:v>4.4496204314126029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D4B-8F93-BD2DF22BDB3D}"/>
            </c:ext>
          </c:extLst>
        </c:ser>
        <c:ser>
          <c:idx val="2"/>
          <c:order val="2"/>
          <c:tx>
            <c:strRef>
              <c:f>'3.Renda_por_estrato'!$AW$69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'3.Renda_por_estrato'!$AX$66:$BI$66</c:f>
              <c:strCache>
                <c:ptCount val="12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</c:strCache>
            </c:strRef>
          </c:cat>
          <c:val>
            <c:numRef>
              <c:f>'3.Renda_por_estrato'!$AX$69:$BI$69</c:f>
              <c:numCache>
                <c:formatCode>General</c:formatCode>
                <c:ptCount val="12"/>
                <c:pt idx="0">
                  <c:v>0</c:v>
                </c:pt>
                <c:pt idx="1">
                  <c:v>-4.5692439079964799</c:v>
                </c:pt>
                <c:pt idx="2">
                  <c:v>-2.4904565107915602</c:v>
                </c:pt>
                <c:pt idx="3">
                  <c:v>-6.2875732979325791</c:v>
                </c:pt>
                <c:pt idx="4">
                  <c:v>-6.1339274456687241</c:v>
                </c:pt>
                <c:pt idx="5">
                  <c:v>-7.8984922176915786</c:v>
                </c:pt>
                <c:pt idx="6">
                  <c:v>-10.708435344035612</c:v>
                </c:pt>
                <c:pt idx="7">
                  <c:v>-13.352199307710071</c:v>
                </c:pt>
                <c:pt idx="8">
                  <c:v>-15.208106845969876</c:v>
                </c:pt>
                <c:pt idx="9">
                  <c:v>-9.7652034695211238</c:v>
                </c:pt>
                <c:pt idx="10" formatCode="0.000">
                  <c:v>-5.7033706333006631</c:v>
                </c:pt>
                <c:pt idx="11">
                  <c:v>-0.5650016330903449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2-4D4B-8F93-BD2DF22B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385455"/>
        <c:axId val="1153386703"/>
      </c:lineChart>
      <c:catAx>
        <c:axId val="115338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6703"/>
        <c:crosses val="autoZero"/>
        <c:auto val="1"/>
        <c:lblAlgn val="ctr"/>
        <c:lblOffset val="100"/>
        <c:noMultiLvlLbl val="0"/>
      </c:catAx>
      <c:valAx>
        <c:axId val="115338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%</a:t>
                </a:r>
              </a:p>
            </c:rich>
          </c:tx>
          <c:layout>
            <c:manualLayout>
              <c:xMode val="edge"/>
              <c:yMode val="edge"/>
              <c:x val="1.2817088913634393E-2"/>
              <c:y val="0.48312671879896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'3.Renda_por_estrato'!$D$5:$AU$5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'3.Renda_por_estrato'!$D$73:$AU$73</c:f>
              <c:numCache>
                <c:formatCode>#,##0.00</c:formatCode>
                <c:ptCount val="44"/>
                <c:pt idx="0">
                  <c:v>1360.347</c:v>
                </c:pt>
                <c:pt idx="1">
                  <c:v>1374.22</c:v>
                </c:pt>
                <c:pt idx="2">
                  <c:v>1403.0840000000001</c:v>
                </c:pt>
                <c:pt idx="3">
                  <c:v>1410.57</c:v>
                </c:pt>
                <c:pt idx="4">
                  <c:v>1422.143</c:v>
                </c:pt>
                <c:pt idx="5">
                  <c:v>1445.124</c:v>
                </c:pt>
                <c:pt idx="6">
                  <c:v>1491.527</c:v>
                </c:pt>
                <c:pt idx="7">
                  <c:v>1505.2829999999999</c:v>
                </c:pt>
                <c:pt idx="8">
                  <c:v>1497.412</c:v>
                </c:pt>
                <c:pt idx="9">
                  <c:v>1480.7909999999999</c:v>
                </c:pt>
                <c:pt idx="10">
                  <c:v>1495.9649999999999</c:v>
                </c:pt>
                <c:pt idx="11">
                  <c:v>1517.4069999999999</c:v>
                </c:pt>
                <c:pt idx="12">
                  <c:v>1474.7550000000001</c:v>
                </c:pt>
                <c:pt idx="13">
                  <c:v>1472.636</c:v>
                </c:pt>
                <c:pt idx="14">
                  <c:v>1455.277</c:v>
                </c:pt>
                <c:pt idx="15">
                  <c:v>1437.9670000000001</c:v>
                </c:pt>
                <c:pt idx="16">
                  <c:v>1421.3050000000001</c:v>
                </c:pt>
                <c:pt idx="17">
                  <c:v>1416.546</c:v>
                </c:pt>
                <c:pt idx="18">
                  <c:v>1407.145</c:v>
                </c:pt>
                <c:pt idx="19">
                  <c:v>1420.481</c:v>
                </c:pt>
                <c:pt idx="20">
                  <c:v>1406.404</c:v>
                </c:pt>
                <c:pt idx="21">
                  <c:v>1391.34</c:v>
                </c:pt>
                <c:pt idx="22">
                  <c:v>1410.3330000000001</c:v>
                </c:pt>
                <c:pt idx="23">
                  <c:v>1420.9159999999999</c:v>
                </c:pt>
                <c:pt idx="24">
                  <c:v>1425.117</c:v>
                </c:pt>
                <c:pt idx="25">
                  <c:v>1429.4290000000001</c:v>
                </c:pt>
                <c:pt idx="26">
                  <c:v>1430.5229999999999</c:v>
                </c:pt>
                <c:pt idx="27">
                  <c:v>1470.5740000000001</c:v>
                </c:pt>
                <c:pt idx="28">
                  <c:v>1459.2159999999999</c:v>
                </c:pt>
                <c:pt idx="29">
                  <c:v>1450.116</c:v>
                </c:pt>
                <c:pt idx="30">
                  <c:v>1466.972</c:v>
                </c:pt>
                <c:pt idx="31">
                  <c:v>1516.1510000000001</c:v>
                </c:pt>
                <c:pt idx="32">
                  <c:v>1465.7429999999999</c:v>
                </c:pt>
                <c:pt idx="33">
                  <c:v>1356.6510000000001</c:v>
                </c:pt>
                <c:pt idx="34">
                  <c:v>1331.8820000000001</c:v>
                </c:pt>
                <c:pt idx="35">
                  <c:v>1359.2750000000001</c:v>
                </c:pt>
                <c:pt idx="36">
                  <c:v>1356.482</c:v>
                </c:pt>
                <c:pt idx="37">
                  <c:v>1388.1469999999999</c:v>
                </c:pt>
                <c:pt idx="38">
                  <c:v>1376.0519999999999</c:v>
                </c:pt>
                <c:pt idx="39">
                  <c:v>1363.807</c:v>
                </c:pt>
                <c:pt idx="40">
                  <c:v>1378.865</c:v>
                </c:pt>
                <c:pt idx="41">
                  <c:v>1423.2760000000001</c:v>
                </c:pt>
                <c:pt idx="42">
                  <c:v>1474.808</c:v>
                </c:pt>
                <c:pt idx="43">
                  <c:v>1530.963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8-4B2A-9512-013D6A74F12B}"/>
            </c:ext>
          </c:extLst>
        </c:ser>
        <c:ser>
          <c:idx val="0"/>
          <c:order val="1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'3.Renda_por_estrato'!$D$5:$AU$5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'3.Renda_por_estrato'!$D$73:$AU$73</c:f>
              <c:numCache>
                <c:formatCode>#,##0.00</c:formatCode>
                <c:ptCount val="44"/>
                <c:pt idx="0">
                  <c:v>1360.347</c:v>
                </c:pt>
                <c:pt idx="1">
                  <c:v>1374.22</c:v>
                </c:pt>
                <c:pt idx="2">
                  <c:v>1403.0840000000001</c:v>
                </c:pt>
                <c:pt idx="3">
                  <c:v>1410.57</c:v>
                </c:pt>
                <c:pt idx="4">
                  <c:v>1422.143</c:v>
                </c:pt>
                <c:pt idx="5">
                  <c:v>1445.124</c:v>
                </c:pt>
                <c:pt idx="6">
                  <c:v>1491.527</c:v>
                </c:pt>
                <c:pt idx="7">
                  <c:v>1505.2829999999999</c:v>
                </c:pt>
                <c:pt idx="8">
                  <c:v>1497.412</c:v>
                </c:pt>
                <c:pt idx="9">
                  <c:v>1480.7909999999999</c:v>
                </c:pt>
                <c:pt idx="10">
                  <c:v>1495.9649999999999</c:v>
                </c:pt>
                <c:pt idx="11">
                  <c:v>1517.4069999999999</c:v>
                </c:pt>
                <c:pt idx="12">
                  <c:v>1474.7550000000001</c:v>
                </c:pt>
                <c:pt idx="13">
                  <c:v>1472.636</c:v>
                </c:pt>
                <c:pt idx="14">
                  <c:v>1455.277</c:v>
                </c:pt>
                <c:pt idx="15">
                  <c:v>1437.9670000000001</c:v>
                </c:pt>
                <c:pt idx="16">
                  <c:v>1421.3050000000001</c:v>
                </c:pt>
                <c:pt idx="17">
                  <c:v>1416.546</c:v>
                </c:pt>
                <c:pt idx="18">
                  <c:v>1407.145</c:v>
                </c:pt>
                <c:pt idx="19">
                  <c:v>1420.481</c:v>
                </c:pt>
                <c:pt idx="20">
                  <c:v>1406.404</c:v>
                </c:pt>
                <c:pt idx="21">
                  <c:v>1391.34</c:v>
                </c:pt>
                <c:pt idx="22">
                  <c:v>1410.3330000000001</c:v>
                </c:pt>
                <c:pt idx="23">
                  <c:v>1420.9159999999999</c:v>
                </c:pt>
                <c:pt idx="24">
                  <c:v>1425.117</c:v>
                </c:pt>
                <c:pt idx="25">
                  <c:v>1429.4290000000001</c:v>
                </c:pt>
                <c:pt idx="26">
                  <c:v>1430.5229999999999</c:v>
                </c:pt>
                <c:pt idx="27">
                  <c:v>1470.5740000000001</c:v>
                </c:pt>
                <c:pt idx="28">
                  <c:v>1459.2159999999999</c:v>
                </c:pt>
                <c:pt idx="29">
                  <c:v>1450.116</c:v>
                </c:pt>
                <c:pt idx="30">
                  <c:v>1466.972</c:v>
                </c:pt>
                <c:pt idx="31">
                  <c:v>1516.1510000000001</c:v>
                </c:pt>
                <c:pt idx="32">
                  <c:v>1465.7429999999999</c:v>
                </c:pt>
                <c:pt idx="33">
                  <c:v>1356.6510000000001</c:v>
                </c:pt>
                <c:pt idx="34">
                  <c:v>1331.8820000000001</c:v>
                </c:pt>
                <c:pt idx="35">
                  <c:v>1359.2750000000001</c:v>
                </c:pt>
                <c:pt idx="36">
                  <c:v>1356.482</c:v>
                </c:pt>
                <c:pt idx="37">
                  <c:v>1388.1469999999999</c:v>
                </c:pt>
                <c:pt idx="38">
                  <c:v>1376.0519999999999</c:v>
                </c:pt>
                <c:pt idx="39">
                  <c:v>1363.807</c:v>
                </c:pt>
                <c:pt idx="40">
                  <c:v>1378.865</c:v>
                </c:pt>
                <c:pt idx="41">
                  <c:v>1423.2760000000001</c:v>
                </c:pt>
                <c:pt idx="42">
                  <c:v>1474.808</c:v>
                </c:pt>
                <c:pt idx="43">
                  <c:v>1530.963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8-4B2A-9512-013D6A74F12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ax val="2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Gini'!$AA$61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Gini'!$AA$62:$AA$102</c:f>
              <c:numCache>
                <c:formatCode>0.000</c:formatCode>
                <c:ptCount val="41"/>
                <c:pt idx="0">
                  <c:v>0.58871660000000003</c:v>
                </c:pt>
                <c:pt idx="1">
                  <c:v>0.587042175</c:v>
                </c:pt>
                <c:pt idx="2">
                  <c:v>0.58667075000000002</c:v>
                </c:pt>
                <c:pt idx="3">
                  <c:v>0.58651140000000002</c:v>
                </c:pt>
                <c:pt idx="4">
                  <c:v>0.58560635000000005</c:v>
                </c:pt>
                <c:pt idx="5">
                  <c:v>0.58639437500000002</c:v>
                </c:pt>
                <c:pt idx="6">
                  <c:v>0.58765525000000007</c:v>
                </c:pt>
                <c:pt idx="7">
                  <c:v>0.5899153250000001</c:v>
                </c:pt>
                <c:pt idx="8">
                  <c:v>0.59114777500000004</c:v>
                </c:pt>
                <c:pt idx="9">
                  <c:v>0.59183870000000005</c:v>
                </c:pt>
                <c:pt idx="10">
                  <c:v>0.59246527500000001</c:v>
                </c:pt>
                <c:pt idx="11">
                  <c:v>0.59301265000000003</c:v>
                </c:pt>
                <c:pt idx="12">
                  <c:v>0.59652605000000003</c:v>
                </c:pt>
                <c:pt idx="13">
                  <c:v>0.60012022499999995</c:v>
                </c:pt>
                <c:pt idx="14">
                  <c:v>0.60170089999999998</c:v>
                </c:pt>
                <c:pt idx="15">
                  <c:v>0.60382722500000008</c:v>
                </c:pt>
                <c:pt idx="16">
                  <c:v>0.60628364999999995</c:v>
                </c:pt>
                <c:pt idx="17">
                  <c:v>0.60839967500000003</c:v>
                </c:pt>
                <c:pt idx="18">
                  <c:v>0.61115552500000003</c:v>
                </c:pt>
                <c:pt idx="19">
                  <c:v>0.61301862500000004</c:v>
                </c:pt>
                <c:pt idx="20">
                  <c:v>0.61501005000000009</c:v>
                </c:pt>
                <c:pt idx="21">
                  <c:v>0.61635250000000008</c:v>
                </c:pt>
                <c:pt idx="22">
                  <c:v>0.61823107500000007</c:v>
                </c:pt>
                <c:pt idx="23">
                  <c:v>0.62042467499999998</c:v>
                </c:pt>
                <c:pt idx="24">
                  <c:v>0.62113262499999999</c:v>
                </c:pt>
                <c:pt idx="25">
                  <c:v>0.62216352499999994</c:v>
                </c:pt>
                <c:pt idx="26">
                  <c:v>0.62254847499999999</c:v>
                </c:pt>
                <c:pt idx="27">
                  <c:v>0.62213872499999989</c:v>
                </c:pt>
                <c:pt idx="28">
                  <c:v>0.62163247500000007</c:v>
                </c:pt>
                <c:pt idx="29">
                  <c:v>0.62201465</c:v>
                </c:pt>
                <c:pt idx="30">
                  <c:v>0.62973857499999997</c:v>
                </c:pt>
                <c:pt idx="31">
                  <c:v>0.63973002499999998</c:v>
                </c:pt>
                <c:pt idx="32">
                  <c:v>0.646559675</c:v>
                </c:pt>
                <c:pt idx="33">
                  <c:v>0.65180787500000004</c:v>
                </c:pt>
                <c:pt idx="34">
                  <c:v>0.64743430000000002</c:v>
                </c:pt>
                <c:pt idx="35">
                  <c:v>0.63926835000000004</c:v>
                </c:pt>
                <c:pt idx="36">
                  <c:v>0.631852525</c:v>
                </c:pt>
                <c:pt idx="37">
                  <c:v>0.62358007500000001</c:v>
                </c:pt>
                <c:pt idx="38">
                  <c:v>0.61825914999999998</c:v>
                </c:pt>
                <c:pt idx="39">
                  <c:v>0.61538817499999998</c:v>
                </c:pt>
                <c:pt idx="40">
                  <c:v>0.61619915000000003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8000000000000016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'3.Renda_por_estrato'!$D$5:$AU$5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'3.Renda_por_estrato'!$D$74:$AU$74</c:f>
              <c:numCache>
                <c:formatCode>#,##0.00</c:formatCode>
                <c:ptCount val="44"/>
                <c:pt idx="0">
                  <c:v>6895.1940000000004</c:v>
                </c:pt>
                <c:pt idx="1">
                  <c:v>6915.0349999999999</c:v>
                </c:pt>
                <c:pt idx="2">
                  <c:v>6912.85</c:v>
                </c:pt>
                <c:pt idx="3">
                  <c:v>6925.018</c:v>
                </c:pt>
                <c:pt idx="4">
                  <c:v>6958.7759999999998</c:v>
                </c:pt>
                <c:pt idx="5">
                  <c:v>7201.6289999999999</c:v>
                </c:pt>
                <c:pt idx="6">
                  <c:v>7371.5479999999998</c:v>
                </c:pt>
                <c:pt idx="7">
                  <c:v>7271.9930000000004</c:v>
                </c:pt>
                <c:pt idx="8">
                  <c:v>7468.3580000000002</c:v>
                </c:pt>
                <c:pt idx="9">
                  <c:v>7499.0240000000003</c:v>
                </c:pt>
                <c:pt idx="10">
                  <c:v>7577.3980000000001</c:v>
                </c:pt>
                <c:pt idx="11">
                  <c:v>7340.1360000000004</c:v>
                </c:pt>
                <c:pt idx="12">
                  <c:v>7350.665</c:v>
                </c:pt>
                <c:pt idx="13">
                  <c:v>7467.1059999999998</c:v>
                </c:pt>
                <c:pt idx="14">
                  <c:v>7359.5789999999997</c:v>
                </c:pt>
                <c:pt idx="15">
                  <c:v>7272.8689999999997</c:v>
                </c:pt>
                <c:pt idx="16">
                  <c:v>7325.4269999999997</c:v>
                </c:pt>
                <c:pt idx="17">
                  <c:v>7112.3069999999998</c:v>
                </c:pt>
                <c:pt idx="18">
                  <c:v>7145.8280000000004</c:v>
                </c:pt>
                <c:pt idx="19">
                  <c:v>7410.5649999999996</c:v>
                </c:pt>
                <c:pt idx="20">
                  <c:v>7387.0609999999997</c:v>
                </c:pt>
                <c:pt idx="21">
                  <c:v>7266.7960000000003</c:v>
                </c:pt>
                <c:pt idx="22">
                  <c:v>7422.3469999999998</c:v>
                </c:pt>
                <c:pt idx="23">
                  <c:v>7652.2780000000002</c:v>
                </c:pt>
                <c:pt idx="24">
                  <c:v>7605.8010000000004</c:v>
                </c:pt>
                <c:pt idx="25">
                  <c:v>7682.1369999999997</c:v>
                </c:pt>
                <c:pt idx="26">
                  <c:v>7831.9530000000004</c:v>
                </c:pt>
                <c:pt idx="27">
                  <c:v>7879.54</c:v>
                </c:pt>
                <c:pt idx="28">
                  <c:v>7863.1580000000004</c:v>
                </c:pt>
                <c:pt idx="29">
                  <c:v>7866.8729999999996</c:v>
                </c:pt>
                <c:pt idx="30">
                  <c:v>7911.3829999999998</c:v>
                </c:pt>
                <c:pt idx="31">
                  <c:v>8143.2759999999998</c:v>
                </c:pt>
                <c:pt idx="32">
                  <c:v>7978.7380000000003</c:v>
                </c:pt>
                <c:pt idx="33">
                  <c:v>7614.17</c:v>
                </c:pt>
                <c:pt idx="34">
                  <c:v>7780.0309999999999</c:v>
                </c:pt>
                <c:pt idx="35">
                  <c:v>7477.0690000000004</c:v>
                </c:pt>
                <c:pt idx="36">
                  <c:v>7489.3280000000004</c:v>
                </c:pt>
                <c:pt idx="37">
                  <c:v>7348.5379999999996</c:v>
                </c:pt>
                <c:pt idx="38">
                  <c:v>7124.34</c:v>
                </c:pt>
                <c:pt idx="39">
                  <c:v>6913.4009999999998</c:v>
                </c:pt>
                <c:pt idx="40">
                  <c:v>6765.3230000000003</c:v>
                </c:pt>
                <c:pt idx="41">
                  <c:v>7199.598</c:v>
                </c:pt>
                <c:pt idx="42">
                  <c:v>7523.6809999999996</c:v>
                </c:pt>
                <c:pt idx="43">
                  <c:v>7933.6580000000004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2-4B8B-A1BB-3F128C47931A}"/>
            </c:ext>
          </c:extLst>
        </c:ser>
        <c:ser>
          <c:idx val="0"/>
          <c:order val="1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'3.Renda_por_estrato'!$D$5:$AU$5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'3.Renda_por_estrato'!$D$74:$AU$74</c:f>
              <c:numCache>
                <c:formatCode>#,##0.00</c:formatCode>
                <c:ptCount val="44"/>
                <c:pt idx="0">
                  <c:v>6895.1940000000004</c:v>
                </c:pt>
                <c:pt idx="1">
                  <c:v>6915.0349999999999</c:v>
                </c:pt>
                <c:pt idx="2">
                  <c:v>6912.85</c:v>
                </c:pt>
                <c:pt idx="3">
                  <c:v>6925.018</c:v>
                </c:pt>
                <c:pt idx="4">
                  <c:v>6958.7759999999998</c:v>
                </c:pt>
                <c:pt idx="5">
                  <c:v>7201.6289999999999</c:v>
                </c:pt>
                <c:pt idx="6">
                  <c:v>7371.5479999999998</c:v>
                </c:pt>
                <c:pt idx="7">
                  <c:v>7271.9930000000004</c:v>
                </c:pt>
                <c:pt idx="8">
                  <c:v>7468.3580000000002</c:v>
                </c:pt>
                <c:pt idx="9">
                  <c:v>7499.0240000000003</c:v>
                </c:pt>
                <c:pt idx="10">
                  <c:v>7577.3980000000001</c:v>
                </c:pt>
                <c:pt idx="11">
                  <c:v>7340.1360000000004</c:v>
                </c:pt>
                <c:pt idx="12">
                  <c:v>7350.665</c:v>
                </c:pt>
                <c:pt idx="13">
                  <c:v>7467.1059999999998</c:v>
                </c:pt>
                <c:pt idx="14">
                  <c:v>7359.5789999999997</c:v>
                </c:pt>
                <c:pt idx="15">
                  <c:v>7272.8689999999997</c:v>
                </c:pt>
                <c:pt idx="16">
                  <c:v>7325.4269999999997</c:v>
                </c:pt>
                <c:pt idx="17">
                  <c:v>7112.3069999999998</c:v>
                </c:pt>
                <c:pt idx="18">
                  <c:v>7145.8280000000004</c:v>
                </c:pt>
                <c:pt idx="19">
                  <c:v>7410.5649999999996</c:v>
                </c:pt>
                <c:pt idx="20">
                  <c:v>7387.0609999999997</c:v>
                </c:pt>
                <c:pt idx="21">
                  <c:v>7266.7960000000003</c:v>
                </c:pt>
                <c:pt idx="22">
                  <c:v>7422.3469999999998</c:v>
                </c:pt>
                <c:pt idx="23">
                  <c:v>7652.2780000000002</c:v>
                </c:pt>
                <c:pt idx="24">
                  <c:v>7605.8010000000004</c:v>
                </c:pt>
                <c:pt idx="25">
                  <c:v>7682.1369999999997</c:v>
                </c:pt>
                <c:pt idx="26">
                  <c:v>7831.9530000000004</c:v>
                </c:pt>
                <c:pt idx="27">
                  <c:v>7879.54</c:v>
                </c:pt>
                <c:pt idx="28">
                  <c:v>7863.1580000000004</c:v>
                </c:pt>
                <c:pt idx="29">
                  <c:v>7866.8729999999996</c:v>
                </c:pt>
                <c:pt idx="30">
                  <c:v>7911.3829999999998</c:v>
                </c:pt>
                <c:pt idx="31">
                  <c:v>8143.2759999999998</c:v>
                </c:pt>
                <c:pt idx="32">
                  <c:v>7978.7380000000003</c:v>
                </c:pt>
                <c:pt idx="33">
                  <c:v>7614.17</c:v>
                </c:pt>
                <c:pt idx="34">
                  <c:v>7780.0309999999999</c:v>
                </c:pt>
                <c:pt idx="35">
                  <c:v>7477.0690000000004</c:v>
                </c:pt>
                <c:pt idx="36">
                  <c:v>7489.3280000000004</c:v>
                </c:pt>
                <c:pt idx="37">
                  <c:v>7348.5379999999996</c:v>
                </c:pt>
                <c:pt idx="38">
                  <c:v>7124.34</c:v>
                </c:pt>
                <c:pt idx="39">
                  <c:v>6913.4009999999998</c:v>
                </c:pt>
                <c:pt idx="40">
                  <c:v>6765.3230000000003</c:v>
                </c:pt>
                <c:pt idx="41">
                  <c:v>7199.598</c:v>
                </c:pt>
                <c:pt idx="42">
                  <c:v>7523.6809999999996</c:v>
                </c:pt>
                <c:pt idx="43">
                  <c:v>7933.6580000000004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2-4B8B-A1BB-3F128C4793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'3.Renda_por_estrato'!$BJ$5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'3.Renda_por_estrato'!$BI$6:$BI$8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'3.Renda_por_estrato'!$BJ$6:$BJ$8</c:f>
              <c:numCache>
                <c:formatCode>#,##0.00</c:formatCode>
                <c:ptCount val="3"/>
                <c:pt idx="0">
                  <c:v>226.9761</c:v>
                </c:pt>
                <c:pt idx="1">
                  <c:v>1363.807</c:v>
                </c:pt>
                <c:pt idx="2">
                  <c:v>6913.4009999999998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3"/>
          <c:order val="1"/>
          <c:tx>
            <c:strRef>
              <c:f>'3.Renda_por_estrato'!$BK$5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'3.Renda_por_estrato'!$BI$6:$BI$8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'3.Renda_por_estrato'!$BK$6:$BK$8</c:f>
              <c:numCache>
                <c:formatCode>#,##0.00</c:formatCode>
                <c:ptCount val="3"/>
                <c:pt idx="0">
                  <c:v>223.8612</c:v>
                </c:pt>
                <c:pt idx="1">
                  <c:v>1378.865</c:v>
                </c:pt>
                <c:pt idx="2">
                  <c:v>6765.3230000000003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0A1-B1B2-16B958B1E889}"/>
            </c:ext>
          </c:extLst>
        </c:ser>
        <c:ser>
          <c:idx val="1"/>
          <c:order val="2"/>
          <c:tx>
            <c:strRef>
              <c:f>'3.Renda_por_estrato'!$BL$5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'3.Renda_por_estrato'!$BI$6:$BI$8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'3.Renda_por_estrato'!$BL$6:$BL$8</c:f>
              <c:numCache>
                <c:formatCode>#,##0.00</c:formatCode>
                <c:ptCount val="3"/>
                <c:pt idx="0">
                  <c:v>244.4067</c:v>
                </c:pt>
                <c:pt idx="1">
                  <c:v>1423.2760000000001</c:v>
                </c:pt>
                <c:pt idx="2">
                  <c:v>7199.598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3"/>
          <c:tx>
            <c:strRef>
              <c:f>'3.Renda_por_estrato'!$BM$5</c:f>
              <c:strCache>
                <c:ptCount val="1"/>
                <c:pt idx="0">
                  <c:v>3º trim / 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'3.Renda_por_estrato'!$BI$6:$BI$8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'3.Renda_por_estrato'!$BM$6:$BM$8</c:f>
              <c:numCache>
                <c:formatCode>#,##0.00</c:formatCode>
                <c:ptCount val="3"/>
                <c:pt idx="0">
                  <c:v>250.22309999999999</c:v>
                </c:pt>
                <c:pt idx="1">
                  <c:v>1474.808</c:v>
                </c:pt>
                <c:pt idx="2">
                  <c:v>7523.6809999999996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ser>
          <c:idx val="4"/>
          <c:order val="4"/>
          <c:tx>
            <c:strRef>
              <c:f>'3.Renda_por_estrato'!$BN$5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'3.Renda_por_estrato'!$BI$6:$BI$8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'3.Renda_por_estrato'!$BN$6:$BN$8</c:f>
              <c:numCache>
                <c:formatCode>#,##0.00</c:formatCode>
                <c:ptCount val="3"/>
                <c:pt idx="0">
                  <c:v>253.9478</c:v>
                </c:pt>
                <c:pt idx="1">
                  <c:v>1530.963</c:v>
                </c:pt>
                <c:pt idx="2">
                  <c:v>7933.6580000000004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B-442E-BF5D-0F29DAF4D7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'3.Renda_por_estrato'!$CA$38</c:f>
              <c:strCache>
                <c:ptCount val="1"/>
                <c:pt idx="0">
                  <c:v>1º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'3.Renda_por_estrato'!$BZ$39:$BZ$61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'3.Renda_por_estrato'!$CA$39:$CA$61</c:f>
              <c:numCache>
                <c:formatCode>0.0</c:formatCode>
                <c:ptCount val="23"/>
                <c:pt idx="0">
                  <c:v>19.951887720120144</c:v>
                </c:pt>
                <c:pt idx="1">
                  <c:v>32.93749954638816</c:v>
                </c:pt>
                <c:pt idx="2">
                  <c:v>23.457376288269675</c:v>
                </c:pt>
                <c:pt idx="3">
                  <c:v>20.141404821957167</c:v>
                </c:pt>
                <c:pt idx="4">
                  <c:v>26.173011526425199</c:v>
                </c:pt>
                <c:pt idx="5">
                  <c:v>28.834868200054512</c:v>
                </c:pt>
                <c:pt idx="6">
                  <c:v>39.132855286168635</c:v>
                </c:pt>
                <c:pt idx="7">
                  <c:v>41.360425097252026</c:v>
                </c:pt>
                <c:pt idx="8">
                  <c:v>36.686457815194807</c:v>
                </c:pt>
                <c:pt idx="9">
                  <c:v>26.538964997454212</c:v>
                </c:pt>
                <c:pt idx="10">
                  <c:v>35.363197677183457</c:v>
                </c:pt>
                <c:pt idx="11">
                  <c:v>39.358232866398694</c:v>
                </c:pt>
                <c:pt idx="12">
                  <c:v>21.017359887204794</c:v>
                </c:pt>
                <c:pt idx="13">
                  <c:v>25.967701501355254</c:v>
                </c:pt>
                <c:pt idx="14">
                  <c:v>38.850088106823499</c:v>
                </c:pt>
                <c:pt idx="15">
                  <c:v>25.356818640611454</c:v>
                </c:pt>
                <c:pt idx="16">
                  <c:v>19.28357978330952</c:v>
                </c:pt>
                <c:pt idx="17">
                  <c:v>18.771380978938428</c:v>
                </c:pt>
                <c:pt idx="18">
                  <c:v>24.526784871499437</c:v>
                </c:pt>
                <c:pt idx="19">
                  <c:v>15.840155598196919</c:v>
                </c:pt>
                <c:pt idx="20">
                  <c:v>18.340759616529333</c:v>
                </c:pt>
                <c:pt idx="21">
                  <c:v>24.925821065147428</c:v>
                </c:pt>
                <c:pt idx="22">
                  <c:v>30.221061086065831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0-4108-939C-8EA5EC509AEC}"/>
            </c:ext>
          </c:extLst>
        </c:ser>
        <c:ser>
          <c:idx val="1"/>
          <c:order val="1"/>
          <c:tx>
            <c:strRef>
              <c:f>'3.Renda_por_estrato'!$CB$38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'3.Renda_por_estrato'!$BZ$39:$BZ$61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'3.Renda_por_estrato'!$CB$39:$CB$61</c:f>
              <c:numCache>
                <c:formatCode>0.0</c:formatCode>
                <c:ptCount val="23"/>
                <c:pt idx="0">
                  <c:v>22.327067637392879</c:v>
                </c:pt>
                <c:pt idx="1">
                  <c:v>26.727066643117077</c:v>
                </c:pt>
                <c:pt idx="2">
                  <c:v>21.865229391693653</c:v>
                </c:pt>
                <c:pt idx="3">
                  <c:v>27.145034610376261</c:v>
                </c:pt>
                <c:pt idx="4">
                  <c:v>29.602454156973735</c:v>
                </c:pt>
                <c:pt idx="5">
                  <c:v>28.950940141306599</c:v>
                </c:pt>
                <c:pt idx="6">
                  <c:v>40.551826401785</c:v>
                </c:pt>
                <c:pt idx="7">
                  <c:v>40.320557504265885</c:v>
                </c:pt>
                <c:pt idx="8">
                  <c:v>36.032568016581088</c:v>
                </c:pt>
                <c:pt idx="9">
                  <c:v>25.634378061803012</c:v>
                </c:pt>
                <c:pt idx="10">
                  <c:v>40.10346613474313</c:v>
                </c:pt>
                <c:pt idx="11">
                  <c:v>37.399746287395494</c:v>
                </c:pt>
                <c:pt idx="12">
                  <c:v>22.361683423299663</c:v>
                </c:pt>
                <c:pt idx="13">
                  <c:v>23.546200547112399</c:v>
                </c:pt>
                <c:pt idx="14">
                  <c:v>34.785501662706409</c:v>
                </c:pt>
                <c:pt idx="15">
                  <c:v>28.235883636805369</c:v>
                </c:pt>
                <c:pt idx="16">
                  <c:v>19.229489627003407</c:v>
                </c:pt>
                <c:pt idx="17">
                  <c:v>17.752914088213487</c:v>
                </c:pt>
                <c:pt idx="18">
                  <c:v>25.122432540653225</c:v>
                </c:pt>
                <c:pt idx="19">
                  <c:v>17.399055323754094</c:v>
                </c:pt>
                <c:pt idx="20">
                  <c:v>20.721832766533076</c:v>
                </c:pt>
                <c:pt idx="21">
                  <c:v>27.631038867648911</c:v>
                </c:pt>
                <c:pt idx="22">
                  <c:v>31.241294470753438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0-4108-939C-8EA5EC509A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01194032"/>
        <c:axId val="2082950064"/>
      </c:barChart>
      <c:catAx>
        <c:axId val="201194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2950064"/>
        <c:crosses val="autoZero"/>
        <c:auto val="1"/>
        <c:lblAlgn val="ctr"/>
        <c:lblOffset val="100"/>
        <c:noMultiLvlLbl val="0"/>
      </c:catAx>
      <c:valAx>
        <c:axId val="20829500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19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'4.Renda_1_4_sm'!$C$8:$AT$8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'4.Renda_1_4_sm'!$C$31:$AT$31</c:f>
              <c:numCache>
                <c:formatCode>0.00</c:formatCode>
                <c:ptCount val="44"/>
                <c:pt idx="0">
                  <c:v>19.471160000000001</c:v>
                </c:pt>
                <c:pt idx="1">
                  <c:v>19.235569999999999</c:v>
                </c:pt>
                <c:pt idx="2">
                  <c:v>18.749310000000001</c:v>
                </c:pt>
                <c:pt idx="3">
                  <c:v>17.578589999999998</c:v>
                </c:pt>
                <c:pt idx="4">
                  <c:v>18.662129999999998</c:v>
                </c:pt>
                <c:pt idx="5">
                  <c:v>18.098120000000002</c:v>
                </c:pt>
                <c:pt idx="6">
                  <c:v>17.591270000000002</c:v>
                </c:pt>
                <c:pt idx="7">
                  <c:v>17.141449999999999</c:v>
                </c:pt>
                <c:pt idx="8">
                  <c:v>17.890529999999998</c:v>
                </c:pt>
                <c:pt idx="9">
                  <c:v>18.22991</c:v>
                </c:pt>
                <c:pt idx="10">
                  <c:v>18.544280000000001</c:v>
                </c:pt>
                <c:pt idx="11">
                  <c:v>17.73235</c:v>
                </c:pt>
                <c:pt idx="12">
                  <c:v>19.325490000000002</c:v>
                </c:pt>
                <c:pt idx="13">
                  <c:v>19.32648</c:v>
                </c:pt>
                <c:pt idx="14">
                  <c:v>19.458580000000001</c:v>
                </c:pt>
                <c:pt idx="15">
                  <c:v>19.74577</c:v>
                </c:pt>
                <c:pt idx="16">
                  <c:v>21.1157</c:v>
                </c:pt>
                <c:pt idx="17">
                  <c:v>21.274270000000001</c:v>
                </c:pt>
                <c:pt idx="18">
                  <c:v>21.563370000000003</c:v>
                </c:pt>
                <c:pt idx="19">
                  <c:v>21.203310000000002</c:v>
                </c:pt>
                <c:pt idx="20">
                  <c:v>22.448560000000001</c:v>
                </c:pt>
                <c:pt idx="21">
                  <c:v>22.508200000000002</c:v>
                </c:pt>
                <c:pt idx="22">
                  <c:v>22.296309999999998</c:v>
                </c:pt>
                <c:pt idx="23">
                  <c:v>22.018699999999999</c:v>
                </c:pt>
                <c:pt idx="24">
                  <c:v>22.685649999999999</c:v>
                </c:pt>
                <c:pt idx="25">
                  <c:v>22.72851</c:v>
                </c:pt>
                <c:pt idx="26">
                  <c:v>22.155929999999998</c:v>
                </c:pt>
                <c:pt idx="27">
                  <c:v>21.798629999999999</c:v>
                </c:pt>
                <c:pt idx="28">
                  <c:v>23.215130000000002</c:v>
                </c:pt>
                <c:pt idx="29">
                  <c:v>22.998460000000001</c:v>
                </c:pt>
                <c:pt idx="30">
                  <c:v>22.677690000000002</c:v>
                </c:pt>
                <c:pt idx="31">
                  <c:v>21.57338</c:v>
                </c:pt>
                <c:pt idx="32">
                  <c:v>23.4361</c:v>
                </c:pt>
                <c:pt idx="33">
                  <c:v>29.224460000000001</c:v>
                </c:pt>
                <c:pt idx="34">
                  <c:v>29.525510000000001</c:v>
                </c:pt>
                <c:pt idx="35">
                  <c:v>27.70628</c:v>
                </c:pt>
                <c:pt idx="36">
                  <c:v>27.859780000000001</c:v>
                </c:pt>
                <c:pt idx="37">
                  <c:v>26.424370000000003</c:v>
                </c:pt>
                <c:pt idx="38">
                  <c:v>25.362069999999999</c:v>
                </c:pt>
                <c:pt idx="39">
                  <c:v>23.62811</c:v>
                </c:pt>
                <c:pt idx="40">
                  <c:v>25.192940000000004</c:v>
                </c:pt>
                <c:pt idx="41">
                  <c:v>23.431530000000002</c:v>
                </c:pt>
                <c:pt idx="42">
                  <c:v>23.080020000000001</c:v>
                </c:pt>
                <c:pt idx="43">
                  <c:v>22.453490000000002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'4.Renda_1_4_sm'!$C$40:$AQ$40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'4.Renda_1_4_sm'!$C$63:$AQ$63</c:f>
              <c:numCache>
                <c:formatCode>0.0</c:formatCode>
                <c:ptCount val="41"/>
                <c:pt idx="0">
                  <c:v>18.758657499999998</c:v>
                </c:pt>
                <c:pt idx="1">
                  <c:v>18.5564</c:v>
                </c:pt>
                <c:pt idx="2">
                  <c:v>18.2720375</c:v>
                </c:pt>
                <c:pt idx="3">
                  <c:v>17.9825275</c:v>
                </c:pt>
                <c:pt idx="4">
                  <c:v>17.8732425</c:v>
                </c:pt>
                <c:pt idx="5">
                  <c:v>17.680342500000002</c:v>
                </c:pt>
                <c:pt idx="6">
                  <c:v>17.713290000000001</c:v>
                </c:pt>
                <c:pt idx="7">
                  <c:v>17.951542499999999</c:v>
                </c:pt>
                <c:pt idx="8">
                  <c:v>18.0992675</c:v>
                </c:pt>
                <c:pt idx="9">
                  <c:v>18.458007500000001</c:v>
                </c:pt>
                <c:pt idx="10">
                  <c:v>18.732150000000001</c:v>
                </c:pt>
                <c:pt idx="11">
                  <c:v>18.960725</c:v>
                </c:pt>
                <c:pt idx="12">
                  <c:v>19.464080000000003</c:v>
                </c:pt>
                <c:pt idx="13">
                  <c:v>19.9116325</c:v>
                </c:pt>
                <c:pt idx="14">
                  <c:v>20.398580000000003</c:v>
                </c:pt>
                <c:pt idx="15">
                  <c:v>20.924777500000001</c:v>
                </c:pt>
                <c:pt idx="16">
                  <c:v>21.289162500000003</c:v>
                </c:pt>
                <c:pt idx="17">
                  <c:v>21.622377500000002</c:v>
                </c:pt>
                <c:pt idx="18">
                  <c:v>21.930860000000003</c:v>
                </c:pt>
                <c:pt idx="19">
                  <c:v>22.114094999999999</c:v>
                </c:pt>
                <c:pt idx="20">
                  <c:v>22.317942500000001</c:v>
                </c:pt>
                <c:pt idx="21">
                  <c:v>22.377215</c:v>
                </c:pt>
                <c:pt idx="22">
                  <c:v>22.432292499999999</c:v>
                </c:pt>
                <c:pt idx="23">
                  <c:v>22.397197500000001</c:v>
                </c:pt>
                <c:pt idx="24">
                  <c:v>22.342179999999999</c:v>
                </c:pt>
                <c:pt idx="25">
                  <c:v>22.474550000000001</c:v>
                </c:pt>
                <c:pt idx="26">
                  <c:v>22.542037499999999</c:v>
                </c:pt>
                <c:pt idx="27">
                  <c:v>22.672477500000003</c:v>
                </c:pt>
                <c:pt idx="28">
                  <c:v>22.616165000000002</c:v>
                </c:pt>
                <c:pt idx="29">
                  <c:v>22.671407500000001</c:v>
                </c:pt>
                <c:pt idx="30">
                  <c:v>24.227907500000001</c:v>
                </c:pt>
                <c:pt idx="31">
                  <c:v>25.939862499999997</c:v>
                </c:pt>
                <c:pt idx="32">
                  <c:v>27.473087499999998</c:v>
                </c:pt>
                <c:pt idx="33">
                  <c:v>28.579007500000003</c:v>
                </c:pt>
                <c:pt idx="34">
                  <c:v>27.878985</c:v>
                </c:pt>
                <c:pt idx="35">
                  <c:v>26.838125000000002</c:v>
                </c:pt>
                <c:pt idx="36">
                  <c:v>25.818582499999998</c:v>
                </c:pt>
                <c:pt idx="37">
                  <c:v>25.1518725</c:v>
                </c:pt>
                <c:pt idx="38">
                  <c:v>24.403662500000003</c:v>
                </c:pt>
                <c:pt idx="39">
                  <c:v>23.83315</c:v>
                </c:pt>
                <c:pt idx="40">
                  <c:v>23.539495000000002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13668925860585"/>
          <c:y val="7.2779664476728817E-2"/>
          <c:w val="0.76296718678505204"/>
          <c:h val="0.85379193866123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'4.Renda_1_4_sm'!$AM$40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'4.Renda_1_4_sm'!$AM$41:$AM$63</c:f>
              <c:numCache>
                <c:formatCode>0.0</c:formatCode>
                <c:ptCount val="23"/>
                <c:pt idx="0">
                  <c:v>36.181415000000001</c:v>
                </c:pt>
                <c:pt idx="1">
                  <c:v>32.657180000000004</c:v>
                </c:pt>
                <c:pt idx="2">
                  <c:v>28.792909999999999</c:v>
                </c:pt>
                <c:pt idx="3">
                  <c:v>36.990847500000001</c:v>
                </c:pt>
                <c:pt idx="4">
                  <c:v>33.820612499999996</c:v>
                </c:pt>
                <c:pt idx="5">
                  <c:v>30.685582499999999</c:v>
                </c:pt>
                <c:pt idx="6">
                  <c:v>35.53736</c:v>
                </c:pt>
                <c:pt idx="7">
                  <c:v>40.484180000000002</c:v>
                </c:pt>
                <c:pt idx="8">
                  <c:v>39.662892499999998</c:v>
                </c:pt>
                <c:pt idx="9">
                  <c:v>39.606212499999998</c:v>
                </c:pt>
                <c:pt idx="10">
                  <c:v>33.601669999999999</c:v>
                </c:pt>
                <c:pt idx="11">
                  <c:v>34.382442499999996</c:v>
                </c:pt>
                <c:pt idx="12">
                  <c:v>21.565539999999999</c:v>
                </c:pt>
                <c:pt idx="13">
                  <c:v>23.914282500000002</c:v>
                </c:pt>
                <c:pt idx="14">
                  <c:v>27.650322500000001</c:v>
                </c:pt>
                <c:pt idx="15">
                  <c:v>19.743535000000001</c:v>
                </c:pt>
                <c:pt idx="16">
                  <c:v>16.625377499999999</c:v>
                </c:pt>
                <c:pt idx="17">
                  <c:v>17.380357500000002</c:v>
                </c:pt>
                <c:pt idx="18">
                  <c:v>22.469480000000001</c:v>
                </c:pt>
                <c:pt idx="19">
                  <c:v>18.568805000000001</c:v>
                </c:pt>
                <c:pt idx="20">
                  <c:v>19.5085725</c:v>
                </c:pt>
                <c:pt idx="21">
                  <c:v>18.444390000000002</c:v>
                </c:pt>
                <c:pt idx="22">
                  <c:v>25.818582499999998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3-4C0C-A38A-E261A112A424}"/>
            </c:ext>
          </c:extLst>
        </c:ser>
        <c:ser>
          <c:idx val="2"/>
          <c:order val="1"/>
          <c:tx>
            <c:strRef>
              <c:f>'4.Renda_1_4_sm'!$AQ$40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'4.Renda_1_4_sm'!$AQ$41:$AQ$63</c:f>
              <c:numCache>
                <c:formatCode>0.0</c:formatCode>
                <c:ptCount val="23"/>
                <c:pt idx="0">
                  <c:v>29.1286825</c:v>
                </c:pt>
                <c:pt idx="1">
                  <c:v>28.993169999999999</c:v>
                </c:pt>
                <c:pt idx="2">
                  <c:v>28.495572499999998</c:v>
                </c:pt>
                <c:pt idx="3">
                  <c:v>32.592784999999999</c:v>
                </c:pt>
                <c:pt idx="4">
                  <c:v>30.386112500000003</c:v>
                </c:pt>
                <c:pt idx="5">
                  <c:v>31.716055000000001</c:v>
                </c:pt>
                <c:pt idx="6">
                  <c:v>34.012160000000002</c:v>
                </c:pt>
                <c:pt idx="7">
                  <c:v>35.103829999999995</c:v>
                </c:pt>
                <c:pt idx="8">
                  <c:v>37.300922499999999</c:v>
                </c:pt>
                <c:pt idx="9">
                  <c:v>32.778012499999996</c:v>
                </c:pt>
                <c:pt idx="10">
                  <c:v>33.911702500000004</c:v>
                </c:pt>
                <c:pt idx="11">
                  <c:v>32.824372499999996</c:v>
                </c:pt>
                <c:pt idx="12">
                  <c:v>19.065894999999998</c:v>
                </c:pt>
                <c:pt idx="13">
                  <c:v>20.622335</c:v>
                </c:pt>
                <c:pt idx="14">
                  <c:v>25.939545000000003</c:v>
                </c:pt>
                <c:pt idx="15">
                  <c:v>17.524542499999999</c:v>
                </c:pt>
                <c:pt idx="16">
                  <c:v>16.408047500000002</c:v>
                </c:pt>
                <c:pt idx="17">
                  <c:v>14.906544999999999</c:v>
                </c:pt>
                <c:pt idx="18">
                  <c:v>20.5957525</c:v>
                </c:pt>
                <c:pt idx="19">
                  <c:v>17.729960000000002</c:v>
                </c:pt>
                <c:pt idx="20">
                  <c:v>15.9693475</c:v>
                </c:pt>
                <c:pt idx="21">
                  <c:v>15.326997500000001</c:v>
                </c:pt>
                <c:pt idx="22">
                  <c:v>23.539495000000002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'4.Renda_1_4_sm'!$B$98</c:f>
              <c:strCache>
                <c:ptCount val="1"/>
                <c:pt idx="0">
                  <c:v>Conjunto das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'4.Renda_1_4_sm'!$C$97:$AT$97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'4.Renda_1_4_sm'!$C$98:$AT$98</c:f>
              <c:numCache>
                <c:formatCode>#,##0</c:formatCode>
                <c:ptCount val="44"/>
                <c:pt idx="0">
                  <c:v>15012266</c:v>
                </c:pt>
                <c:pt idx="1">
                  <c:v>14865401</c:v>
                </c:pt>
                <c:pt idx="2">
                  <c:v>14523512</c:v>
                </c:pt>
                <c:pt idx="3">
                  <c:v>13648428</c:v>
                </c:pt>
                <c:pt idx="4">
                  <c:v>14523428</c:v>
                </c:pt>
                <c:pt idx="5">
                  <c:v>14117176</c:v>
                </c:pt>
                <c:pt idx="6">
                  <c:v>13753559</c:v>
                </c:pt>
                <c:pt idx="7">
                  <c:v>13432774</c:v>
                </c:pt>
                <c:pt idx="8">
                  <c:v>14051996</c:v>
                </c:pt>
                <c:pt idx="9">
                  <c:v>14351346</c:v>
                </c:pt>
                <c:pt idx="10">
                  <c:v>14632142</c:v>
                </c:pt>
                <c:pt idx="11">
                  <c:v>14023291</c:v>
                </c:pt>
                <c:pt idx="12">
                  <c:v>15317785</c:v>
                </c:pt>
                <c:pt idx="13">
                  <c:v>15353101</c:v>
                </c:pt>
                <c:pt idx="14">
                  <c:v>15492731</c:v>
                </c:pt>
                <c:pt idx="15">
                  <c:v>15756514</c:v>
                </c:pt>
                <c:pt idx="16">
                  <c:v>16887133</c:v>
                </c:pt>
                <c:pt idx="17">
                  <c:v>17051590</c:v>
                </c:pt>
                <c:pt idx="18">
                  <c:v>17321365</c:v>
                </c:pt>
                <c:pt idx="19">
                  <c:v>17069440</c:v>
                </c:pt>
                <c:pt idx="20">
                  <c:v>18111274</c:v>
                </c:pt>
                <c:pt idx="21">
                  <c:v>18198733</c:v>
                </c:pt>
                <c:pt idx="22">
                  <c:v>18066240</c:v>
                </c:pt>
                <c:pt idx="23">
                  <c:v>17879499</c:v>
                </c:pt>
                <c:pt idx="24">
                  <c:v>18460279</c:v>
                </c:pt>
                <c:pt idx="25">
                  <c:v>18534279</c:v>
                </c:pt>
                <c:pt idx="26">
                  <c:v>18105332</c:v>
                </c:pt>
                <c:pt idx="27">
                  <c:v>17850541</c:v>
                </c:pt>
                <c:pt idx="28">
                  <c:v>19049907</c:v>
                </c:pt>
                <c:pt idx="29">
                  <c:v>18910964</c:v>
                </c:pt>
                <c:pt idx="30">
                  <c:v>18685330</c:v>
                </c:pt>
                <c:pt idx="31">
                  <c:v>17811496</c:v>
                </c:pt>
                <c:pt idx="32">
                  <c:v>19388377</c:v>
                </c:pt>
                <c:pt idx="33">
                  <c:v>24225323</c:v>
                </c:pt>
                <c:pt idx="34">
                  <c:v>24523393</c:v>
                </c:pt>
                <c:pt idx="35">
                  <c:v>23057622</c:v>
                </c:pt>
                <c:pt idx="36">
                  <c:v>23230568</c:v>
                </c:pt>
                <c:pt idx="37">
                  <c:v>22076258</c:v>
                </c:pt>
                <c:pt idx="38">
                  <c:v>21229362</c:v>
                </c:pt>
                <c:pt idx="39">
                  <c:v>19815501</c:v>
                </c:pt>
                <c:pt idx="40">
                  <c:v>21167579</c:v>
                </c:pt>
                <c:pt idx="41">
                  <c:v>19724295</c:v>
                </c:pt>
                <c:pt idx="42">
                  <c:v>19464250</c:v>
                </c:pt>
                <c:pt idx="43">
                  <c:v>18970471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E-417E-9373-7509D3F31E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9066815"/>
        <c:axId val="1119070559"/>
      </c:lineChart>
      <c:catAx>
        <c:axId val="111906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70559"/>
        <c:crosses val="autoZero"/>
        <c:auto val="1"/>
        <c:lblAlgn val="ctr"/>
        <c:lblOffset val="100"/>
        <c:noMultiLvlLbl val="0"/>
      </c:catAx>
      <c:valAx>
        <c:axId val="111907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6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'5.Bem_estar_Sen'!$B$58:$AS$58</c:f>
              <c:strCache>
                <c:ptCount val="4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</c:strCache>
            </c:strRef>
          </c:cat>
          <c:val>
            <c:numRef>
              <c:f>'5.Bem_estar_Sen'!$B$81:$AS$81</c:f>
              <c:numCache>
                <c:formatCode>#,##0.00</c:formatCode>
                <c:ptCount val="44"/>
                <c:pt idx="0">
                  <c:v>605.57890778699993</c:v>
                </c:pt>
                <c:pt idx="1">
                  <c:v>612.49171907039999</c:v>
                </c:pt>
                <c:pt idx="2">
                  <c:v>623.2012030482</c:v>
                </c:pt>
                <c:pt idx="3">
                  <c:v>631.25487972919996</c:v>
                </c:pt>
                <c:pt idx="4">
                  <c:v>633.64044163979997</c:v>
                </c:pt>
                <c:pt idx="5">
                  <c:v>643.95437627570016</c:v>
                </c:pt>
                <c:pt idx="6">
                  <c:v>662.55227412400006</c:v>
                </c:pt>
                <c:pt idx="7">
                  <c:v>668.46160437119988</c:v>
                </c:pt>
                <c:pt idx="8">
                  <c:v>668.4819895572</c:v>
                </c:pt>
                <c:pt idx="9">
                  <c:v>655.59677842919996</c:v>
                </c:pt>
                <c:pt idx="10">
                  <c:v>658.15942973400001</c:v>
                </c:pt>
                <c:pt idx="11">
                  <c:v>669.62247707539996</c:v>
                </c:pt>
                <c:pt idx="12">
                  <c:v>651.87024363569992</c:v>
                </c:pt>
                <c:pt idx="13">
                  <c:v>647.21128091849994</c:v>
                </c:pt>
                <c:pt idx="14">
                  <c:v>635.54745149279995</c:v>
                </c:pt>
                <c:pt idx="15">
                  <c:v>622.29434634179995</c:v>
                </c:pt>
                <c:pt idx="16">
                  <c:v>611.49848984100004</c:v>
                </c:pt>
                <c:pt idx="17">
                  <c:v>606.51730031959994</c:v>
                </c:pt>
                <c:pt idx="18">
                  <c:v>598.80126588690007</c:v>
                </c:pt>
                <c:pt idx="19">
                  <c:v>601.25528127000007</c:v>
                </c:pt>
                <c:pt idx="20">
                  <c:v>593.20821159939999</c:v>
                </c:pt>
                <c:pt idx="21">
                  <c:v>588.39550564319995</c:v>
                </c:pt>
                <c:pt idx="22">
                  <c:v>597.44177086000002</c:v>
                </c:pt>
                <c:pt idx="23">
                  <c:v>603.16785283039997</c:v>
                </c:pt>
                <c:pt idx="24">
                  <c:v>598.79896903749989</c:v>
                </c:pt>
                <c:pt idx="25">
                  <c:v>599.35048479809996</c:v>
                </c:pt>
                <c:pt idx="26">
                  <c:v>603.73914560050014</c:v>
                </c:pt>
                <c:pt idx="27">
                  <c:v>616.83551569500003</c:v>
                </c:pt>
                <c:pt idx="28">
                  <c:v>608.72978362979995</c:v>
                </c:pt>
                <c:pt idx="29">
                  <c:v>608.40435818780009</c:v>
                </c:pt>
                <c:pt idx="30">
                  <c:v>616.23540617610001</c:v>
                </c:pt>
                <c:pt idx="31">
                  <c:v>635.02605863999997</c:v>
                </c:pt>
                <c:pt idx="32">
                  <c:v>611.62332937400004</c:v>
                </c:pt>
                <c:pt idx="33">
                  <c:v>522.24525213780009</c:v>
                </c:pt>
                <c:pt idx="34">
                  <c:v>511.45723052890008</c:v>
                </c:pt>
                <c:pt idx="35">
                  <c:v>530.91665921280003</c:v>
                </c:pt>
                <c:pt idx="36">
                  <c:v>531.2162031908</c:v>
                </c:pt>
                <c:pt idx="37">
                  <c:v>548.71894627050006</c:v>
                </c:pt>
                <c:pt idx="38">
                  <c:v>550.58084189289991</c:v>
                </c:pt>
                <c:pt idx="39">
                  <c:v>561.38658077320008</c:v>
                </c:pt>
                <c:pt idx="40">
                  <c:v>563.13998027980006</c:v>
                </c:pt>
                <c:pt idx="41">
                  <c:v>587.25777019920008</c:v>
                </c:pt>
                <c:pt idx="42">
                  <c:v>607.97362764599995</c:v>
                </c:pt>
                <c:pt idx="43">
                  <c:v>625.27594483839994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7D8-A913-AB6F02B0040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30284144"/>
        <c:axId val="1130284976"/>
      </c:lineChart>
      <c:catAx>
        <c:axId val="113028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284976"/>
        <c:crosses val="autoZero"/>
        <c:auto val="1"/>
        <c:lblAlgn val="ctr"/>
        <c:lblOffset val="100"/>
        <c:noMultiLvlLbl val="0"/>
      </c:catAx>
      <c:valAx>
        <c:axId val="1130284976"/>
        <c:scaling>
          <c:orientation val="minMax"/>
          <c:max val="7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2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'5.Bem_estar_Sen'!$AG$58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'5.Bem_estar_Sen'!$AG$59:$AG$81</c:f>
              <c:numCache>
                <c:formatCode>#,##0.00</c:formatCode>
                <c:ptCount val="23"/>
                <c:pt idx="0">
                  <c:v>405.79390793172001</c:v>
                </c:pt>
                <c:pt idx="1">
                  <c:v>467.61933638559992</c:v>
                </c:pt>
                <c:pt idx="2">
                  <c:v>404.01231817791</c:v>
                </c:pt>
                <c:pt idx="3">
                  <c:v>411.701490267</c:v>
                </c:pt>
                <c:pt idx="4">
                  <c:v>342.96784643264004</c:v>
                </c:pt>
                <c:pt idx="5">
                  <c:v>486.60603180919998</c:v>
                </c:pt>
                <c:pt idx="6">
                  <c:v>471.96955163549995</c:v>
                </c:pt>
                <c:pt idx="7">
                  <c:v>384.6584171195999</c:v>
                </c:pt>
                <c:pt idx="8">
                  <c:v>401.7619588842</c:v>
                </c:pt>
                <c:pt idx="9">
                  <c:v>322.80506559627003</c:v>
                </c:pt>
                <c:pt idx="10">
                  <c:v>440.60199862499996</c:v>
                </c:pt>
                <c:pt idx="11">
                  <c:v>502.47391521959992</c:v>
                </c:pt>
                <c:pt idx="12">
                  <c:v>660.90284462299996</c:v>
                </c:pt>
                <c:pt idx="13">
                  <c:v>634.05382787610006</c:v>
                </c:pt>
                <c:pt idx="14">
                  <c:v>621.89199935909994</c:v>
                </c:pt>
                <c:pt idx="15">
                  <c:v>802.06801699430002</c:v>
                </c:pt>
                <c:pt idx="16">
                  <c:v>889.86315594379994</c:v>
                </c:pt>
                <c:pt idx="17">
                  <c:v>1044.2887492499999</c:v>
                </c:pt>
                <c:pt idx="18">
                  <c:v>761.84353639090011</c:v>
                </c:pt>
                <c:pt idx="19">
                  <c:v>664.93233781200013</c:v>
                </c:pt>
                <c:pt idx="20">
                  <c:v>728.06801277910006</c:v>
                </c:pt>
                <c:pt idx="21">
                  <c:v>942.99593970499996</c:v>
                </c:pt>
                <c:pt idx="22">
                  <c:v>635.02605863999997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E-442C-B7BC-0CD65728C8F6}"/>
            </c:ext>
          </c:extLst>
        </c:ser>
        <c:ser>
          <c:idx val="1"/>
          <c:order val="1"/>
          <c:tx>
            <c:strRef>
              <c:f>'5.Bem_estar_Sen'!$AO$58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'5.Bem_estar_Sen'!$AO$59:$AO$81</c:f>
              <c:numCache>
                <c:formatCode>#,##0.00</c:formatCode>
                <c:ptCount val="23"/>
                <c:pt idx="0">
                  <c:v>370.51877148074999</c:v>
                </c:pt>
                <c:pt idx="1">
                  <c:v>401.11146973500001</c:v>
                </c:pt>
                <c:pt idx="2">
                  <c:v>444.00436729760003</c:v>
                </c:pt>
                <c:pt idx="3">
                  <c:v>348.98999168751999</c:v>
                </c:pt>
                <c:pt idx="4">
                  <c:v>393.04407443745004</c:v>
                </c:pt>
                <c:pt idx="5">
                  <c:v>400.38533283560002</c:v>
                </c:pt>
                <c:pt idx="6">
                  <c:v>377.62797826379995</c:v>
                </c:pt>
                <c:pt idx="7">
                  <c:v>311.85563276792004</c:v>
                </c:pt>
                <c:pt idx="8">
                  <c:v>315.02464667458997</c:v>
                </c:pt>
                <c:pt idx="9">
                  <c:v>347.72028816357005</c:v>
                </c:pt>
                <c:pt idx="10">
                  <c:v>412.59045296639999</c:v>
                </c:pt>
                <c:pt idx="11">
                  <c:v>384.37428598840006</c:v>
                </c:pt>
                <c:pt idx="12">
                  <c:v>630.45951609760004</c:v>
                </c:pt>
                <c:pt idx="13">
                  <c:v>580.28316042999995</c:v>
                </c:pt>
                <c:pt idx="14">
                  <c:v>568.36506244569989</c:v>
                </c:pt>
                <c:pt idx="15">
                  <c:v>717.54637665490009</c:v>
                </c:pt>
                <c:pt idx="16">
                  <c:v>734.81304170939995</c:v>
                </c:pt>
                <c:pt idx="17">
                  <c:v>916.67476014240003</c:v>
                </c:pt>
                <c:pt idx="18">
                  <c:v>653.39331764400004</c:v>
                </c:pt>
                <c:pt idx="19">
                  <c:v>612.07654048720008</c:v>
                </c:pt>
                <c:pt idx="20">
                  <c:v>636.11213673700001</c:v>
                </c:pt>
                <c:pt idx="21">
                  <c:v>831.26152377259996</c:v>
                </c:pt>
                <c:pt idx="22">
                  <c:v>561.38658077320008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E-442C-B7BC-0CD65728C8F6}"/>
            </c:ext>
          </c:extLst>
        </c:ser>
        <c:ser>
          <c:idx val="2"/>
          <c:order val="2"/>
          <c:tx>
            <c:strRef>
              <c:f>'5.Bem_estar_Sen'!$AS$58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'5.Bem_estar_Sen'!$AS$59:$AS$81</c:f>
              <c:numCache>
                <c:formatCode>#,##0.00</c:formatCode>
                <c:ptCount val="23"/>
                <c:pt idx="0">
                  <c:v>427.911050854</c:v>
                </c:pt>
                <c:pt idx="1">
                  <c:v>501.2116039538999</c:v>
                </c:pt>
                <c:pt idx="2">
                  <c:v>484.775055888</c:v>
                </c:pt>
                <c:pt idx="3">
                  <c:v>397.32194624459999</c:v>
                </c:pt>
                <c:pt idx="4">
                  <c:v>442.42031112209997</c:v>
                </c:pt>
                <c:pt idx="5">
                  <c:v>385.14895441880003</c:v>
                </c:pt>
                <c:pt idx="6">
                  <c:v>403.65269876119999</c:v>
                </c:pt>
                <c:pt idx="7">
                  <c:v>415.7563248244</c:v>
                </c:pt>
                <c:pt idx="8">
                  <c:v>362.82551560664996</c:v>
                </c:pt>
                <c:pt idx="9">
                  <c:v>385.28925913492003</c:v>
                </c:pt>
                <c:pt idx="10">
                  <c:v>412.33076746050006</c:v>
                </c:pt>
                <c:pt idx="11">
                  <c:v>427.26545147550002</c:v>
                </c:pt>
                <c:pt idx="12">
                  <c:v>688.01635574279987</c:v>
                </c:pt>
                <c:pt idx="13">
                  <c:v>657.78051362040003</c:v>
                </c:pt>
                <c:pt idx="14">
                  <c:v>627.71897893199991</c:v>
                </c:pt>
                <c:pt idx="15">
                  <c:v>792.49097979680005</c:v>
                </c:pt>
                <c:pt idx="16">
                  <c:v>810.5738653392001</c:v>
                </c:pt>
                <c:pt idx="17">
                  <c:v>987.14687385599984</c:v>
                </c:pt>
                <c:pt idx="18">
                  <c:v>753.91103071960003</c:v>
                </c:pt>
                <c:pt idx="19">
                  <c:v>677.50171084679994</c:v>
                </c:pt>
                <c:pt idx="20">
                  <c:v>756.90576356599991</c:v>
                </c:pt>
                <c:pt idx="21">
                  <c:v>952.06483419950018</c:v>
                </c:pt>
                <c:pt idx="22">
                  <c:v>625.27594483839994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25-45B6-B027-C4CEB81AA7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9869871"/>
        <c:axId val="980353583"/>
      </c:barChart>
      <c:catAx>
        <c:axId val="1199869871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353583"/>
        <c:crosses val="autoZero"/>
        <c:auto val="1"/>
        <c:lblAlgn val="ctr"/>
        <c:lblOffset val="100"/>
        <c:noMultiLvlLbl val="0"/>
      </c:catAx>
      <c:valAx>
        <c:axId val="980353583"/>
        <c:scaling>
          <c:orientation val="minMax"/>
          <c:min val="0.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8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Gini'!$E$61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Gini'!$E$62:$E$102</c:f>
              <c:numCache>
                <c:formatCode>0.000</c:formatCode>
                <c:ptCount val="41"/>
                <c:pt idx="0">
                  <c:v>0.60095317500000001</c:v>
                </c:pt>
                <c:pt idx="1">
                  <c:v>0.60004317500000004</c:v>
                </c:pt>
                <c:pt idx="2">
                  <c:v>0.59940202499999995</c:v>
                </c:pt>
                <c:pt idx="3">
                  <c:v>0.59222222499999999</c:v>
                </c:pt>
                <c:pt idx="4">
                  <c:v>0.59119774999999997</c:v>
                </c:pt>
                <c:pt idx="5">
                  <c:v>0.58803737499999997</c:v>
                </c:pt>
                <c:pt idx="6">
                  <c:v>0.58663627500000004</c:v>
                </c:pt>
                <c:pt idx="7">
                  <c:v>0.58766407500000006</c:v>
                </c:pt>
                <c:pt idx="8">
                  <c:v>0.58356035000000006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0.64951412500000005</c:v>
                </c:pt>
                <c:pt idx="22">
                  <c:v>0.6417756</c:v>
                </c:pt>
                <c:pt idx="23">
                  <c:v>0.63076722500000004</c:v>
                </c:pt>
                <c:pt idx="24">
                  <c:v>0.61345907500000008</c:v>
                </c:pt>
                <c:pt idx="25">
                  <c:v>0.60796867499999996</c:v>
                </c:pt>
                <c:pt idx="26">
                  <c:v>0.60259404999999999</c:v>
                </c:pt>
                <c:pt idx="27">
                  <c:v>0.60080932499999995</c:v>
                </c:pt>
                <c:pt idx="28">
                  <c:v>0.59876612500000004</c:v>
                </c:pt>
                <c:pt idx="29">
                  <c:v>0.59598865000000001</c:v>
                </c:pt>
                <c:pt idx="30">
                  <c:v>0.61425540000000001</c:v>
                </c:pt>
                <c:pt idx="31">
                  <c:v>0.62160139999999997</c:v>
                </c:pt>
                <c:pt idx="32">
                  <c:v>0.62966452500000003</c:v>
                </c:pt>
                <c:pt idx="33">
                  <c:v>0.63411707500000003</c:v>
                </c:pt>
                <c:pt idx="34">
                  <c:v>0.61925137500000005</c:v>
                </c:pt>
                <c:pt idx="35">
                  <c:v>0.60667792499999995</c:v>
                </c:pt>
                <c:pt idx="36">
                  <c:v>0.59488037500000002</c:v>
                </c:pt>
                <c:pt idx="37">
                  <c:v>0.58117327500000004</c:v>
                </c:pt>
                <c:pt idx="38">
                  <c:v>0.57257239999999998</c:v>
                </c:pt>
                <c:pt idx="39">
                  <c:v>0.57161137500000003</c:v>
                </c:pt>
                <c:pt idx="40">
                  <c:v>0.57344460000000008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Gini'!$F$61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Gini'!$F$62:$F$102</c:f>
              <c:numCache>
                <c:formatCode>0.000</c:formatCode>
                <c:ptCount val="41"/>
                <c:pt idx="0">
                  <c:v>0.544264525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0.57709195000000002</c:v>
                </c:pt>
                <c:pt idx="22">
                  <c:v>0.59219192500000006</c:v>
                </c:pt>
                <c:pt idx="23">
                  <c:v>0.60804482500000001</c:v>
                </c:pt>
                <c:pt idx="24">
                  <c:v>0.625544875</c:v>
                </c:pt>
                <c:pt idx="25">
                  <c:v>0.62797437499999997</c:v>
                </c:pt>
                <c:pt idx="26">
                  <c:v>0.62732245000000009</c:v>
                </c:pt>
                <c:pt idx="27">
                  <c:v>0.61944862499999997</c:v>
                </c:pt>
                <c:pt idx="28">
                  <c:v>0.61260487499999994</c:v>
                </c:pt>
                <c:pt idx="29">
                  <c:v>0.61345167499999997</c:v>
                </c:pt>
                <c:pt idx="30">
                  <c:v>0.62260657499999994</c:v>
                </c:pt>
                <c:pt idx="31">
                  <c:v>0.63184565000000004</c:v>
                </c:pt>
                <c:pt idx="32">
                  <c:v>0.64146334999999999</c:v>
                </c:pt>
                <c:pt idx="33">
                  <c:v>0.65266555000000004</c:v>
                </c:pt>
                <c:pt idx="34">
                  <c:v>0.65292685000000006</c:v>
                </c:pt>
                <c:pt idx="35">
                  <c:v>0.65736412499999997</c:v>
                </c:pt>
                <c:pt idx="36">
                  <c:v>0.65104490000000004</c:v>
                </c:pt>
                <c:pt idx="37">
                  <c:v>0.64113874999999998</c:v>
                </c:pt>
                <c:pt idx="38">
                  <c:v>0.63467947499999999</c:v>
                </c:pt>
                <c:pt idx="39">
                  <c:v>0.62596432499999999</c:v>
                </c:pt>
                <c:pt idx="40">
                  <c:v>0.623081675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Gini'!$G$61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Gini'!$G$62:$G$102</c:f>
              <c:numCache>
                <c:formatCode>0.000</c:formatCode>
                <c:ptCount val="41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0.62834915000000002</c:v>
                </c:pt>
                <c:pt idx="21">
                  <c:v>0.62826182500000005</c:v>
                </c:pt>
                <c:pt idx="22">
                  <c:v>0.62337304999999998</c:v>
                </c:pt>
                <c:pt idx="23">
                  <c:v>0.60846927500000003</c:v>
                </c:pt>
                <c:pt idx="24">
                  <c:v>0.60509962500000003</c:v>
                </c:pt>
                <c:pt idx="25">
                  <c:v>0.59540280000000001</c:v>
                </c:pt>
                <c:pt idx="26">
                  <c:v>0.58315004999999998</c:v>
                </c:pt>
                <c:pt idx="27">
                  <c:v>0.5813863749999999</c:v>
                </c:pt>
                <c:pt idx="28">
                  <c:v>0.57980729999999991</c:v>
                </c:pt>
                <c:pt idx="29">
                  <c:v>0.57782595000000003</c:v>
                </c:pt>
                <c:pt idx="30">
                  <c:v>0.57924599999999993</c:v>
                </c:pt>
                <c:pt idx="31">
                  <c:v>0.58433975000000005</c:v>
                </c:pt>
                <c:pt idx="32">
                  <c:v>0.58166394999999993</c:v>
                </c:pt>
                <c:pt idx="33">
                  <c:v>0.58024880000000001</c:v>
                </c:pt>
                <c:pt idx="34">
                  <c:v>0.58327917499999993</c:v>
                </c:pt>
                <c:pt idx="35">
                  <c:v>0.58330412499999995</c:v>
                </c:pt>
                <c:pt idx="36">
                  <c:v>0.58492149999999987</c:v>
                </c:pt>
                <c:pt idx="37">
                  <c:v>0.58907719999999997</c:v>
                </c:pt>
                <c:pt idx="38">
                  <c:v>0.58207344999999999</c:v>
                </c:pt>
                <c:pt idx="39">
                  <c:v>0.57752367500000001</c:v>
                </c:pt>
                <c:pt idx="40">
                  <c:v>0.57712537499999994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Gini'!$H$61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Gini'!$H$62:$H$102</c:f>
              <c:numCache>
                <c:formatCode>0.000</c:formatCode>
                <c:ptCount val="41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0.61030477499999991</c:v>
                </c:pt>
                <c:pt idx="22">
                  <c:v>0.59893672499999995</c:v>
                </c:pt>
                <c:pt idx="23">
                  <c:v>0.58814269999999991</c:v>
                </c:pt>
                <c:pt idx="24">
                  <c:v>0.59111622499999994</c:v>
                </c:pt>
                <c:pt idx="25">
                  <c:v>0.60409394999999999</c:v>
                </c:pt>
                <c:pt idx="26">
                  <c:v>0.59803617499999995</c:v>
                </c:pt>
                <c:pt idx="27">
                  <c:v>0.59309197499999999</c:v>
                </c:pt>
                <c:pt idx="28">
                  <c:v>0.57913780000000004</c:v>
                </c:pt>
                <c:pt idx="29">
                  <c:v>0.57156832499999999</c:v>
                </c:pt>
                <c:pt idx="30">
                  <c:v>0.58399699999999999</c:v>
                </c:pt>
                <c:pt idx="31">
                  <c:v>0.59623967499999997</c:v>
                </c:pt>
                <c:pt idx="32">
                  <c:v>0.60838499999999995</c:v>
                </c:pt>
                <c:pt idx="33">
                  <c:v>0.61970207499999996</c:v>
                </c:pt>
                <c:pt idx="34">
                  <c:v>0.61698295000000003</c:v>
                </c:pt>
                <c:pt idx="35">
                  <c:v>0.61324374999999998</c:v>
                </c:pt>
                <c:pt idx="36">
                  <c:v>0.60221707499999999</c:v>
                </c:pt>
                <c:pt idx="37">
                  <c:v>0.58109909999999998</c:v>
                </c:pt>
                <c:pt idx="38">
                  <c:v>0.57706907500000004</c:v>
                </c:pt>
                <c:pt idx="39">
                  <c:v>0.57948822499999997</c:v>
                </c:pt>
                <c:pt idx="40">
                  <c:v>0.59440139999999997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Gini'!$I$61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Gini'!$I$62:$I$102</c:f>
              <c:numCache>
                <c:formatCode>0.000</c:formatCode>
                <c:ptCount val="41"/>
                <c:pt idx="0">
                  <c:v>0.59236244999999998</c:v>
                </c:pt>
                <c:pt idx="1">
                  <c:v>0.58842514999999995</c:v>
                </c:pt>
                <c:pt idx="2">
                  <c:v>0.587943875</c:v>
                </c:pt>
                <c:pt idx="3">
                  <c:v>0.59422615000000001</c:v>
                </c:pt>
                <c:pt idx="4">
                  <c:v>0.596946325</c:v>
                </c:pt>
                <c:pt idx="5">
                  <c:v>0.59817347499999995</c:v>
                </c:pt>
                <c:pt idx="6">
                  <c:v>0.59980649999999991</c:v>
                </c:pt>
                <c:pt idx="7">
                  <c:v>0.59051969999999998</c:v>
                </c:pt>
                <c:pt idx="8">
                  <c:v>0.58490520000000001</c:v>
                </c:pt>
                <c:pt idx="9">
                  <c:v>0.58355622500000004</c:v>
                </c:pt>
                <c:pt idx="10">
                  <c:v>0.58019164999999995</c:v>
                </c:pt>
                <c:pt idx="11">
                  <c:v>0.58050950000000001</c:v>
                </c:pt>
                <c:pt idx="12">
                  <c:v>0.586308575</c:v>
                </c:pt>
                <c:pt idx="13">
                  <c:v>0.59121952499999997</c:v>
                </c:pt>
                <c:pt idx="14">
                  <c:v>0.59649584999999994</c:v>
                </c:pt>
                <c:pt idx="15">
                  <c:v>0.59902092500000004</c:v>
                </c:pt>
                <c:pt idx="16">
                  <c:v>0.59967619999999999</c:v>
                </c:pt>
                <c:pt idx="17">
                  <c:v>0.60401380000000005</c:v>
                </c:pt>
                <c:pt idx="18">
                  <c:v>0.60284074999999993</c:v>
                </c:pt>
                <c:pt idx="19">
                  <c:v>0.60085632499999997</c:v>
                </c:pt>
                <c:pt idx="20">
                  <c:v>0.60082897499999999</c:v>
                </c:pt>
                <c:pt idx="21">
                  <c:v>0.59448637500000001</c:v>
                </c:pt>
                <c:pt idx="22">
                  <c:v>0.589674425</c:v>
                </c:pt>
                <c:pt idx="23">
                  <c:v>0.589801625</c:v>
                </c:pt>
                <c:pt idx="24">
                  <c:v>0.58979289999999995</c:v>
                </c:pt>
                <c:pt idx="25">
                  <c:v>0.59505287500000004</c:v>
                </c:pt>
                <c:pt idx="26">
                  <c:v>0.604653675</c:v>
                </c:pt>
                <c:pt idx="27">
                  <c:v>0.60802200000000006</c:v>
                </c:pt>
                <c:pt idx="28">
                  <c:v>0.609041575</c:v>
                </c:pt>
                <c:pt idx="29">
                  <c:v>0.60175892499999994</c:v>
                </c:pt>
                <c:pt idx="30">
                  <c:v>0.60804979999999997</c:v>
                </c:pt>
                <c:pt idx="31">
                  <c:v>0.61094230000000005</c:v>
                </c:pt>
                <c:pt idx="32">
                  <c:v>0.61691994999999999</c:v>
                </c:pt>
                <c:pt idx="33">
                  <c:v>0.62143422500000001</c:v>
                </c:pt>
                <c:pt idx="34">
                  <c:v>0.60168069999999996</c:v>
                </c:pt>
                <c:pt idx="35">
                  <c:v>0.59589782499999999</c:v>
                </c:pt>
                <c:pt idx="36">
                  <c:v>0.59185515</c:v>
                </c:pt>
                <c:pt idx="37">
                  <c:v>0.58733765000000004</c:v>
                </c:pt>
                <c:pt idx="38">
                  <c:v>0.59632687500000003</c:v>
                </c:pt>
                <c:pt idx="39">
                  <c:v>0.600010775</c:v>
                </c:pt>
                <c:pt idx="40">
                  <c:v>0.60372442500000001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Gini'!$J$61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Gini'!$J$62:$J$102</c:f>
              <c:numCache>
                <c:formatCode>0.000</c:formatCode>
                <c:ptCount val="41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0.58212385</c:v>
                </c:pt>
                <c:pt idx="13">
                  <c:v>0.58940487500000005</c:v>
                </c:pt>
                <c:pt idx="14">
                  <c:v>0.59590359999999998</c:v>
                </c:pt>
                <c:pt idx="15">
                  <c:v>0.59877910000000001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0.59515910000000005</c:v>
                </c:pt>
                <c:pt idx="22">
                  <c:v>0.594958125</c:v>
                </c:pt>
                <c:pt idx="23">
                  <c:v>0.60087782499999998</c:v>
                </c:pt>
                <c:pt idx="24">
                  <c:v>0.60646424999999993</c:v>
                </c:pt>
                <c:pt idx="25">
                  <c:v>0.61581942499999998</c:v>
                </c:pt>
                <c:pt idx="26">
                  <c:v>0.62589527499999997</c:v>
                </c:pt>
                <c:pt idx="27">
                  <c:v>0.62890279999999998</c:v>
                </c:pt>
                <c:pt idx="28">
                  <c:v>0.62868005000000005</c:v>
                </c:pt>
                <c:pt idx="29">
                  <c:v>0.62403520000000001</c:v>
                </c:pt>
                <c:pt idx="30">
                  <c:v>0.63151195000000004</c:v>
                </c:pt>
                <c:pt idx="31">
                  <c:v>0.62905367499999998</c:v>
                </c:pt>
                <c:pt idx="32">
                  <c:v>0.63031480000000006</c:v>
                </c:pt>
                <c:pt idx="33">
                  <c:v>0.63211360000000005</c:v>
                </c:pt>
                <c:pt idx="34">
                  <c:v>0.61577060000000006</c:v>
                </c:pt>
                <c:pt idx="35">
                  <c:v>0.61182452500000006</c:v>
                </c:pt>
                <c:pt idx="36">
                  <c:v>0.61191655</c:v>
                </c:pt>
                <c:pt idx="37">
                  <c:v>0.61185662500000004</c:v>
                </c:pt>
                <c:pt idx="38">
                  <c:v>0.61333104999999999</c:v>
                </c:pt>
                <c:pt idx="39">
                  <c:v>0.62213017500000001</c:v>
                </c:pt>
                <c:pt idx="40">
                  <c:v>0.62017442499999997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Gini'!$K$61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Gini'!$K$62:$K$102</c:f>
              <c:numCache>
                <c:formatCode>0.000</c:formatCode>
                <c:ptCount val="41"/>
                <c:pt idx="0">
                  <c:v>0.59127525000000003</c:v>
                </c:pt>
                <c:pt idx="1">
                  <c:v>0.590404225</c:v>
                </c:pt>
                <c:pt idx="2">
                  <c:v>0.59472720000000001</c:v>
                </c:pt>
                <c:pt idx="3">
                  <c:v>0.59626075000000001</c:v>
                </c:pt>
                <c:pt idx="4">
                  <c:v>0.59521967499999995</c:v>
                </c:pt>
                <c:pt idx="5">
                  <c:v>0.59581337499999998</c:v>
                </c:pt>
                <c:pt idx="6">
                  <c:v>0.59166277499999997</c:v>
                </c:pt>
                <c:pt idx="7">
                  <c:v>0.59075422499999997</c:v>
                </c:pt>
                <c:pt idx="8">
                  <c:v>0.58807332499999998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0.61379174999999997</c:v>
                </c:pt>
                <c:pt idx="22">
                  <c:v>0.61216890000000002</c:v>
                </c:pt>
                <c:pt idx="23">
                  <c:v>0.61274292500000005</c:v>
                </c:pt>
                <c:pt idx="24">
                  <c:v>0.61347517500000004</c:v>
                </c:pt>
                <c:pt idx="25">
                  <c:v>0.619231525</c:v>
                </c:pt>
                <c:pt idx="26">
                  <c:v>0.62289565000000002</c:v>
                </c:pt>
                <c:pt idx="27">
                  <c:v>0.63377989999999995</c:v>
                </c:pt>
                <c:pt idx="28">
                  <c:v>0.64382389999999989</c:v>
                </c:pt>
                <c:pt idx="29">
                  <c:v>0.64351922500000003</c:v>
                </c:pt>
                <c:pt idx="30">
                  <c:v>0.64459339999999998</c:v>
                </c:pt>
                <c:pt idx="31">
                  <c:v>0.64287967499999998</c:v>
                </c:pt>
                <c:pt idx="32">
                  <c:v>0.63650665000000006</c:v>
                </c:pt>
                <c:pt idx="33">
                  <c:v>0.63270797499999998</c:v>
                </c:pt>
                <c:pt idx="34">
                  <c:v>0.64360569999999995</c:v>
                </c:pt>
                <c:pt idx="35">
                  <c:v>0.64586834999999998</c:v>
                </c:pt>
                <c:pt idx="36">
                  <c:v>0.65423490000000006</c:v>
                </c:pt>
                <c:pt idx="37">
                  <c:v>0.65895784999999996</c:v>
                </c:pt>
                <c:pt idx="38">
                  <c:v>0.64818872500000002</c:v>
                </c:pt>
                <c:pt idx="39">
                  <c:v>0.64282260000000002</c:v>
                </c:pt>
                <c:pt idx="40">
                  <c:v>0.64408422500000007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Gini'!$L$61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Gini'!$L$62:$L$102</c:f>
              <c:numCache>
                <c:formatCode>0.000</c:formatCode>
                <c:ptCount val="41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0.62509347500000001</c:v>
                </c:pt>
                <c:pt idx="13">
                  <c:v>0.62280184999999999</c:v>
                </c:pt>
                <c:pt idx="14">
                  <c:v>0.62430712500000007</c:v>
                </c:pt>
                <c:pt idx="15">
                  <c:v>0.63516827500000006</c:v>
                </c:pt>
                <c:pt idx="16">
                  <c:v>0.64261445000000006</c:v>
                </c:pt>
                <c:pt idx="17">
                  <c:v>0.65010292500000011</c:v>
                </c:pt>
                <c:pt idx="18">
                  <c:v>0.65325354999999996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0.643342525</c:v>
                </c:pt>
                <c:pt idx="22">
                  <c:v>0.64490067499999992</c:v>
                </c:pt>
                <c:pt idx="23">
                  <c:v>0.64471587500000005</c:v>
                </c:pt>
                <c:pt idx="24">
                  <c:v>0.64813437499999993</c:v>
                </c:pt>
                <c:pt idx="25">
                  <c:v>0.65461422499999999</c:v>
                </c:pt>
                <c:pt idx="26">
                  <c:v>0.65931592499999991</c:v>
                </c:pt>
                <c:pt idx="27">
                  <c:v>0.66316672499999996</c:v>
                </c:pt>
                <c:pt idx="28">
                  <c:v>0.66413222500000002</c:v>
                </c:pt>
                <c:pt idx="29">
                  <c:v>0.66675574999999998</c:v>
                </c:pt>
                <c:pt idx="30">
                  <c:v>0.68059159999999996</c:v>
                </c:pt>
                <c:pt idx="31">
                  <c:v>0.70187227499999993</c:v>
                </c:pt>
                <c:pt idx="32">
                  <c:v>0.72052142499999994</c:v>
                </c:pt>
                <c:pt idx="33">
                  <c:v>0.72873932500000005</c:v>
                </c:pt>
                <c:pt idx="34">
                  <c:v>0.72123369999999998</c:v>
                </c:pt>
                <c:pt idx="35">
                  <c:v>0.69937110000000002</c:v>
                </c:pt>
                <c:pt idx="36">
                  <c:v>0.68274677500000003</c:v>
                </c:pt>
                <c:pt idx="37">
                  <c:v>0.66738370000000002</c:v>
                </c:pt>
                <c:pt idx="38">
                  <c:v>0.66306550000000009</c:v>
                </c:pt>
                <c:pt idx="39">
                  <c:v>0.65931042500000003</c:v>
                </c:pt>
                <c:pt idx="40">
                  <c:v>0.65718879999999991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Gini'!$M$61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Gini'!$M$62:$M$102</c:f>
              <c:numCache>
                <c:formatCode>0.000</c:formatCode>
                <c:ptCount val="41"/>
                <c:pt idx="0">
                  <c:v>0.64397389999999999</c:v>
                </c:pt>
                <c:pt idx="1">
                  <c:v>0.64937352500000001</c:v>
                </c:pt>
                <c:pt idx="2">
                  <c:v>0.6456857250000001</c:v>
                </c:pt>
                <c:pt idx="3">
                  <c:v>0.64818160000000002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0.66004297499999998</c:v>
                </c:pt>
                <c:pt idx="22">
                  <c:v>0.65270970000000006</c:v>
                </c:pt>
                <c:pt idx="23">
                  <c:v>0.64596580000000003</c:v>
                </c:pt>
                <c:pt idx="24">
                  <c:v>0.64417495000000002</c:v>
                </c:pt>
                <c:pt idx="25">
                  <c:v>0.639245375</c:v>
                </c:pt>
                <c:pt idx="26">
                  <c:v>0.64123722500000002</c:v>
                </c:pt>
                <c:pt idx="27">
                  <c:v>0.63985619999999999</c:v>
                </c:pt>
                <c:pt idx="28">
                  <c:v>0.64126852500000009</c:v>
                </c:pt>
                <c:pt idx="29">
                  <c:v>0.64106517500000004</c:v>
                </c:pt>
                <c:pt idx="30">
                  <c:v>0.64691730000000003</c:v>
                </c:pt>
                <c:pt idx="31">
                  <c:v>0.6577537</c:v>
                </c:pt>
                <c:pt idx="32">
                  <c:v>0.66537627499999996</c:v>
                </c:pt>
                <c:pt idx="33">
                  <c:v>0.67758242499999999</c:v>
                </c:pt>
                <c:pt idx="34">
                  <c:v>0.68065912500000003</c:v>
                </c:pt>
                <c:pt idx="35">
                  <c:v>0.67554772500000004</c:v>
                </c:pt>
                <c:pt idx="36">
                  <c:v>0.66905217500000003</c:v>
                </c:pt>
                <c:pt idx="37">
                  <c:v>0.65423435000000008</c:v>
                </c:pt>
                <c:pt idx="38">
                  <c:v>0.63705462499999999</c:v>
                </c:pt>
                <c:pt idx="39">
                  <c:v>0.62733327500000002</c:v>
                </c:pt>
                <c:pt idx="40">
                  <c:v>0.62386057500000003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Gini'!$N$61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Gini'!$N$62:$N$102</c:f>
              <c:numCache>
                <c:formatCode>0.000</c:formatCode>
                <c:ptCount val="41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0.602730875</c:v>
                </c:pt>
                <c:pt idx="7">
                  <c:v>0.60826570000000002</c:v>
                </c:pt>
                <c:pt idx="8">
                  <c:v>0.61134737500000003</c:v>
                </c:pt>
                <c:pt idx="9">
                  <c:v>0.60838157500000001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0.60381145000000003</c:v>
                </c:pt>
                <c:pt idx="16">
                  <c:v>0.60740902500000005</c:v>
                </c:pt>
                <c:pt idx="17">
                  <c:v>0.61283494999999999</c:v>
                </c:pt>
                <c:pt idx="18">
                  <c:v>0.60929394999999997</c:v>
                </c:pt>
                <c:pt idx="19">
                  <c:v>0.60922454999999998</c:v>
                </c:pt>
                <c:pt idx="20">
                  <c:v>0.60820237499999996</c:v>
                </c:pt>
                <c:pt idx="21">
                  <c:v>0.60514282499999994</c:v>
                </c:pt>
                <c:pt idx="22">
                  <c:v>0.6079396749999999</c:v>
                </c:pt>
                <c:pt idx="23">
                  <c:v>0.61269235</c:v>
                </c:pt>
                <c:pt idx="24">
                  <c:v>0.61929339999999999</c:v>
                </c:pt>
                <c:pt idx="25">
                  <c:v>0.62775647499999998</c:v>
                </c:pt>
                <c:pt idx="26">
                  <c:v>0.63564047499999998</c:v>
                </c:pt>
                <c:pt idx="27">
                  <c:v>0.64141060000000005</c:v>
                </c:pt>
                <c:pt idx="28">
                  <c:v>0.6381464750000001</c:v>
                </c:pt>
                <c:pt idx="29">
                  <c:v>0.63495594999999994</c:v>
                </c:pt>
                <c:pt idx="30">
                  <c:v>0.63382214999999997</c:v>
                </c:pt>
                <c:pt idx="31">
                  <c:v>0.63718982499999999</c:v>
                </c:pt>
                <c:pt idx="32">
                  <c:v>0.64247992499999995</c:v>
                </c:pt>
                <c:pt idx="33">
                  <c:v>0.64896262500000002</c:v>
                </c:pt>
                <c:pt idx="34">
                  <c:v>0.64704830000000002</c:v>
                </c:pt>
                <c:pt idx="35">
                  <c:v>0.65118995000000002</c:v>
                </c:pt>
                <c:pt idx="36">
                  <c:v>0.64987655</c:v>
                </c:pt>
                <c:pt idx="37">
                  <c:v>0.63840894999999998</c:v>
                </c:pt>
                <c:pt idx="38">
                  <c:v>0.63639975000000004</c:v>
                </c:pt>
                <c:pt idx="39">
                  <c:v>0.62445297499999997</c:v>
                </c:pt>
                <c:pt idx="40">
                  <c:v>0.61470074999999991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Gini'!$O$61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Gini'!$O$62:$O$102</c:f>
              <c:numCache>
                <c:formatCode>0.000</c:formatCode>
                <c:ptCount val="41"/>
                <c:pt idx="0">
                  <c:v>0.59964702499999989</c:v>
                </c:pt>
                <c:pt idx="1">
                  <c:v>0.60228480000000006</c:v>
                </c:pt>
                <c:pt idx="2">
                  <c:v>0.60220950000000006</c:v>
                </c:pt>
                <c:pt idx="3">
                  <c:v>0.61010612499999994</c:v>
                </c:pt>
                <c:pt idx="4">
                  <c:v>0.61809237500000003</c:v>
                </c:pt>
                <c:pt idx="5">
                  <c:v>0.62397617500000002</c:v>
                </c:pt>
                <c:pt idx="6">
                  <c:v>0.63567715000000002</c:v>
                </c:pt>
                <c:pt idx="7">
                  <c:v>0.64263262500000007</c:v>
                </c:pt>
                <c:pt idx="8">
                  <c:v>0.64287367500000003</c:v>
                </c:pt>
                <c:pt idx="9">
                  <c:v>0.63528402500000003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0.63632712499999999</c:v>
                </c:pt>
                <c:pt idx="16">
                  <c:v>0.64927137499999998</c:v>
                </c:pt>
                <c:pt idx="17">
                  <c:v>0.65887622499999998</c:v>
                </c:pt>
                <c:pt idx="18">
                  <c:v>0.65462052500000001</c:v>
                </c:pt>
                <c:pt idx="19">
                  <c:v>0.64737722500000006</c:v>
                </c:pt>
                <c:pt idx="20">
                  <c:v>0.63525147500000001</c:v>
                </c:pt>
                <c:pt idx="21">
                  <c:v>0.63265035000000003</c:v>
                </c:pt>
                <c:pt idx="22">
                  <c:v>0.63963714999999999</c:v>
                </c:pt>
                <c:pt idx="23">
                  <c:v>0.64574667500000005</c:v>
                </c:pt>
                <c:pt idx="24">
                  <c:v>0.65265739999999994</c:v>
                </c:pt>
                <c:pt idx="25">
                  <c:v>0.65172304999999997</c:v>
                </c:pt>
                <c:pt idx="26">
                  <c:v>0.64376022500000007</c:v>
                </c:pt>
                <c:pt idx="27">
                  <c:v>0.63500075</c:v>
                </c:pt>
                <c:pt idx="28">
                  <c:v>0.62546655000000007</c:v>
                </c:pt>
                <c:pt idx="29">
                  <c:v>0.61869652500000005</c:v>
                </c:pt>
                <c:pt idx="30">
                  <c:v>0.625743575</c:v>
                </c:pt>
                <c:pt idx="31">
                  <c:v>0.63992684999999994</c:v>
                </c:pt>
                <c:pt idx="32">
                  <c:v>0.65707552499999999</c:v>
                </c:pt>
                <c:pt idx="33">
                  <c:v>0.66578779999999993</c:v>
                </c:pt>
                <c:pt idx="34">
                  <c:v>0.66503322500000006</c:v>
                </c:pt>
                <c:pt idx="35">
                  <c:v>0.65436929999999993</c:v>
                </c:pt>
                <c:pt idx="36">
                  <c:v>0.64999969999999996</c:v>
                </c:pt>
                <c:pt idx="37">
                  <c:v>0.64424550000000003</c:v>
                </c:pt>
                <c:pt idx="38">
                  <c:v>0.64252292499999997</c:v>
                </c:pt>
                <c:pt idx="39">
                  <c:v>0.64824607500000009</c:v>
                </c:pt>
                <c:pt idx="40">
                  <c:v>0.64805785000000005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Gini'!$P$61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Gini'!$P$62:$P$102</c:f>
              <c:numCache>
                <c:formatCode>0.000</c:formatCode>
                <c:ptCount val="41"/>
                <c:pt idx="0">
                  <c:v>0.60455725000000005</c:v>
                </c:pt>
                <c:pt idx="1">
                  <c:v>0.59998052499999999</c:v>
                </c:pt>
                <c:pt idx="2">
                  <c:v>0.59944112500000002</c:v>
                </c:pt>
                <c:pt idx="3">
                  <c:v>0.59652660000000002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0.58406072499999995</c:v>
                </c:pt>
                <c:pt idx="7">
                  <c:v>0.58820705000000006</c:v>
                </c:pt>
                <c:pt idx="8">
                  <c:v>0.58433975000000005</c:v>
                </c:pt>
                <c:pt idx="9">
                  <c:v>0.58761859999999999</c:v>
                </c:pt>
                <c:pt idx="10">
                  <c:v>0.59103035000000004</c:v>
                </c:pt>
                <c:pt idx="11">
                  <c:v>0.59395754999999995</c:v>
                </c:pt>
                <c:pt idx="12">
                  <c:v>0.60076004999999999</c:v>
                </c:pt>
                <c:pt idx="13">
                  <c:v>0.61067342499999999</c:v>
                </c:pt>
                <c:pt idx="14">
                  <c:v>0.61290337499999992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0.65052337500000001</c:v>
                </c:pt>
                <c:pt idx="22">
                  <c:v>0.64647422499999996</c:v>
                </c:pt>
                <c:pt idx="23">
                  <c:v>0.65203892500000005</c:v>
                </c:pt>
                <c:pt idx="24">
                  <c:v>0.64458102499999992</c:v>
                </c:pt>
                <c:pt idx="25">
                  <c:v>0.64160637500000006</c:v>
                </c:pt>
                <c:pt idx="26">
                  <c:v>0.64265569999999994</c:v>
                </c:pt>
                <c:pt idx="27">
                  <c:v>0.63911245000000005</c:v>
                </c:pt>
                <c:pt idx="28">
                  <c:v>0.63959515</c:v>
                </c:pt>
                <c:pt idx="29">
                  <c:v>0.64533487499999997</c:v>
                </c:pt>
                <c:pt idx="30">
                  <c:v>0.6533746250000001</c:v>
                </c:pt>
                <c:pt idx="31">
                  <c:v>0.66072905000000004</c:v>
                </c:pt>
                <c:pt idx="32">
                  <c:v>0.65939227499999997</c:v>
                </c:pt>
                <c:pt idx="33">
                  <c:v>0.65351294999999998</c:v>
                </c:pt>
                <c:pt idx="34">
                  <c:v>0.64384005</c:v>
                </c:pt>
                <c:pt idx="35">
                  <c:v>0.63647347500000007</c:v>
                </c:pt>
                <c:pt idx="36">
                  <c:v>0.63206850000000003</c:v>
                </c:pt>
                <c:pt idx="37">
                  <c:v>0.63301410000000002</c:v>
                </c:pt>
                <c:pt idx="38">
                  <c:v>0.6347391</c:v>
                </c:pt>
                <c:pt idx="39">
                  <c:v>0.63437670000000002</c:v>
                </c:pt>
                <c:pt idx="40">
                  <c:v>0.63778187499999994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Gini'!$Q$61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Gini'!$Q$62:$Q$102</c:f>
              <c:numCache>
                <c:formatCode>0.000</c:formatCode>
                <c:ptCount val="41"/>
                <c:pt idx="0">
                  <c:v>0.56759190000000004</c:v>
                </c:pt>
                <c:pt idx="1">
                  <c:v>0.56476375000000001</c:v>
                </c:pt>
                <c:pt idx="2">
                  <c:v>0.56397312499999996</c:v>
                </c:pt>
                <c:pt idx="3">
                  <c:v>0.558777725</c:v>
                </c:pt>
                <c:pt idx="4">
                  <c:v>0.55893172499999999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0.58304382500000007</c:v>
                </c:pt>
                <c:pt idx="22">
                  <c:v>0.58366217500000006</c:v>
                </c:pt>
                <c:pt idx="23">
                  <c:v>0.58034492500000001</c:v>
                </c:pt>
                <c:pt idx="24">
                  <c:v>0.57691892499999997</c:v>
                </c:pt>
                <c:pt idx="25">
                  <c:v>0.571766475</c:v>
                </c:pt>
                <c:pt idx="26">
                  <c:v>0.57113205</c:v>
                </c:pt>
                <c:pt idx="27">
                  <c:v>0.56952974999999995</c:v>
                </c:pt>
                <c:pt idx="28">
                  <c:v>0.56635809999999998</c:v>
                </c:pt>
                <c:pt idx="29">
                  <c:v>0.56998110000000002</c:v>
                </c:pt>
                <c:pt idx="30">
                  <c:v>0.57699009999999995</c:v>
                </c:pt>
                <c:pt idx="31">
                  <c:v>0.58627477500000003</c:v>
                </c:pt>
                <c:pt idx="32">
                  <c:v>0.59576739999999995</c:v>
                </c:pt>
                <c:pt idx="33">
                  <c:v>0.59919322500000005</c:v>
                </c:pt>
                <c:pt idx="34">
                  <c:v>0.597161575</c:v>
                </c:pt>
                <c:pt idx="35">
                  <c:v>0.59478192499999993</c:v>
                </c:pt>
                <c:pt idx="36">
                  <c:v>0.59245495000000004</c:v>
                </c:pt>
                <c:pt idx="37">
                  <c:v>0.58579139999999996</c:v>
                </c:pt>
                <c:pt idx="38">
                  <c:v>0.5773154250000001</c:v>
                </c:pt>
                <c:pt idx="39">
                  <c:v>0.57400779999999996</c:v>
                </c:pt>
                <c:pt idx="40">
                  <c:v>0.57254024999999997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Gini'!$R$61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Gini'!$R$62:$R$102</c:f>
              <c:numCache>
                <c:formatCode>0.000</c:formatCode>
                <c:ptCount val="41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0.56990952500000003</c:v>
                </c:pt>
                <c:pt idx="12">
                  <c:v>0.57613035000000001</c:v>
                </c:pt>
                <c:pt idx="13">
                  <c:v>0.5845842</c:v>
                </c:pt>
                <c:pt idx="14">
                  <c:v>0.58671875000000007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0.58231870000000008</c:v>
                </c:pt>
                <c:pt idx="22">
                  <c:v>0.58129137499999994</c:v>
                </c:pt>
                <c:pt idx="23">
                  <c:v>0.58465362499999995</c:v>
                </c:pt>
                <c:pt idx="24">
                  <c:v>0.58689657499999992</c:v>
                </c:pt>
                <c:pt idx="25">
                  <c:v>0.59370675000000006</c:v>
                </c:pt>
                <c:pt idx="26">
                  <c:v>0.59515750000000001</c:v>
                </c:pt>
                <c:pt idx="27">
                  <c:v>0.59359139999999999</c:v>
                </c:pt>
                <c:pt idx="28">
                  <c:v>0.59043777500000005</c:v>
                </c:pt>
                <c:pt idx="29">
                  <c:v>0.58579062500000001</c:v>
                </c:pt>
                <c:pt idx="30">
                  <c:v>0.59468275000000004</c:v>
                </c:pt>
                <c:pt idx="31">
                  <c:v>0.60391695000000001</c:v>
                </c:pt>
                <c:pt idx="32">
                  <c:v>0.61115350000000002</c:v>
                </c:pt>
                <c:pt idx="33">
                  <c:v>0.61597839999999993</c:v>
                </c:pt>
                <c:pt idx="34">
                  <c:v>0.61370802499999999</c:v>
                </c:pt>
                <c:pt idx="35">
                  <c:v>0.60823397499999998</c:v>
                </c:pt>
                <c:pt idx="36">
                  <c:v>0.60794254999999997</c:v>
                </c:pt>
                <c:pt idx="37">
                  <c:v>0.60552565000000003</c:v>
                </c:pt>
                <c:pt idx="38">
                  <c:v>0.596284025</c:v>
                </c:pt>
                <c:pt idx="39">
                  <c:v>0.59462622500000006</c:v>
                </c:pt>
                <c:pt idx="40">
                  <c:v>0.58829647500000004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Gini'!$S$61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Gini'!$S$62:$S$102</c:f>
              <c:numCache>
                <c:formatCode>0.000</c:formatCode>
                <c:ptCount val="41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0.57553969999999999</c:v>
                </c:pt>
                <c:pt idx="6">
                  <c:v>0.57820444999999998</c:v>
                </c:pt>
                <c:pt idx="7">
                  <c:v>0.57978807499999996</c:v>
                </c:pt>
                <c:pt idx="8">
                  <c:v>0.58044609999999996</c:v>
                </c:pt>
                <c:pt idx="9">
                  <c:v>0.57899679999999998</c:v>
                </c:pt>
                <c:pt idx="10">
                  <c:v>0.57791714999999999</c:v>
                </c:pt>
                <c:pt idx="11">
                  <c:v>0.57753347499999996</c:v>
                </c:pt>
                <c:pt idx="12">
                  <c:v>0.57778459999999998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0.59894409999999998</c:v>
                </c:pt>
                <c:pt idx="22">
                  <c:v>0.60385062499999997</c:v>
                </c:pt>
                <c:pt idx="23">
                  <c:v>0.608852375</c:v>
                </c:pt>
                <c:pt idx="24">
                  <c:v>0.61271775000000006</c:v>
                </c:pt>
                <c:pt idx="25">
                  <c:v>0.61760585000000001</c:v>
                </c:pt>
                <c:pt idx="26">
                  <c:v>0.62022152500000005</c:v>
                </c:pt>
                <c:pt idx="27">
                  <c:v>0.62356195000000003</c:v>
                </c:pt>
                <c:pt idx="28">
                  <c:v>0.62707025000000005</c:v>
                </c:pt>
                <c:pt idx="29">
                  <c:v>0.62893834999999998</c:v>
                </c:pt>
                <c:pt idx="30">
                  <c:v>0.64094200000000001</c:v>
                </c:pt>
                <c:pt idx="31">
                  <c:v>0.65272122499999996</c:v>
                </c:pt>
                <c:pt idx="32">
                  <c:v>0.66364122499999989</c:v>
                </c:pt>
                <c:pt idx="33">
                  <c:v>0.67543180000000003</c:v>
                </c:pt>
                <c:pt idx="34">
                  <c:v>0.67326242500000011</c:v>
                </c:pt>
                <c:pt idx="35">
                  <c:v>0.66368199999999988</c:v>
                </c:pt>
                <c:pt idx="36">
                  <c:v>0.65384504999999993</c:v>
                </c:pt>
                <c:pt idx="37">
                  <c:v>0.64336480000000007</c:v>
                </c:pt>
                <c:pt idx="38">
                  <c:v>0.63622975000000004</c:v>
                </c:pt>
                <c:pt idx="39">
                  <c:v>0.63545447500000007</c:v>
                </c:pt>
                <c:pt idx="40">
                  <c:v>0.63524582499999993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Gini'!$T$61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Gini'!$T$62:$T$102</c:f>
              <c:numCache>
                <c:formatCode>0.000</c:formatCode>
                <c:ptCount val="41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0.61193692500000008</c:v>
                </c:pt>
                <c:pt idx="22">
                  <c:v>0.61674770000000001</c:v>
                </c:pt>
                <c:pt idx="23">
                  <c:v>0.62081170000000008</c:v>
                </c:pt>
                <c:pt idx="24">
                  <c:v>0.62223887500000008</c:v>
                </c:pt>
                <c:pt idx="25">
                  <c:v>0.62322700000000009</c:v>
                </c:pt>
                <c:pt idx="26">
                  <c:v>0.62317362499999995</c:v>
                </c:pt>
                <c:pt idx="27">
                  <c:v>0.62255972500000001</c:v>
                </c:pt>
                <c:pt idx="28">
                  <c:v>0.62254022499999995</c:v>
                </c:pt>
                <c:pt idx="29">
                  <c:v>0.624398275</c:v>
                </c:pt>
                <c:pt idx="30">
                  <c:v>0.63073805000000005</c:v>
                </c:pt>
                <c:pt idx="31">
                  <c:v>0.64190032500000005</c:v>
                </c:pt>
                <c:pt idx="32">
                  <c:v>0.64754347499999998</c:v>
                </c:pt>
                <c:pt idx="33">
                  <c:v>0.65012532499999998</c:v>
                </c:pt>
                <c:pt idx="34">
                  <c:v>0.64226597499999993</c:v>
                </c:pt>
                <c:pt idx="35">
                  <c:v>0.63123542499999996</c:v>
                </c:pt>
                <c:pt idx="36">
                  <c:v>0.61990377500000005</c:v>
                </c:pt>
                <c:pt idx="37">
                  <c:v>0.60976489999999994</c:v>
                </c:pt>
                <c:pt idx="38">
                  <c:v>0.60656449999999995</c:v>
                </c:pt>
                <c:pt idx="39">
                  <c:v>0.60182334999999998</c:v>
                </c:pt>
                <c:pt idx="40">
                  <c:v>0.60521647499999998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Gini'!$U$61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Gini'!$U$62:$U$102</c:f>
              <c:numCache>
                <c:formatCode>0.000</c:formatCode>
                <c:ptCount val="41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0.51956432500000005</c:v>
                </c:pt>
                <c:pt idx="5">
                  <c:v>0.51940454999999996</c:v>
                </c:pt>
                <c:pt idx="6">
                  <c:v>0.51979392499999999</c:v>
                </c:pt>
                <c:pt idx="7">
                  <c:v>0.51770755000000013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0.53752362500000006</c:v>
                </c:pt>
                <c:pt idx="18">
                  <c:v>0.53825117500000008</c:v>
                </c:pt>
                <c:pt idx="19">
                  <c:v>0.54014505000000002</c:v>
                </c:pt>
                <c:pt idx="20">
                  <c:v>0.54523062499999997</c:v>
                </c:pt>
                <c:pt idx="21">
                  <c:v>0.55121659999999995</c:v>
                </c:pt>
                <c:pt idx="22">
                  <c:v>0.56036462500000006</c:v>
                </c:pt>
                <c:pt idx="23">
                  <c:v>0.56716412499999991</c:v>
                </c:pt>
                <c:pt idx="24">
                  <c:v>0.56780379999999997</c:v>
                </c:pt>
                <c:pt idx="25">
                  <c:v>0.56658607500000002</c:v>
                </c:pt>
                <c:pt idx="26">
                  <c:v>0.56210460000000007</c:v>
                </c:pt>
                <c:pt idx="27">
                  <c:v>0.55706137499999997</c:v>
                </c:pt>
                <c:pt idx="28">
                  <c:v>0.55349987499999997</c:v>
                </c:pt>
                <c:pt idx="29">
                  <c:v>0.54848057500000003</c:v>
                </c:pt>
                <c:pt idx="30">
                  <c:v>0.55366547499999996</c:v>
                </c:pt>
                <c:pt idx="31">
                  <c:v>0.55834800000000007</c:v>
                </c:pt>
                <c:pt idx="32">
                  <c:v>0.56507065000000001</c:v>
                </c:pt>
                <c:pt idx="33">
                  <c:v>0.56894750000000005</c:v>
                </c:pt>
                <c:pt idx="34">
                  <c:v>0.5646409</c:v>
                </c:pt>
                <c:pt idx="35">
                  <c:v>0.56177707499999996</c:v>
                </c:pt>
                <c:pt idx="36">
                  <c:v>0.5559615</c:v>
                </c:pt>
                <c:pt idx="37">
                  <c:v>0.55541419999999997</c:v>
                </c:pt>
                <c:pt idx="38">
                  <c:v>0.55927554999999995</c:v>
                </c:pt>
                <c:pt idx="39">
                  <c:v>0.55778922500000006</c:v>
                </c:pt>
                <c:pt idx="40">
                  <c:v>0.55774992499999998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Gini'!$V$61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Gini'!$V$62:$V$102</c:f>
              <c:numCache>
                <c:formatCode>0.000</c:formatCode>
                <c:ptCount val="41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0.50554640000000006</c:v>
                </c:pt>
                <c:pt idx="11">
                  <c:v>0.500919</c:v>
                </c:pt>
                <c:pt idx="12">
                  <c:v>0.49738827500000005</c:v>
                </c:pt>
                <c:pt idx="13">
                  <c:v>0.50390420000000002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0.51013597499999996</c:v>
                </c:pt>
                <c:pt idx="19">
                  <c:v>0.50619812499999994</c:v>
                </c:pt>
                <c:pt idx="20">
                  <c:v>0.50772117500000002</c:v>
                </c:pt>
                <c:pt idx="21">
                  <c:v>0.51500892500000006</c:v>
                </c:pt>
                <c:pt idx="22">
                  <c:v>0.5210148750000001</c:v>
                </c:pt>
                <c:pt idx="23">
                  <c:v>0.52233412499999998</c:v>
                </c:pt>
                <c:pt idx="24">
                  <c:v>0.52261004999999994</c:v>
                </c:pt>
                <c:pt idx="25">
                  <c:v>0.51705767499999999</c:v>
                </c:pt>
                <c:pt idx="26">
                  <c:v>0.51073262499999994</c:v>
                </c:pt>
                <c:pt idx="27">
                  <c:v>0.51436985000000002</c:v>
                </c:pt>
                <c:pt idx="28">
                  <c:v>0.51927672499999999</c:v>
                </c:pt>
                <c:pt idx="29">
                  <c:v>0.52363527499999996</c:v>
                </c:pt>
                <c:pt idx="30">
                  <c:v>0.53417994999999996</c:v>
                </c:pt>
                <c:pt idx="31">
                  <c:v>0.55564314999999997</c:v>
                </c:pt>
                <c:pt idx="32">
                  <c:v>0.56595652500000004</c:v>
                </c:pt>
                <c:pt idx="33">
                  <c:v>0.58543117500000008</c:v>
                </c:pt>
                <c:pt idx="34">
                  <c:v>0.58358037500000004</c:v>
                </c:pt>
                <c:pt idx="35">
                  <c:v>0.57297375000000006</c:v>
                </c:pt>
                <c:pt idx="36">
                  <c:v>0.56564292500000002</c:v>
                </c:pt>
                <c:pt idx="37">
                  <c:v>0.55203970000000002</c:v>
                </c:pt>
                <c:pt idx="38">
                  <c:v>0.548813675</c:v>
                </c:pt>
                <c:pt idx="39">
                  <c:v>0.544464375</c:v>
                </c:pt>
                <c:pt idx="40">
                  <c:v>0.54615297500000004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Gini'!$W$61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Gini'!$W$62:$W$102</c:f>
              <c:numCache>
                <c:formatCode>0.000</c:formatCode>
                <c:ptCount val="41"/>
                <c:pt idx="0">
                  <c:v>0.57473995</c:v>
                </c:pt>
                <c:pt idx="1">
                  <c:v>0.57123070000000009</c:v>
                </c:pt>
                <c:pt idx="2">
                  <c:v>0.56989559999999995</c:v>
                </c:pt>
                <c:pt idx="3">
                  <c:v>0.57266505000000001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0.58792042499999997</c:v>
                </c:pt>
                <c:pt idx="22">
                  <c:v>0.59069139999999998</c:v>
                </c:pt>
                <c:pt idx="23">
                  <c:v>0.59284965000000001</c:v>
                </c:pt>
                <c:pt idx="24">
                  <c:v>0.59311237500000002</c:v>
                </c:pt>
                <c:pt idx="25">
                  <c:v>0.59568812500000001</c:v>
                </c:pt>
                <c:pt idx="26">
                  <c:v>0.59523392500000005</c:v>
                </c:pt>
                <c:pt idx="27">
                  <c:v>0.59416827500000002</c:v>
                </c:pt>
                <c:pt idx="28">
                  <c:v>0.59274329999999997</c:v>
                </c:pt>
                <c:pt idx="29">
                  <c:v>0.58945274999999997</c:v>
                </c:pt>
                <c:pt idx="30">
                  <c:v>0.59624109999999997</c:v>
                </c:pt>
                <c:pt idx="31">
                  <c:v>0.60642817500000001</c:v>
                </c:pt>
                <c:pt idx="32">
                  <c:v>0.61028525</c:v>
                </c:pt>
                <c:pt idx="33">
                  <c:v>0.61315199999999992</c:v>
                </c:pt>
                <c:pt idx="34">
                  <c:v>0.60797414999999999</c:v>
                </c:pt>
                <c:pt idx="35">
                  <c:v>0.60204469999999999</c:v>
                </c:pt>
                <c:pt idx="36">
                  <c:v>0.59837949999999995</c:v>
                </c:pt>
                <c:pt idx="37">
                  <c:v>0.59368237499999998</c:v>
                </c:pt>
                <c:pt idx="38">
                  <c:v>0.58706392500000004</c:v>
                </c:pt>
                <c:pt idx="39">
                  <c:v>0.57807434999999996</c:v>
                </c:pt>
                <c:pt idx="40">
                  <c:v>0.57592655000000004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Gini'!$X$61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Gini'!$X$62:$X$102</c:f>
              <c:numCache>
                <c:formatCode>0.000</c:formatCode>
                <c:ptCount val="41"/>
                <c:pt idx="0">
                  <c:v>0.53992627500000001</c:v>
                </c:pt>
                <c:pt idx="1">
                  <c:v>0.52815030000000007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0.50510587499999993</c:v>
                </c:pt>
                <c:pt idx="11">
                  <c:v>0.51188549999999999</c:v>
                </c:pt>
                <c:pt idx="12">
                  <c:v>0.51700337500000004</c:v>
                </c:pt>
                <c:pt idx="13">
                  <c:v>0.52077620000000002</c:v>
                </c:pt>
                <c:pt idx="14">
                  <c:v>0.52064924999999995</c:v>
                </c:pt>
                <c:pt idx="15">
                  <c:v>0.52999790000000002</c:v>
                </c:pt>
                <c:pt idx="16">
                  <c:v>0.53306299999999995</c:v>
                </c:pt>
                <c:pt idx="17">
                  <c:v>0.54194752499999999</c:v>
                </c:pt>
                <c:pt idx="18">
                  <c:v>0.55126474999999997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0.54796212499999997</c:v>
                </c:pt>
                <c:pt idx="22">
                  <c:v>0.54350402499999995</c:v>
                </c:pt>
                <c:pt idx="23">
                  <c:v>0.54241982499999997</c:v>
                </c:pt>
                <c:pt idx="24">
                  <c:v>0.54895927500000008</c:v>
                </c:pt>
                <c:pt idx="25">
                  <c:v>0.56057954999999993</c:v>
                </c:pt>
                <c:pt idx="26">
                  <c:v>0.57092140000000002</c:v>
                </c:pt>
                <c:pt idx="27">
                  <c:v>0.57073635</c:v>
                </c:pt>
                <c:pt idx="28">
                  <c:v>0.57533505000000007</c:v>
                </c:pt>
                <c:pt idx="29">
                  <c:v>0.57757560000000008</c:v>
                </c:pt>
                <c:pt idx="30">
                  <c:v>0.57908742499999999</c:v>
                </c:pt>
                <c:pt idx="31">
                  <c:v>0.58503607499999999</c:v>
                </c:pt>
                <c:pt idx="32">
                  <c:v>0.58263694999999993</c:v>
                </c:pt>
                <c:pt idx="33">
                  <c:v>0.57502120000000001</c:v>
                </c:pt>
                <c:pt idx="34">
                  <c:v>0.56174239999999998</c:v>
                </c:pt>
                <c:pt idx="35">
                  <c:v>0.54585709999999998</c:v>
                </c:pt>
                <c:pt idx="36">
                  <c:v>0.53452642499999992</c:v>
                </c:pt>
                <c:pt idx="37">
                  <c:v>0.52848705000000007</c:v>
                </c:pt>
                <c:pt idx="38">
                  <c:v>0.51981347499999997</c:v>
                </c:pt>
                <c:pt idx="39">
                  <c:v>0.52311097500000003</c:v>
                </c:pt>
                <c:pt idx="40">
                  <c:v>0.52923077500000004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Gini'!$Y$61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Gini'!$Y$62:$Y$102</c:f>
              <c:numCache>
                <c:formatCode>0.000</c:formatCode>
                <c:ptCount val="41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0.5253369</c:v>
                </c:pt>
                <c:pt idx="22">
                  <c:v>0.52541565000000001</c:v>
                </c:pt>
                <c:pt idx="23">
                  <c:v>0.52839444999999996</c:v>
                </c:pt>
                <c:pt idx="24">
                  <c:v>0.52686600000000006</c:v>
                </c:pt>
                <c:pt idx="25">
                  <c:v>0.5341669</c:v>
                </c:pt>
                <c:pt idx="26">
                  <c:v>0.53182357499999999</c:v>
                </c:pt>
                <c:pt idx="27">
                  <c:v>0.53332384999999993</c:v>
                </c:pt>
                <c:pt idx="28">
                  <c:v>0.53231707500000003</c:v>
                </c:pt>
                <c:pt idx="29">
                  <c:v>0.52808552500000006</c:v>
                </c:pt>
                <c:pt idx="30">
                  <c:v>0.54242477499999997</c:v>
                </c:pt>
                <c:pt idx="31">
                  <c:v>0.55213920000000005</c:v>
                </c:pt>
                <c:pt idx="32">
                  <c:v>0.56435037499999996</c:v>
                </c:pt>
                <c:pt idx="33">
                  <c:v>0.57739442500000004</c:v>
                </c:pt>
                <c:pt idx="34">
                  <c:v>0.57309262500000002</c:v>
                </c:pt>
                <c:pt idx="35">
                  <c:v>0.56752795</c:v>
                </c:pt>
                <c:pt idx="36">
                  <c:v>0.56238297500000001</c:v>
                </c:pt>
                <c:pt idx="37">
                  <c:v>0.55452927499999993</c:v>
                </c:pt>
                <c:pt idx="38">
                  <c:v>0.549845625</c:v>
                </c:pt>
                <c:pt idx="39">
                  <c:v>0.54906509999999997</c:v>
                </c:pt>
                <c:pt idx="40">
                  <c:v>0.55409902499999997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Gini'!$Z$61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Gini'!$D$62:$D$102</c:f>
              <c:strCache>
                <c:ptCount val="4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</c:strCache>
            </c:strRef>
          </c:cat>
          <c:val>
            <c:numRef>
              <c:f>'1.Coef. Gini'!$Z$62:$Z$102</c:f>
              <c:numCache>
                <c:formatCode>0.000</c:formatCode>
                <c:ptCount val="41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0.62620165000000005</c:v>
                </c:pt>
                <c:pt idx="22">
                  <c:v>0.62601610000000008</c:v>
                </c:pt>
                <c:pt idx="23">
                  <c:v>0.62522312499999999</c:v>
                </c:pt>
                <c:pt idx="24">
                  <c:v>0.62177122499999993</c:v>
                </c:pt>
                <c:pt idx="25">
                  <c:v>0.61622377500000003</c:v>
                </c:pt>
                <c:pt idx="26">
                  <c:v>0.61407030000000007</c:v>
                </c:pt>
                <c:pt idx="27">
                  <c:v>0.60899639999999999</c:v>
                </c:pt>
                <c:pt idx="28">
                  <c:v>0.60397307500000008</c:v>
                </c:pt>
                <c:pt idx="29">
                  <c:v>0.60143072500000005</c:v>
                </c:pt>
                <c:pt idx="30">
                  <c:v>0.60093645000000007</c:v>
                </c:pt>
                <c:pt idx="31">
                  <c:v>0.60643405000000006</c:v>
                </c:pt>
                <c:pt idx="32">
                  <c:v>0.61266832500000001</c:v>
                </c:pt>
                <c:pt idx="33">
                  <c:v>0.616823075</c:v>
                </c:pt>
                <c:pt idx="34">
                  <c:v>0.62324222499999993</c:v>
                </c:pt>
                <c:pt idx="35">
                  <c:v>0.62144592499999995</c:v>
                </c:pt>
                <c:pt idx="36">
                  <c:v>0.619782375</c:v>
                </c:pt>
                <c:pt idx="37">
                  <c:v>0.61265930000000002</c:v>
                </c:pt>
                <c:pt idx="38">
                  <c:v>0.60298502500000006</c:v>
                </c:pt>
                <c:pt idx="39">
                  <c:v>0.60136092499999994</c:v>
                </c:pt>
                <c:pt idx="40">
                  <c:v>0.60041647499999995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'1.Coef. Gini'!$D$90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Gini'!$E$90:$AA$90</c:f>
              <c:numCache>
                <c:formatCode>0.000</c:formatCode>
                <c:ptCount val="23"/>
                <c:pt idx="0">
                  <c:v>0.59876612500000004</c:v>
                </c:pt>
                <c:pt idx="1">
                  <c:v>0.61260487499999994</c:v>
                </c:pt>
                <c:pt idx="2">
                  <c:v>0.57980729999999991</c:v>
                </c:pt>
                <c:pt idx="3">
                  <c:v>0.57913780000000004</c:v>
                </c:pt>
                <c:pt idx="4">
                  <c:v>0.609041575</c:v>
                </c:pt>
                <c:pt idx="5">
                  <c:v>0.62868005000000005</c:v>
                </c:pt>
                <c:pt idx="6">
                  <c:v>0.64382389999999989</c:v>
                </c:pt>
                <c:pt idx="7">
                  <c:v>0.66413222500000002</c:v>
                </c:pt>
                <c:pt idx="8">
                  <c:v>0.64126852500000009</c:v>
                </c:pt>
                <c:pt idx="9">
                  <c:v>0.6381464750000001</c:v>
                </c:pt>
                <c:pt idx="10">
                  <c:v>0.62546655000000007</c:v>
                </c:pt>
                <c:pt idx="11">
                  <c:v>0.63959515</c:v>
                </c:pt>
                <c:pt idx="12">
                  <c:v>0.56635809999999998</c:v>
                </c:pt>
                <c:pt idx="13">
                  <c:v>0.59043777500000005</c:v>
                </c:pt>
                <c:pt idx="14">
                  <c:v>0.62707025000000005</c:v>
                </c:pt>
                <c:pt idx="15">
                  <c:v>0.62254022499999995</c:v>
                </c:pt>
                <c:pt idx="16">
                  <c:v>0.55349987499999997</c:v>
                </c:pt>
                <c:pt idx="17">
                  <c:v>0.51927672499999999</c:v>
                </c:pt>
                <c:pt idx="18">
                  <c:v>0.59274329999999997</c:v>
                </c:pt>
                <c:pt idx="19">
                  <c:v>0.57533505000000007</c:v>
                </c:pt>
                <c:pt idx="20">
                  <c:v>0.53231707500000003</c:v>
                </c:pt>
                <c:pt idx="21">
                  <c:v>0.60397307500000008</c:v>
                </c:pt>
                <c:pt idx="22">
                  <c:v>0.62163247500000007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2-41E1-B77C-F3F95A8CE750}"/>
            </c:ext>
          </c:extLst>
        </c:ser>
        <c:ser>
          <c:idx val="0"/>
          <c:order val="1"/>
          <c:tx>
            <c:strRef>
              <c:f>'1.Coef. Gini'!$D$98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Gini'!$E$98:$AA$98</c:f>
              <c:numCache>
                <c:formatCode>0.000</c:formatCode>
                <c:ptCount val="23"/>
                <c:pt idx="0">
                  <c:v>0.59488037500000002</c:v>
                </c:pt>
                <c:pt idx="1">
                  <c:v>0.65104490000000004</c:v>
                </c:pt>
                <c:pt idx="2">
                  <c:v>0.58492149999999987</c:v>
                </c:pt>
                <c:pt idx="3">
                  <c:v>0.60221707499999999</c:v>
                </c:pt>
                <c:pt idx="4">
                  <c:v>0.59185515</c:v>
                </c:pt>
                <c:pt idx="5">
                  <c:v>0.61191655</c:v>
                </c:pt>
                <c:pt idx="6">
                  <c:v>0.65423490000000006</c:v>
                </c:pt>
                <c:pt idx="7">
                  <c:v>0.68274677500000003</c:v>
                </c:pt>
                <c:pt idx="8">
                  <c:v>0.66905217500000003</c:v>
                </c:pt>
                <c:pt idx="9">
                  <c:v>0.64987655</c:v>
                </c:pt>
                <c:pt idx="10">
                  <c:v>0.64999969999999996</c:v>
                </c:pt>
                <c:pt idx="11">
                  <c:v>0.63206850000000003</c:v>
                </c:pt>
                <c:pt idx="12">
                  <c:v>0.59245495000000004</c:v>
                </c:pt>
                <c:pt idx="13">
                  <c:v>0.60794254999999997</c:v>
                </c:pt>
                <c:pt idx="14">
                  <c:v>0.65384504999999993</c:v>
                </c:pt>
                <c:pt idx="15">
                  <c:v>0.61990377500000005</c:v>
                </c:pt>
                <c:pt idx="16">
                  <c:v>0.5559615</c:v>
                </c:pt>
                <c:pt idx="17">
                  <c:v>0.56564292500000002</c:v>
                </c:pt>
                <c:pt idx="18">
                  <c:v>0.59837949999999995</c:v>
                </c:pt>
                <c:pt idx="19">
                  <c:v>0.53452642499999992</c:v>
                </c:pt>
                <c:pt idx="20">
                  <c:v>0.56238297500000001</c:v>
                </c:pt>
                <c:pt idx="21">
                  <c:v>0.619782375</c:v>
                </c:pt>
                <c:pt idx="22">
                  <c:v>0.631852525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3-4E66-A41C-12EF0862BF0E}"/>
            </c:ext>
          </c:extLst>
        </c:ser>
        <c:ser>
          <c:idx val="1"/>
          <c:order val="2"/>
          <c:tx>
            <c:strRef>
              <c:f>'1.Coef. Gini'!$D$102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Gini'!$E$61:$AA$61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Gini'!$E$102:$AA$102</c:f>
              <c:numCache>
                <c:formatCode>0.000</c:formatCode>
                <c:ptCount val="23"/>
                <c:pt idx="0">
                  <c:v>0.57344460000000008</c:v>
                </c:pt>
                <c:pt idx="1">
                  <c:v>0.623081675</c:v>
                </c:pt>
                <c:pt idx="2">
                  <c:v>0.57712537499999994</c:v>
                </c:pt>
                <c:pt idx="3">
                  <c:v>0.59440139999999997</c:v>
                </c:pt>
                <c:pt idx="4">
                  <c:v>0.60372442500000001</c:v>
                </c:pt>
                <c:pt idx="5">
                  <c:v>0.62017442499999997</c:v>
                </c:pt>
                <c:pt idx="6">
                  <c:v>0.64408422500000007</c:v>
                </c:pt>
                <c:pt idx="7">
                  <c:v>0.65718879999999991</c:v>
                </c:pt>
                <c:pt idx="8">
                  <c:v>0.62386057500000003</c:v>
                </c:pt>
                <c:pt idx="9">
                  <c:v>0.61470074999999991</c:v>
                </c:pt>
                <c:pt idx="10">
                  <c:v>0.64805785000000005</c:v>
                </c:pt>
                <c:pt idx="11">
                  <c:v>0.63778187499999994</c:v>
                </c:pt>
                <c:pt idx="12">
                  <c:v>0.57254024999999997</c:v>
                </c:pt>
                <c:pt idx="13">
                  <c:v>0.58829647500000004</c:v>
                </c:pt>
                <c:pt idx="14">
                  <c:v>0.63524582499999993</c:v>
                </c:pt>
                <c:pt idx="15">
                  <c:v>0.60521647499999998</c:v>
                </c:pt>
                <c:pt idx="16">
                  <c:v>0.55774992499999998</c:v>
                </c:pt>
                <c:pt idx="17">
                  <c:v>0.54615297500000004</c:v>
                </c:pt>
                <c:pt idx="18">
                  <c:v>0.57592655000000004</c:v>
                </c:pt>
                <c:pt idx="19">
                  <c:v>0.52923077500000004</c:v>
                </c:pt>
                <c:pt idx="20">
                  <c:v>0.55409902499999997</c:v>
                </c:pt>
                <c:pt idx="21">
                  <c:v>0.60041647499999995</c:v>
                </c:pt>
                <c:pt idx="22">
                  <c:v>0.61619915000000003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609599</xdr:colOff>
      <xdr:row>0</xdr:row>
      <xdr:rowOff>95251</xdr:rowOff>
    </xdr:from>
    <xdr:to>
      <xdr:col>42</xdr:col>
      <xdr:colOff>466725</xdr:colOff>
      <xdr:row>21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561974</xdr:colOff>
      <xdr:row>22</xdr:row>
      <xdr:rowOff>80961</xdr:rowOff>
    </xdr:from>
    <xdr:to>
      <xdr:col>42</xdr:col>
      <xdr:colOff>476250</xdr:colOff>
      <xdr:row>48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11640</xdr:colOff>
      <xdr:row>72</xdr:row>
      <xdr:rowOff>89959</xdr:rowOff>
    </xdr:from>
    <xdr:to>
      <xdr:col>42</xdr:col>
      <xdr:colOff>52917</xdr:colOff>
      <xdr:row>95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569383</xdr:colOff>
      <xdr:row>95</xdr:row>
      <xdr:rowOff>179386</xdr:rowOff>
    </xdr:from>
    <xdr:to>
      <xdr:col>42</xdr:col>
      <xdr:colOff>42333</xdr:colOff>
      <xdr:row>118</xdr:row>
      <xdr:rowOff>137583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1</xdr:colOff>
      <xdr:row>120</xdr:row>
      <xdr:rowOff>180974</xdr:rowOff>
    </xdr:from>
    <xdr:to>
      <xdr:col>41</xdr:col>
      <xdr:colOff>371475</xdr:colOff>
      <xdr:row>142</xdr:row>
      <xdr:rowOff>31749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116416</xdr:colOff>
      <xdr:row>139</xdr:row>
      <xdr:rowOff>19050</xdr:rowOff>
    </xdr:from>
    <xdr:to>
      <xdr:col>41</xdr:col>
      <xdr:colOff>419099</xdr:colOff>
      <xdr:row>161</xdr:row>
      <xdr:rowOff>52917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624418</xdr:colOff>
      <xdr:row>158</xdr:row>
      <xdr:rowOff>133349</xdr:rowOff>
    </xdr:from>
    <xdr:to>
      <xdr:col>41</xdr:col>
      <xdr:colOff>276226</xdr:colOff>
      <xdr:row>178</xdr:row>
      <xdr:rowOff>169332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179917</xdr:colOff>
      <xdr:row>187</xdr:row>
      <xdr:rowOff>30162</xdr:rowOff>
    </xdr:from>
    <xdr:to>
      <xdr:col>40</xdr:col>
      <xdr:colOff>608542</xdr:colOff>
      <xdr:row>210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19050</xdr:colOff>
      <xdr:row>106</xdr:row>
      <xdr:rowOff>134709</xdr:rowOff>
    </xdr:from>
    <xdr:to>
      <xdr:col>15</xdr:col>
      <xdr:colOff>28575</xdr:colOff>
      <xdr:row>152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43</xdr:col>
      <xdr:colOff>179915</xdr:colOff>
      <xdr:row>22</xdr:row>
      <xdr:rowOff>84667</xdr:rowOff>
    </xdr:from>
    <xdr:to>
      <xdr:col>53</xdr:col>
      <xdr:colOff>518583</xdr:colOff>
      <xdr:row>55</xdr:row>
      <xdr:rowOff>116416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9F63FB5-9F50-FD0A-D3B2-54888D8CF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219739</xdr:colOff>
      <xdr:row>58</xdr:row>
      <xdr:rowOff>178838</xdr:rowOff>
    </xdr:from>
    <xdr:to>
      <xdr:col>28</xdr:col>
      <xdr:colOff>172115</xdr:colOff>
      <xdr:row>112</xdr:row>
      <xdr:rowOff>71087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100853</xdr:colOff>
      <xdr:row>59</xdr:row>
      <xdr:rowOff>98050</xdr:rowOff>
    </xdr:from>
    <xdr:to>
      <xdr:col>16</xdr:col>
      <xdr:colOff>0</xdr:colOff>
      <xdr:row>84</xdr:row>
      <xdr:rowOff>12326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244077</xdr:colOff>
      <xdr:row>58</xdr:row>
      <xdr:rowOff>79470</xdr:rowOff>
    </xdr:from>
    <xdr:to>
      <xdr:col>42</xdr:col>
      <xdr:colOff>238126</xdr:colOff>
      <xdr:row>114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DFF9F0-CD8C-097F-FA99-3AAF6C250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372836</xdr:colOff>
      <xdr:row>10</xdr:row>
      <xdr:rowOff>71435</xdr:rowOff>
    </xdr:from>
    <xdr:to>
      <xdr:col>57</xdr:col>
      <xdr:colOff>451757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571499</xdr:colOff>
      <xdr:row>193</xdr:row>
      <xdr:rowOff>4761</xdr:rowOff>
    </xdr:from>
    <xdr:to>
      <xdr:col>10</xdr:col>
      <xdr:colOff>76200</xdr:colOff>
      <xdr:row>215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428624</xdr:colOff>
      <xdr:row>193</xdr:row>
      <xdr:rowOff>14286</xdr:rowOff>
    </xdr:from>
    <xdr:to>
      <xdr:col>22</xdr:col>
      <xdr:colOff>204107</xdr:colOff>
      <xdr:row>236</xdr:row>
      <xdr:rowOff>122464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49</xdr:col>
      <xdr:colOff>666144</xdr:colOff>
      <xdr:row>74</xdr:row>
      <xdr:rowOff>164722</xdr:rowOff>
    </xdr:from>
    <xdr:to>
      <xdr:col>61</xdr:col>
      <xdr:colOff>559404</xdr:colOff>
      <xdr:row>97</xdr:row>
      <xdr:rowOff>109765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1289FF-2A9B-462D-9692-BB895F4B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328536</xdr:colOff>
      <xdr:row>31</xdr:row>
      <xdr:rowOff>26531</xdr:rowOff>
    </xdr:from>
    <xdr:to>
      <xdr:col>60</xdr:col>
      <xdr:colOff>487286</xdr:colOff>
      <xdr:row>53</xdr:row>
      <xdr:rowOff>81038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4162F04-9A59-B21F-025B-8746E5501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62</xdr:col>
      <xdr:colOff>299357</xdr:colOff>
      <xdr:row>84</xdr:row>
      <xdr:rowOff>13607</xdr:rowOff>
    </xdr:from>
    <xdr:to>
      <xdr:col>76</xdr:col>
      <xdr:colOff>0</xdr:colOff>
      <xdr:row>109</xdr:row>
      <xdr:rowOff>13079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475D9D-658A-4D39-AB71-9D81FF896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76</xdr:col>
      <xdr:colOff>582385</xdr:colOff>
      <xdr:row>83</xdr:row>
      <xdr:rowOff>480331</xdr:rowOff>
    </xdr:from>
    <xdr:to>
      <xdr:col>92</xdr:col>
      <xdr:colOff>149678</xdr:colOff>
      <xdr:row>108</xdr:row>
      <xdr:rowOff>149149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AA4224-77CC-4F7D-8069-8AD27EC19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1313089</xdr:colOff>
      <xdr:row>9</xdr:row>
      <xdr:rowOff>29936</xdr:rowOff>
    </xdr:from>
    <xdr:to>
      <xdr:col>70</xdr:col>
      <xdr:colOff>462642</xdr:colOff>
      <xdr:row>32</xdr:row>
      <xdr:rowOff>68036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46B8486-BE80-27E8-84A8-BB8DC7353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80</xdr:col>
      <xdr:colOff>438149</xdr:colOff>
      <xdr:row>36</xdr:row>
      <xdr:rowOff>238125</xdr:rowOff>
    </xdr:from>
    <xdr:to>
      <xdr:col>88</xdr:col>
      <xdr:colOff>95250</xdr:colOff>
      <xdr:row>69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7E66DE-27DE-C006-7838-282CC36E5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64</xdr:row>
      <xdr:rowOff>133349</xdr:rowOff>
    </xdr:from>
    <xdr:to>
      <xdr:col>14</xdr:col>
      <xdr:colOff>152400</xdr:colOff>
      <xdr:row>87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552447</xdr:colOff>
      <xdr:row>64</xdr:row>
      <xdr:rowOff>123824</xdr:rowOff>
    </xdr:from>
    <xdr:to>
      <xdr:col>27</xdr:col>
      <xdr:colOff>581024</xdr:colOff>
      <xdr:row>86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228599</xdr:colOff>
      <xdr:row>99</xdr:row>
      <xdr:rowOff>38099</xdr:rowOff>
    </xdr:from>
    <xdr:to>
      <xdr:col>29</xdr:col>
      <xdr:colOff>412750</xdr:colOff>
      <xdr:row>157</xdr:row>
      <xdr:rowOff>111125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142874</xdr:colOff>
      <xdr:row>99</xdr:row>
      <xdr:rowOff>61911</xdr:rowOff>
    </xdr:from>
    <xdr:to>
      <xdr:col>14</xdr:col>
      <xdr:colOff>777874</xdr:colOff>
      <xdr:row>130</xdr:row>
      <xdr:rowOff>15874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B9B52A-D995-51F3-7FD1-00C491D2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83</xdr:row>
      <xdr:rowOff>9525</xdr:rowOff>
    </xdr:from>
    <xdr:to>
      <xdr:col>10</xdr:col>
      <xdr:colOff>66674</xdr:colOff>
      <xdr:row>99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741D5A-B712-9A44-5418-90570E52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200023</xdr:colOff>
      <xdr:row>83</xdr:row>
      <xdr:rowOff>14285</xdr:rowOff>
    </xdr:from>
    <xdr:to>
      <xdr:col>21</xdr:col>
      <xdr:colOff>104774</xdr:colOff>
      <xdr:row>121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55B703-A2B2-80CE-197C-E8EF65980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B058-2BCC-4096-9AB7-E2233B5A635C}">
  <dimension ref="A1:A96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  <row r="42" spans="1:1" x14ac:dyDescent="0.25">
      <c r="A42" t="s">
        <v>146</v>
      </c>
    </row>
    <row r="43" spans="1:1" x14ac:dyDescent="0.25">
      <c r="A43" t="s">
        <v>147</v>
      </c>
    </row>
    <row r="44" spans="1:1" x14ac:dyDescent="0.25">
      <c r="A44" t="s">
        <v>148</v>
      </c>
    </row>
    <row r="45" spans="1:1" x14ac:dyDescent="0.25">
      <c r="A45" t="s">
        <v>149</v>
      </c>
    </row>
    <row r="46" spans="1:1" x14ac:dyDescent="0.25">
      <c r="A46" t="s">
        <v>150</v>
      </c>
    </row>
    <row r="47" spans="1:1" x14ac:dyDescent="0.25">
      <c r="A47" t="s">
        <v>151</v>
      </c>
    </row>
    <row r="48" spans="1:1" x14ac:dyDescent="0.25">
      <c r="A48" t="s">
        <v>152</v>
      </c>
    </row>
    <row r="49" spans="1:1" x14ac:dyDescent="0.25">
      <c r="A49" t="s">
        <v>153</v>
      </c>
    </row>
    <row r="50" spans="1:1" x14ac:dyDescent="0.25">
      <c r="A50" t="s">
        <v>154</v>
      </c>
    </row>
    <row r="51" spans="1:1" x14ac:dyDescent="0.25">
      <c r="A51" t="s">
        <v>155</v>
      </c>
    </row>
    <row r="52" spans="1:1" x14ac:dyDescent="0.25">
      <c r="A52" t="s">
        <v>156</v>
      </c>
    </row>
    <row r="53" spans="1:1" x14ac:dyDescent="0.25">
      <c r="A53" t="s">
        <v>157</v>
      </c>
    </row>
    <row r="54" spans="1:1" x14ac:dyDescent="0.25">
      <c r="A54" t="s">
        <v>158</v>
      </c>
    </row>
    <row r="55" spans="1:1" x14ac:dyDescent="0.25">
      <c r="A55" t="s">
        <v>159</v>
      </c>
    </row>
    <row r="56" spans="1:1" x14ac:dyDescent="0.25">
      <c r="A56" t="s">
        <v>160</v>
      </c>
    </row>
    <row r="57" spans="1:1" x14ac:dyDescent="0.25">
      <c r="A57" t="s">
        <v>161</v>
      </c>
    </row>
    <row r="58" spans="1:1" x14ac:dyDescent="0.25">
      <c r="A58" t="s">
        <v>162</v>
      </c>
    </row>
    <row r="59" spans="1:1" x14ac:dyDescent="0.25">
      <c r="A59" t="s">
        <v>163</v>
      </c>
    </row>
    <row r="60" spans="1:1" x14ac:dyDescent="0.25">
      <c r="A60" t="s">
        <v>164</v>
      </c>
    </row>
    <row r="61" spans="1:1" ht="14.25" customHeight="1" x14ac:dyDescent="0.25">
      <c r="A61" t="s">
        <v>165</v>
      </c>
    </row>
    <row r="62" spans="1:1" ht="14.25" customHeight="1" x14ac:dyDescent="0.25">
      <c r="A62" t="s">
        <v>166</v>
      </c>
    </row>
    <row r="63" spans="1:1" ht="14.25" customHeight="1" x14ac:dyDescent="0.25">
      <c r="A63" t="s">
        <v>167</v>
      </c>
    </row>
    <row r="64" spans="1:1" ht="14.25" customHeight="1" x14ac:dyDescent="0.25">
      <c r="A64" t="s">
        <v>168</v>
      </c>
    </row>
    <row r="65" spans="1:1" x14ac:dyDescent="0.25">
      <c r="A65" t="s">
        <v>169</v>
      </c>
    </row>
    <row r="66" spans="1:1" x14ac:dyDescent="0.25">
      <c r="A66" t="s">
        <v>170</v>
      </c>
    </row>
    <row r="67" spans="1:1" x14ac:dyDescent="0.25">
      <c r="A67" t="s">
        <v>171</v>
      </c>
    </row>
    <row r="68" spans="1:1" x14ac:dyDescent="0.25">
      <c r="A68" t="s">
        <v>172</v>
      </c>
    </row>
    <row r="69" spans="1:1" x14ac:dyDescent="0.25">
      <c r="A69" t="s">
        <v>173</v>
      </c>
    </row>
    <row r="70" spans="1:1" x14ac:dyDescent="0.25">
      <c r="A70" t="s">
        <v>174</v>
      </c>
    </row>
    <row r="71" spans="1:1" x14ac:dyDescent="0.25">
      <c r="A71" t="s">
        <v>175</v>
      </c>
    </row>
    <row r="72" spans="1:1" x14ac:dyDescent="0.25">
      <c r="A72" t="s">
        <v>176</v>
      </c>
    </row>
    <row r="73" spans="1:1" x14ac:dyDescent="0.25">
      <c r="A73" t="s">
        <v>177</v>
      </c>
    </row>
    <row r="74" spans="1:1" x14ac:dyDescent="0.25">
      <c r="A74" t="s">
        <v>178</v>
      </c>
    </row>
    <row r="75" spans="1:1" x14ac:dyDescent="0.25">
      <c r="A75" t="s">
        <v>179</v>
      </c>
    </row>
    <row r="76" spans="1:1" x14ac:dyDescent="0.25">
      <c r="A76" t="s">
        <v>180</v>
      </c>
    </row>
    <row r="77" spans="1:1" x14ac:dyDescent="0.25">
      <c r="A77" t="s">
        <v>181</v>
      </c>
    </row>
    <row r="78" spans="1:1" x14ac:dyDescent="0.25">
      <c r="A78" t="s">
        <v>182</v>
      </c>
    </row>
    <row r="79" spans="1:1" x14ac:dyDescent="0.25">
      <c r="A79" t="s">
        <v>183</v>
      </c>
    </row>
    <row r="80" spans="1:1" x14ac:dyDescent="0.25">
      <c r="A80" t="s">
        <v>184</v>
      </c>
    </row>
    <row r="81" spans="1:1" x14ac:dyDescent="0.25">
      <c r="A81" t="s">
        <v>185</v>
      </c>
    </row>
    <row r="82" spans="1:1" x14ac:dyDescent="0.25">
      <c r="A82" t="s">
        <v>186</v>
      </c>
    </row>
    <row r="83" spans="1:1" x14ac:dyDescent="0.25">
      <c r="A83" t="s">
        <v>187</v>
      </c>
    </row>
    <row r="84" spans="1:1" x14ac:dyDescent="0.25">
      <c r="A84" t="s">
        <v>188</v>
      </c>
    </row>
    <row r="85" spans="1:1" x14ac:dyDescent="0.25">
      <c r="A85" t="s">
        <v>189</v>
      </c>
    </row>
    <row r="86" spans="1:1" x14ac:dyDescent="0.25">
      <c r="A86" t="s">
        <v>190</v>
      </c>
    </row>
    <row r="87" spans="1:1" x14ac:dyDescent="0.25">
      <c r="A87" t="s">
        <v>191</v>
      </c>
    </row>
    <row r="88" spans="1:1" x14ac:dyDescent="0.25">
      <c r="A88" t="s">
        <v>192</v>
      </c>
    </row>
    <row r="89" spans="1:1" x14ac:dyDescent="0.25">
      <c r="A89" t="s">
        <v>193</v>
      </c>
    </row>
    <row r="90" spans="1:1" x14ac:dyDescent="0.25">
      <c r="A90" t="s">
        <v>194</v>
      </c>
    </row>
    <row r="91" spans="1:1" x14ac:dyDescent="0.25">
      <c r="A91" t="s">
        <v>195</v>
      </c>
    </row>
    <row r="92" spans="1:1" x14ac:dyDescent="0.25">
      <c r="A92" t="s">
        <v>196</v>
      </c>
    </row>
    <row r="93" spans="1:1" x14ac:dyDescent="0.25">
      <c r="A93" t="s">
        <v>197</v>
      </c>
    </row>
    <row r="94" spans="1:1" x14ac:dyDescent="0.25">
      <c r="A94" t="s">
        <v>198</v>
      </c>
    </row>
    <row r="95" spans="1:1" x14ac:dyDescent="0.25">
      <c r="A95" t="s">
        <v>199</v>
      </c>
    </row>
    <row r="96" spans="1:1" x14ac:dyDescent="0.25">
      <c r="A96" t="s">
        <v>200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496A-63FE-42A1-8DD9-6C236F1DA641}">
  <dimension ref="A1:AA96"/>
  <sheetViews>
    <sheetView topLeftCell="D1" workbookViewId="0">
      <selection activeCell="D1" sqref="D1:AA4"/>
    </sheetView>
  </sheetViews>
  <sheetFormatPr defaultRowHeight="15" x14ac:dyDescent="0.25"/>
  <cols>
    <col min="3" max="3" width="9.140625" style="64"/>
    <col min="4" max="4" width="9.5703125" bestFit="1" customWidth="1"/>
    <col min="5" max="5" width="11.28515625" customWidth="1"/>
    <col min="6" max="26" width="9.5703125" bestFit="1" customWidth="1"/>
  </cols>
  <sheetData>
    <row r="1" spans="1:27" x14ac:dyDescent="0.25">
      <c r="A1" t="s">
        <v>105</v>
      </c>
      <c r="B1" t="str">
        <f t="shared" ref="B1:B32" si="0">MID(A1,4,9)</f>
        <v xml:space="preserve"> ,5598908</v>
      </c>
      <c r="C1" s="89">
        <v>0.55989080000000002</v>
      </c>
      <c r="D1" s="23">
        <f>C1</f>
        <v>0.55989080000000002</v>
      </c>
      <c r="E1" s="23">
        <f>C5</f>
        <v>0.62817500000000004</v>
      </c>
      <c r="F1" s="23">
        <f>C9</f>
        <v>0.59112100000000001</v>
      </c>
      <c r="G1" s="23">
        <f>C13</f>
        <v>0.55833569999999999</v>
      </c>
      <c r="H1" s="23">
        <f>C17</f>
        <v>0.58710779999999996</v>
      </c>
      <c r="I1" s="23">
        <f>C21</f>
        <v>0.61481240000000004</v>
      </c>
      <c r="J1" s="23">
        <f>C25</f>
        <v>0.64461710000000005</v>
      </c>
      <c r="K1" s="23">
        <f>C29</f>
        <v>0.64777830000000003</v>
      </c>
      <c r="L1" s="23">
        <f>C33</f>
        <v>0.62568449999999998</v>
      </c>
      <c r="M1" s="23">
        <f>C37</f>
        <v>0.60629259999999996</v>
      </c>
      <c r="N1" s="23">
        <f>C41</f>
        <v>0.63122060000000002</v>
      </c>
      <c r="O1" s="23">
        <f>C45</f>
        <v>0.63959350000000004</v>
      </c>
      <c r="P1" s="23">
        <f>C49</f>
        <v>0.56553609999999999</v>
      </c>
      <c r="Q1" s="23">
        <f>C53</f>
        <v>0.59925410000000001</v>
      </c>
      <c r="R1" s="23">
        <f>C57</f>
        <v>0.63445130000000005</v>
      </c>
      <c r="S1" s="23">
        <f>C61</f>
        <v>0.60020580000000001</v>
      </c>
      <c r="T1" s="23">
        <f>C65</f>
        <v>0.55374780000000001</v>
      </c>
      <c r="U1" s="23">
        <f>C69</f>
        <v>0.54954890000000001</v>
      </c>
      <c r="V1" s="23">
        <f>C73</f>
        <v>0.58049479999999998</v>
      </c>
      <c r="W1" s="23">
        <f>C77</f>
        <v>0.52648300000000003</v>
      </c>
      <c r="X1" s="23">
        <f>C81</f>
        <v>0.55048030000000003</v>
      </c>
      <c r="Y1" s="23">
        <f>C85</f>
        <v>0.59121559999999995</v>
      </c>
      <c r="Z1" s="23">
        <f>C89</f>
        <v>0.61301779999999995</v>
      </c>
      <c r="AA1" s="32">
        <f>C93</f>
        <v>0.61058659999999998</v>
      </c>
    </row>
    <row r="2" spans="1:27" x14ac:dyDescent="0.25">
      <c r="A2" t="s">
        <v>106</v>
      </c>
      <c r="B2" t="str">
        <f t="shared" si="0"/>
        <v xml:space="preserve">  ,577765</v>
      </c>
      <c r="C2" s="89">
        <v>0.57776499999999997</v>
      </c>
      <c r="D2" s="23">
        <f>C2</f>
        <v>0.57776499999999997</v>
      </c>
      <c r="E2" s="23">
        <f>C6</f>
        <v>0.62751500000000004</v>
      </c>
      <c r="F2" s="23">
        <f>C10</f>
        <v>0.56526339999999997</v>
      </c>
      <c r="G2" s="23">
        <f>C14</f>
        <v>0.58707609999999999</v>
      </c>
      <c r="H2" s="23">
        <f>C18</f>
        <v>0.60123470000000001</v>
      </c>
      <c r="I2" s="23">
        <f>C22</f>
        <v>0.60704190000000002</v>
      </c>
      <c r="J2" s="23">
        <f>C26</f>
        <v>0.63863570000000003</v>
      </c>
      <c r="K2" s="23">
        <f>C30</f>
        <v>0.67200400000000005</v>
      </c>
      <c r="L2" s="23">
        <f>C34</f>
        <v>0.6151875</v>
      </c>
      <c r="M2" s="23">
        <f>C38</f>
        <v>0.62906550000000006</v>
      </c>
      <c r="N2" s="23">
        <f>C42</f>
        <v>0.65042469999999997</v>
      </c>
      <c r="O2" s="23">
        <f>C46</f>
        <v>0.6432985</v>
      </c>
      <c r="P2" s="23">
        <f>C50</f>
        <v>0.56352420000000003</v>
      </c>
      <c r="Q2" s="23">
        <f>C54</f>
        <v>0.57733880000000004</v>
      </c>
      <c r="R2" s="23">
        <f>C58</f>
        <v>0.63752609999999998</v>
      </c>
      <c r="S2" s="23">
        <f>C62</f>
        <v>0.6045952</v>
      </c>
      <c r="T2" s="23">
        <f>C66</f>
        <v>0.56729160000000001</v>
      </c>
      <c r="U2" s="23">
        <f>C70</f>
        <v>0.53806039999999999</v>
      </c>
      <c r="V2" s="23">
        <f>C74</f>
        <v>0.57325709999999996</v>
      </c>
      <c r="W2" s="23">
        <f>C78</f>
        <v>0.49984269999999997</v>
      </c>
      <c r="X2" s="23">
        <f>C82</f>
        <v>0.54638529999999996</v>
      </c>
      <c r="Y2" s="23">
        <f>C86</f>
        <v>0.59446790000000005</v>
      </c>
      <c r="Z2" s="23">
        <f>C90</f>
        <v>0.61498059999999999</v>
      </c>
      <c r="AA2" s="32">
        <f>C94</f>
        <v>0.60979720000000004</v>
      </c>
    </row>
    <row r="3" spans="1:27" x14ac:dyDescent="0.25">
      <c r="A3" t="s">
        <v>107</v>
      </c>
      <c r="B3" t="str">
        <f t="shared" si="0"/>
        <v xml:space="preserve"> ,5746036</v>
      </c>
      <c r="C3" s="89">
        <v>0.57460359999999999</v>
      </c>
      <c r="D3" s="23">
        <f>C3</f>
        <v>0.57460359999999999</v>
      </c>
      <c r="E3" s="23">
        <f>C7</f>
        <v>0.62154779999999998</v>
      </c>
      <c r="F3" s="23">
        <f>C11</f>
        <v>0.5762931</v>
      </c>
      <c r="G3" s="23">
        <f>C15</f>
        <v>0.61671949999999998</v>
      </c>
      <c r="H3" s="23">
        <f>C19</f>
        <v>0.60573350000000004</v>
      </c>
      <c r="I3" s="23">
        <f>C23</f>
        <v>0.64359259999999996</v>
      </c>
      <c r="J3" s="23">
        <f>C27</f>
        <v>0.63404499999999997</v>
      </c>
      <c r="K3" s="23">
        <f>C31</f>
        <v>0.64826499999999998</v>
      </c>
      <c r="L3" s="23">
        <f>C35</f>
        <v>0.62535079999999998</v>
      </c>
      <c r="M3" s="23">
        <f>C39</f>
        <v>0.62360369999999998</v>
      </c>
      <c r="N3" s="23">
        <f>C43</f>
        <v>0.65566020000000003</v>
      </c>
      <c r="O3" s="23">
        <f>C47</f>
        <v>0.63177439999999996</v>
      </c>
      <c r="P3" s="23">
        <f>C51</f>
        <v>0.58200929999999995</v>
      </c>
      <c r="Q3" s="23">
        <f>C55</f>
        <v>0.59239240000000004</v>
      </c>
      <c r="R3" s="23">
        <f>C59</f>
        <v>0.63729740000000001</v>
      </c>
      <c r="S3" s="23">
        <f>C63</f>
        <v>0.60235530000000004</v>
      </c>
      <c r="T3" s="23">
        <f>C67</f>
        <v>0.55714090000000005</v>
      </c>
      <c r="U3" s="23">
        <f>C71</f>
        <v>0.55227300000000001</v>
      </c>
      <c r="V3" s="23">
        <f>C75</f>
        <v>0.57149490000000003</v>
      </c>
      <c r="W3" s="23">
        <f>C79</f>
        <v>0.5451068</v>
      </c>
      <c r="X3" s="23">
        <f>C83</f>
        <v>0.54910610000000004</v>
      </c>
      <c r="Y3" s="23">
        <f>C87</f>
        <v>0.60657229999999995</v>
      </c>
      <c r="Z3" s="23">
        <f>C91</f>
        <v>0.61707900000000004</v>
      </c>
      <c r="AA3" s="32">
        <f>C95</f>
        <v>0.61256770000000005</v>
      </c>
    </row>
    <row r="4" spans="1:27" x14ac:dyDescent="0.25">
      <c r="A4" t="s">
        <v>108</v>
      </c>
      <c r="B4" t="str">
        <f t="shared" si="0"/>
        <v xml:space="preserve">  ,581519</v>
      </c>
      <c r="C4" s="89">
        <v>0.58151900000000001</v>
      </c>
      <c r="D4" s="23">
        <f>C4</f>
        <v>0.58151900000000001</v>
      </c>
      <c r="E4" s="23">
        <f>C8</f>
        <v>0.61508890000000005</v>
      </c>
      <c r="F4" s="23">
        <f>C12</f>
        <v>0.575824</v>
      </c>
      <c r="G4" s="23">
        <f>C16</f>
        <v>0.61547430000000003</v>
      </c>
      <c r="H4" s="23">
        <f>C20</f>
        <v>0.62082170000000003</v>
      </c>
      <c r="I4" s="23">
        <f>C24</f>
        <v>0.61525079999999999</v>
      </c>
      <c r="J4" s="23">
        <f>C28</f>
        <v>0.65903909999999999</v>
      </c>
      <c r="K4" s="23">
        <f>C32</f>
        <v>0.66070790000000001</v>
      </c>
      <c r="L4" s="23">
        <f>C36</f>
        <v>0.62921950000000004</v>
      </c>
      <c r="M4" s="23">
        <f>C40</f>
        <v>0.59984119999999996</v>
      </c>
      <c r="N4" s="23">
        <f>C44</f>
        <v>0.65492589999999995</v>
      </c>
      <c r="O4" s="23">
        <f>C48</f>
        <v>0.6364611</v>
      </c>
      <c r="P4" s="23">
        <f>C52</f>
        <v>0.57909140000000003</v>
      </c>
      <c r="Q4" s="23">
        <f>C56</f>
        <v>0.58420059999999996</v>
      </c>
      <c r="R4" s="23">
        <f>C60</f>
        <v>0.63170850000000001</v>
      </c>
      <c r="S4" s="23">
        <f>C64</f>
        <v>0.61370959999999997</v>
      </c>
      <c r="T4" s="23">
        <f>C68</f>
        <v>0.55281939999999996</v>
      </c>
      <c r="U4" s="23">
        <f>C72</f>
        <v>0.54472960000000004</v>
      </c>
      <c r="V4" s="23">
        <f>C76</f>
        <v>0.57845939999999996</v>
      </c>
      <c r="W4" s="23">
        <f>C80</f>
        <v>0.54549060000000005</v>
      </c>
      <c r="X4" s="23">
        <f>C84</f>
        <v>0.57042440000000005</v>
      </c>
      <c r="Y4" s="23">
        <f>C88</f>
        <v>0.60941009999999995</v>
      </c>
      <c r="Z4" s="23">
        <f>C92</f>
        <v>0.61971920000000003</v>
      </c>
      <c r="AA4" s="32">
        <f>C96</f>
        <v>0.61273509999999998</v>
      </c>
    </row>
    <row r="5" spans="1:27" x14ac:dyDescent="0.25">
      <c r="A5" t="s">
        <v>109</v>
      </c>
      <c r="B5" t="str">
        <f t="shared" si="0"/>
        <v xml:space="preserve">  ,628175</v>
      </c>
      <c r="C5" s="89">
        <v>0.62817500000000004</v>
      </c>
    </row>
    <row r="6" spans="1:27" x14ac:dyDescent="0.25">
      <c r="A6" t="s">
        <v>110</v>
      </c>
      <c r="B6" t="str">
        <f t="shared" si="0"/>
        <v xml:space="preserve">  ,627515</v>
      </c>
      <c r="C6" s="89">
        <v>0.62751500000000004</v>
      </c>
    </row>
    <row r="7" spans="1:27" x14ac:dyDescent="0.25">
      <c r="A7" t="s">
        <v>111</v>
      </c>
      <c r="B7" t="str">
        <f t="shared" si="0"/>
        <v xml:space="preserve"> ,6215478</v>
      </c>
      <c r="C7" s="89">
        <v>0.62154779999999998</v>
      </c>
    </row>
    <row r="8" spans="1:27" x14ac:dyDescent="0.25">
      <c r="A8" t="s">
        <v>112</v>
      </c>
      <c r="B8" t="str">
        <f t="shared" si="0"/>
        <v xml:space="preserve"> ,6150889</v>
      </c>
      <c r="C8" s="89">
        <v>0.61508890000000005</v>
      </c>
    </row>
    <row r="9" spans="1:27" x14ac:dyDescent="0.25">
      <c r="A9" t="s">
        <v>113</v>
      </c>
      <c r="B9" t="str">
        <f t="shared" si="0"/>
        <v xml:space="preserve">  ,591121</v>
      </c>
      <c r="C9" s="89">
        <v>0.59112100000000001</v>
      </c>
    </row>
    <row r="10" spans="1:27" x14ac:dyDescent="0.25">
      <c r="A10" t="s">
        <v>114</v>
      </c>
      <c r="B10" t="str">
        <f t="shared" si="0"/>
        <v xml:space="preserve"> ,5652634</v>
      </c>
      <c r="C10" s="89">
        <v>0.56526339999999997</v>
      </c>
    </row>
    <row r="11" spans="1:27" x14ac:dyDescent="0.25">
      <c r="A11" t="s">
        <v>115</v>
      </c>
      <c r="B11" t="str">
        <f t="shared" si="0"/>
        <v xml:space="preserve"> ,5762931</v>
      </c>
      <c r="C11" s="89">
        <v>0.5762931</v>
      </c>
    </row>
    <row r="12" spans="1:27" x14ac:dyDescent="0.25">
      <c r="A12" t="s">
        <v>116</v>
      </c>
      <c r="B12" t="str">
        <f t="shared" si="0"/>
        <v xml:space="preserve">  ,575824</v>
      </c>
      <c r="C12" s="89">
        <v>0.575824</v>
      </c>
    </row>
    <row r="13" spans="1:27" x14ac:dyDescent="0.25">
      <c r="A13" t="s">
        <v>117</v>
      </c>
      <c r="B13" t="str">
        <f t="shared" si="0"/>
        <v xml:space="preserve"> ,5583357</v>
      </c>
      <c r="C13" s="89">
        <v>0.55833569999999999</v>
      </c>
    </row>
    <row r="14" spans="1:27" x14ac:dyDescent="0.25">
      <c r="A14" t="s">
        <v>118</v>
      </c>
      <c r="B14" t="str">
        <f t="shared" si="0"/>
        <v xml:space="preserve"> ,5870761</v>
      </c>
      <c r="C14" s="89">
        <v>0.58707609999999999</v>
      </c>
    </row>
    <row r="15" spans="1:27" x14ac:dyDescent="0.25">
      <c r="A15" t="s">
        <v>119</v>
      </c>
      <c r="B15" t="str">
        <f t="shared" si="0"/>
        <v xml:space="preserve"> ,6167195</v>
      </c>
      <c r="C15" s="89">
        <v>0.61671949999999998</v>
      </c>
    </row>
    <row r="16" spans="1:27" x14ac:dyDescent="0.25">
      <c r="A16" t="s">
        <v>120</v>
      </c>
      <c r="B16" t="str">
        <f t="shared" si="0"/>
        <v xml:space="preserve"> ,6154743</v>
      </c>
      <c r="C16" s="89">
        <v>0.61547430000000003</v>
      </c>
    </row>
    <row r="17" spans="1:3" x14ac:dyDescent="0.25">
      <c r="A17" t="s">
        <v>121</v>
      </c>
      <c r="B17" t="str">
        <f t="shared" si="0"/>
        <v xml:space="preserve"> ,5871078</v>
      </c>
      <c r="C17" s="89">
        <v>0.58710779999999996</v>
      </c>
    </row>
    <row r="18" spans="1:3" x14ac:dyDescent="0.25">
      <c r="A18" t="s">
        <v>122</v>
      </c>
      <c r="B18" t="str">
        <f t="shared" si="0"/>
        <v xml:space="preserve"> ,6012347</v>
      </c>
      <c r="C18" s="89">
        <v>0.60123470000000001</v>
      </c>
    </row>
    <row r="19" spans="1:3" x14ac:dyDescent="0.25">
      <c r="A19" t="s">
        <v>123</v>
      </c>
      <c r="B19" t="str">
        <f t="shared" si="0"/>
        <v xml:space="preserve"> ,6057335</v>
      </c>
      <c r="C19" s="89">
        <v>0.60573350000000004</v>
      </c>
    </row>
    <row r="20" spans="1:3" x14ac:dyDescent="0.25">
      <c r="A20" t="s">
        <v>124</v>
      </c>
      <c r="B20" t="str">
        <f t="shared" si="0"/>
        <v xml:space="preserve"> ,6208217</v>
      </c>
      <c r="C20" s="89">
        <v>0.62082170000000003</v>
      </c>
    </row>
    <row r="21" spans="1:3" x14ac:dyDescent="0.25">
      <c r="A21" t="s">
        <v>125</v>
      </c>
      <c r="B21" t="str">
        <f t="shared" si="0"/>
        <v xml:space="preserve"> ,6148124</v>
      </c>
      <c r="C21" s="89">
        <v>0.61481240000000004</v>
      </c>
    </row>
    <row r="22" spans="1:3" x14ac:dyDescent="0.25">
      <c r="A22" t="s">
        <v>126</v>
      </c>
      <c r="B22" t="str">
        <f t="shared" si="0"/>
        <v xml:space="preserve"> ,6070419</v>
      </c>
      <c r="C22" s="89">
        <v>0.60704190000000002</v>
      </c>
    </row>
    <row r="23" spans="1:3" x14ac:dyDescent="0.25">
      <c r="A23" t="s">
        <v>127</v>
      </c>
      <c r="B23" t="str">
        <f t="shared" si="0"/>
        <v xml:space="preserve"> ,6435926</v>
      </c>
      <c r="C23" s="89">
        <v>0.64359259999999996</v>
      </c>
    </row>
    <row r="24" spans="1:3" x14ac:dyDescent="0.25">
      <c r="A24" t="s">
        <v>128</v>
      </c>
      <c r="B24" t="str">
        <f t="shared" si="0"/>
        <v xml:space="preserve"> ,6152508</v>
      </c>
      <c r="C24" s="89">
        <v>0.61525079999999999</v>
      </c>
    </row>
    <row r="25" spans="1:3" x14ac:dyDescent="0.25">
      <c r="A25" t="s">
        <v>129</v>
      </c>
      <c r="B25" t="str">
        <f t="shared" si="0"/>
        <v xml:space="preserve"> ,6446171</v>
      </c>
      <c r="C25" s="89">
        <v>0.64461710000000005</v>
      </c>
    </row>
    <row r="26" spans="1:3" x14ac:dyDescent="0.25">
      <c r="A26" t="s">
        <v>130</v>
      </c>
      <c r="B26" t="str">
        <f t="shared" si="0"/>
        <v xml:space="preserve"> ,6386357</v>
      </c>
      <c r="C26" s="89">
        <v>0.63863570000000003</v>
      </c>
    </row>
    <row r="27" spans="1:3" x14ac:dyDescent="0.25">
      <c r="A27" t="s">
        <v>131</v>
      </c>
      <c r="B27" t="str">
        <f t="shared" si="0"/>
        <v xml:space="preserve">  ,634045</v>
      </c>
      <c r="C27" s="89">
        <v>0.63404499999999997</v>
      </c>
    </row>
    <row r="28" spans="1:3" x14ac:dyDescent="0.25">
      <c r="A28" t="s">
        <v>132</v>
      </c>
      <c r="B28" t="str">
        <f t="shared" si="0"/>
        <v xml:space="preserve"> ,6590391</v>
      </c>
      <c r="C28" s="89">
        <v>0.65903909999999999</v>
      </c>
    </row>
    <row r="29" spans="1:3" x14ac:dyDescent="0.25">
      <c r="A29" t="s">
        <v>133</v>
      </c>
      <c r="B29" t="str">
        <f t="shared" si="0"/>
        <v xml:space="preserve"> ,6477783</v>
      </c>
      <c r="C29" s="89">
        <v>0.64777830000000003</v>
      </c>
    </row>
    <row r="30" spans="1:3" x14ac:dyDescent="0.25">
      <c r="A30" t="s">
        <v>134</v>
      </c>
      <c r="B30" t="str">
        <f t="shared" si="0"/>
        <v xml:space="preserve">  ,672004</v>
      </c>
      <c r="C30" s="89">
        <v>0.67200400000000005</v>
      </c>
    </row>
    <row r="31" spans="1:3" x14ac:dyDescent="0.25">
      <c r="A31" t="s">
        <v>135</v>
      </c>
      <c r="B31" t="str">
        <f t="shared" si="0"/>
        <v xml:space="preserve">  ,648265</v>
      </c>
      <c r="C31" s="89">
        <v>0.64826499999999998</v>
      </c>
    </row>
    <row r="32" spans="1:3" x14ac:dyDescent="0.25">
      <c r="A32" t="s">
        <v>136</v>
      </c>
      <c r="B32" t="str">
        <f t="shared" si="0"/>
        <v xml:space="preserve"> ,6607079</v>
      </c>
      <c r="C32" s="89">
        <v>0.66070790000000001</v>
      </c>
    </row>
    <row r="33" spans="1:3" x14ac:dyDescent="0.25">
      <c r="A33" t="s">
        <v>137</v>
      </c>
      <c r="B33" t="str">
        <f t="shared" ref="B33:B64" si="1">MID(A33,4,9)</f>
        <v xml:space="preserve"> ,6256845</v>
      </c>
      <c r="C33" s="89">
        <v>0.62568449999999998</v>
      </c>
    </row>
    <row r="34" spans="1:3" x14ac:dyDescent="0.25">
      <c r="A34" t="s">
        <v>138</v>
      </c>
      <c r="B34" t="str">
        <f t="shared" si="1"/>
        <v xml:space="preserve"> ,6151875</v>
      </c>
      <c r="C34" s="89">
        <v>0.6151875</v>
      </c>
    </row>
    <row r="35" spans="1:3" x14ac:dyDescent="0.25">
      <c r="A35" t="s">
        <v>139</v>
      </c>
      <c r="B35" t="str">
        <f t="shared" si="1"/>
        <v xml:space="preserve"> ,6253508</v>
      </c>
      <c r="C35" s="89">
        <v>0.62535079999999998</v>
      </c>
    </row>
    <row r="36" spans="1:3" x14ac:dyDescent="0.25">
      <c r="A36" t="s">
        <v>140</v>
      </c>
      <c r="B36" t="str">
        <f t="shared" si="1"/>
        <v xml:space="preserve"> ,6292195</v>
      </c>
      <c r="C36" s="89">
        <v>0.62921950000000004</v>
      </c>
    </row>
    <row r="37" spans="1:3" x14ac:dyDescent="0.25">
      <c r="A37" t="s">
        <v>141</v>
      </c>
      <c r="B37" t="str">
        <f t="shared" si="1"/>
        <v xml:space="preserve"> ,6062926</v>
      </c>
      <c r="C37" s="89">
        <v>0.60629259999999996</v>
      </c>
    </row>
    <row r="38" spans="1:3" x14ac:dyDescent="0.25">
      <c r="A38" t="s">
        <v>142</v>
      </c>
      <c r="B38" t="str">
        <f t="shared" si="1"/>
        <v xml:space="preserve"> ,6290655</v>
      </c>
      <c r="C38" s="89">
        <v>0.62906550000000006</v>
      </c>
    </row>
    <row r="39" spans="1:3" x14ac:dyDescent="0.25">
      <c r="A39" t="s">
        <v>143</v>
      </c>
      <c r="B39" t="str">
        <f t="shared" si="1"/>
        <v xml:space="preserve"> ,6236037</v>
      </c>
      <c r="C39" s="89">
        <v>0.62360369999999998</v>
      </c>
    </row>
    <row r="40" spans="1:3" x14ac:dyDescent="0.25">
      <c r="A40" t="s">
        <v>144</v>
      </c>
      <c r="B40" t="str">
        <f t="shared" si="1"/>
        <v xml:space="preserve"> ,5998412</v>
      </c>
      <c r="C40" s="89">
        <v>0.59984119999999996</v>
      </c>
    </row>
    <row r="41" spans="1:3" x14ac:dyDescent="0.25">
      <c r="A41" t="s">
        <v>145</v>
      </c>
      <c r="B41" t="str">
        <f t="shared" si="1"/>
        <v xml:space="preserve"> ,6312206</v>
      </c>
      <c r="C41" s="89">
        <v>0.63122060000000002</v>
      </c>
    </row>
    <row r="42" spans="1:3" x14ac:dyDescent="0.25">
      <c r="A42" t="s">
        <v>146</v>
      </c>
      <c r="B42" t="str">
        <f t="shared" si="1"/>
        <v xml:space="preserve"> ,6504247</v>
      </c>
      <c r="C42" s="89">
        <v>0.65042469999999997</v>
      </c>
    </row>
    <row r="43" spans="1:3" x14ac:dyDescent="0.25">
      <c r="A43" t="s">
        <v>147</v>
      </c>
      <c r="B43" t="str">
        <f t="shared" si="1"/>
        <v xml:space="preserve"> ,6556602</v>
      </c>
      <c r="C43" s="89">
        <v>0.65566020000000003</v>
      </c>
    </row>
    <row r="44" spans="1:3" x14ac:dyDescent="0.25">
      <c r="A44" t="s">
        <v>148</v>
      </c>
      <c r="B44" t="str">
        <f t="shared" si="1"/>
        <v xml:space="preserve"> ,6549259</v>
      </c>
      <c r="C44" s="89">
        <v>0.65492589999999995</v>
      </c>
    </row>
    <row r="45" spans="1:3" x14ac:dyDescent="0.25">
      <c r="A45" t="s">
        <v>149</v>
      </c>
      <c r="B45" t="str">
        <f t="shared" si="1"/>
        <v xml:space="preserve"> ,6395935</v>
      </c>
      <c r="C45" s="89">
        <v>0.63959350000000004</v>
      </c>
    </row>
    <row r="46" spans="1:3" x14ac:dyDescent="0.25">
      <c r="A46" t="s">
        <v>150</v>
      </c>
      <c r="B46" t="str">
        <f t="shared" si="1"/>
        <v xml:space="preserve"> ,6432985</v>
      </c>
      <c r="C46" s="89">
        <v>0.6432985</v>
      </c>
    </row>
    <row r="47" spans="1:3" x14ac:dyDescent="0.25">
      <c r="A47" t="s">
        <v>151</v>
      </c>
      <c r="B47" t="str">
        <f t="shared" si="1"/>
        <v xml:space="preserve"> ,6317744</v>
      </c>
      <c r="C47" s="89">
        <v>0.63177439999999996</v>
      </c>
    </row>
    <row r="48" spans="1:3" x14ac:dyDescent="0.25">
      <c r="A48" t="s">
        <v>152</v>
      </c>
      <c r="B48" t="str">
        <f t="shared" si="1"/>
        <v xml:space="preserve"> ,6364611</v>
      </c>
      <c r="C48" s="89">
        <v>0.6364611</v>
      </c>
    </row>
    <row r="49" spans="1:3" x14ac:dyDescent="0.25">
      <c r="A49" t="s">
        <v>153</v>
      </c>
      <c r="B49" t="str">
        <f t="shared" si="1"/>
        <v xml:space="preserve"> ,5655361</v>
      </c>
      <c r="C49" s="89">
        <v>0.56553609999999999</v>
      </c>
    </row>
    <row r="50" spans="1:3" x14ac:dyDescent="0.25">
      <c r="A50" t="s">
        <v>154</v>
      </c>
      <c r="B50" t="str">
        <f t="shared" si="1"/>
        <v xml:space="preserve"> ,5635242</v>
      </c>
      <c r="C50" s="89">
        <v>0.56352420000000003</v>
      </c>
    </row>
    <row r="51" spans="1:3" x14ac:dyDescent="0.25">
      <c r="A51" t="s">
        <v>155</v>
      </c>
      <c r="B51" t="str">
        <f t="shared" si="1"/>
        <v xml:space="preserve"> ,5820093</v>
      </c>
      <c r="C51" s="89">
        <v>0.58200929999999995</v>
      </c>
    </row>
    <row r="52" spans="1:3" x14ac:dyDescent="0.25">
      <c r="A52" t="s">
        <v>156</v>
      </c>
      <c r="B52" t="str">
        <f t="shared" si="1"/>
        <v xml:space="preserve"> ,5790914</v>
      </c>
      <c r="C52" s="89">
        <v>0.57909140000000003</v>
      </c>
    </row>
    <row r="53" spans="1:3" x14ac:dyDescent="0.25">
      <c r="A53" t="s">
        <v>157</v>
      </c>
      <c r="B53" t="str">
        <f t="shared" si="1"/>
        <v xml:space="preserve"> ,5992541</v>
      </c>
      <c r="C53" s="89">
        <v>0.59925410000000001</v>
      </c>
    </row>
    <row r="54" spans="1:3" x14ac:dyDescent="0.25">
      <c r="A54" t="s">
        <v>158</v>
      </c>
      <c r="B54" t="str">
        <f t="shared" si="1"/>
        <v xml:space="preserve"> ,5773388</v>
      </c>
      <c r="C54" s="89">
        <v>0.57733880000000004</v>
      </c>
    </row>
    <row r="55" spans="1:3" x14ac:dyDescent="0.25">
      <c r="A55" t="s">
        <v>159</v>
      </c>
      <c r="B55" t="str">
        <f t="shared" si="1"/>
        <v xml:space="preserve"> ,5923924</v>
      </c>
      <c r="C55" s="89">
        <v>0.59239240000000004</v>
      </c>
    </row>
    <row r="56" spans="1:3" x14ac:dyDescent="0.25">
      <c r="A56" t="s">
        <v>160</v>
      </c>
      <c r="B56" t="str">
        <f t="shared" si="1"/>
        <v xml:space="preserve"> ,5842006</v>
      </c>
      <c r="C56" s="89">
        <v>0.58420059999999996</v>
      </c>
    </row>
    <row r="57" spans="1:3" x14ac:dyDescent="0.25">
      <c r="A57" t="s">
        <v>161</v>
      </c>
      <c r="B57" t="str">
        <f t="shared" si="1"/>
        <v xml:space="preserve"> ,6344513</v>
      </c>
      <c r="C57" s="89">
        <v>0.63445130000000005</v>
      </c>
    </row>
    <row r="58" spans="1:3" x14ac:dyDescent="0.25">
      <c r="A58" t="s">
        <v>162</v>
      </c>
      <c r="B58" t="str">
        <f t="shared" si="1"/>
        <v xml:space="preserve"> ,6375261</v>
      </c>
      <c r="C58" s="89">
        <v>0.63752609999999998</v>
      </c>
    </row>
    <row r="59" spans="1:3" x14ac:dyDescent="0.25">
      <c r="A59" t="s">
        <v>163</v>
      </c>
      <c r="B59" t="str">
        <f t="shared" si="1"/>
        <v xml:space="preserve"> ,6372974</v>
      </c>
      <c r="C59" s="89">
        <v>0.63729740000000001</v>
      </c>
    </row>
    <row r="60" spans="1:3" x14ac:dyDescent="0.25">
      <c r="A60" t="s">
        <v>164</v>
      </c>
      <c r="B60" t="str">
        <f t="shared" si="1"/>
        <v xml:space="preserve"> ,6317085</v>
      </c>
      <c r="C60" s="89">
        <v>0.63170850000000001</v>
      </c>
    </row>
    <row r="61" spans="1:3" x14ac:dyDescent="0.25">
      <c r="A61" t="s">
        <v>165</v>
      </c>
      <c r="B61" t="str">
        <f t="shared" si="1"/>
        <v xml:space="preserve"> ,6002058</v>
      </c>
      <c r="C61" s="89">
        <v>0.60020580000000001</v>
      </c>
    </row>
    <row r="62" spans="1:3" x14ac:dyDescent="0.25">
      <c r="A62" t="s">
        <v>166</v>
      </c>
      <c r="B62" t="str">
        <f t="shared" si="1"/>
        <v xml:space="preserve"> ,6045952</v>
      </c>
      <c r="C62" s="89">
        <v>0.6045952</v>
      </c>
    </row>
    <row r="63" spans="1:3" x14ac:dyDescent="0.25">
      <c r="A63" t="s">
        <v>167</v>
      </c>
      <c r="B63" t="str">
        <f t="shared" si="1"/>
        <v xml:space="preserve"> ,6023553</v>
      </c>
      <c r="C63" s="89">
        <v>0.60235530000000004</v>
      </c>
    </row>
    <row r="64" spans="1:3" x14ac:dyDescent="0.25">
      <c r="A64" t="s">
        <v>168</v>
      </c>
      <c r="B64" t="str">
        <f t="shared" si="1"/>
        <v xml:space="preserve"> ,6137096</v>
      </c>
      <c r="C64" s="89">
        <v>0.61370959999999997</v>
      </c>
    </row>
    <row r="65" spans="1:3" x14ac:dyDescent="0.25">
      <c r="A65" t="s">
        <v>169</v>
      </c>
      <c r="B65" t="str">
        <f t="shared" ref="B65:B96" si="2">MID(A65,4,9)</f>
        <v xml:space="preserve"> ,5537478</v>
      </c>
      <c r="C65" s="89">
        <v>0.55374780000000001</v>
      </c>
    </row>
    <row r="66" spans="1:3" x14ac:dyDescent="0.25">
      <c r="A66" t="s">
        <v>170</v>
      </c>
      <c r="B66" t="str">
        <f t="shared" si="2"/>
        <v xml:space="preserve"> ,5672916</v>
      </c>
      <c r="C66" s="89">
        <v>0.56729160000000001</v>
      </c>
    </row>
    <row r="67" spans="1:3" x14ac:dyDescent="0.25">
      <c r="A67" t="s">
        <v>171</v>
      </c>
      <c r="B67" t="str">
        <f t="shared" si="2"/>
        <v xml:space="preserve"> ,5571409</v>
      </c>
      <c r="C67" s="89">
        <v>0.55714090000000005</v>
      </c>
    </row>
    <row r="68" spans="1:3" x14ac:dyDescent="0.25">
      <c r="A68" t="s">
        <v>172</v>
      </c>
      <c r="B68" t="str">
        <f t="shared" si="2"/>
        <v xml:space="preserve"> ,5528194</v>
      </c>
      <c r="C68" s="89">
        <v>0.55281939999999996</v>
      </c>
    </row>
    <row r="69" spans="1:3" x14ac:dyDescent="0.25">
      <c r="A69" t="s">
        <v>173</v>
      </c>
      <c r="B69" t="str">
        <f t="shared" si="2"/>
        <v xml:space="preserve"> ,5495489</v>
      </c>
      <c r="C69" s="89">
        <v>0.54954890000000001</v>
      </c>
    </row>
    <row r="70" spans="1:3" x14ac:dyDescent="0.25">
      <c r="A70" t="s">
        <v>174</v>
      </c>
      <c r="B70" t="str">
        <f t="shared" si="2"/>
        <v xml:space="preserve"> ,5380604</v>
      </c>
      <c r="C70" s="89">
        <v>0.53806039999999999</v>
      </c>
    </row>
    <row r="71" spans="1:3" x14ac:dyDescent="0.25">
      <c r="A71" t="s">
        <v>175</v>
      </c>
      <c r="B71" t="str">
        <f t="shared" si="2"/>
        <v xml:space="preserve">  ,552273</v>
      </c>
      <c r="C71" s="89">
        <v>0.55227300000000001</v>
      </c>
    </row>
    <row r="72" spans="1:3" x14ac:dyDescent="0.25">
      <c r="A72" t="s">
        <v>176</v>
      </c>
      <c r="B72" t="str">
        <f t="shared" si="2"/>
        <v xml:space="preserve"> ,5447296</v>
      </c>
      <c r="C72" s="89">
        <v>0.54472960000000004</v>
      </c>
    </row>
    <row r="73" spans="1:3" x14ac:dyDescent="0.25">
      <c r="A73" t="s">
        <v>177</v>
      </c>
      <c r="B73" t="str">
        <f t="shared" si="2"/>
        <v xml:space="preserve"> ,5804948</v>
      </c>
      <c r="C73" s="89">
        <v>0.58049479999999998</v>
      </c>
    </row>
    <row r="74" spans="1:3" x14ac:dyDescent="0.25">
      <c r="A74" t="s">
        <v>178</v>
      </c>
      <c r="B74" t="str">
        <f t="shared" si="2"/>
        <v xml:space="preserve"> ,5732571</v>
      </c>
      <c r="C74" s="89">
        <v>0.57325709999999996</v>
      </c>
    </row>
    <row r="75" spans="1:3" x14ac:dyDescent="0.25">
      <c r="A75" t="s">
        <v>179</v>
      </c>
      <c r="B75" t="str">
        <f t="shared" si="2"/>
        <v xml:space="preserve"> ,5714949</v>
      </c>
      <c r="C75" s="89">
        <v>0.57149490000000003</v>
      </c>
    </row>
    <row r="76" spans="1:3" x14ac:dyDescent="0.25">
      <c r="A76" t="s">
        <v>180</v>
      </c>
      <c r="B76" t="str">
        <f t="shared" si="2"/>
        <v xml:space="preserve"> ,5784594</v>
      </c>
      <c r="C76" s="89">
        <v>0.57845939999999996</v>
      </c>
    </row>
    <row r="77" spans="1:3" x14ac:dyDescent="0.25">
      <c r="A77" t="s">
        <v>181</v>
      </c>
      <c r="B77" t="str">
        <f t="shared" si="2"/>
        <v xml:space="preserve">  ,526483</v>
      </c>
      <c r="C77" s="89">
        <v>0.52648300000000003</v>
      </c>
    </row>
    <row r="78" spans="1:3" x14ac:dyDescent="0.25">
      <c r="A78" t="s">
        <v>182</v>
      </c>
      <c r="B78" t="str">
        <f t="shared" si="2"/>
        <v xml:space="preserve"> ,4998427</v>
      </c>
      <c r="C78" s="89">
        <v>0.49984269999999997</v>
      </c>
    </row>
    <row r="79" spans="1:3" x14ac:dyDescent="0.25">
      <c r="A79" t="s">
        <v>183</v>
      </c>
      <c r="B79" t="str">
        <f t="shared" si="2"/>
        <v xml:space="preserve"> ,5451068</v>
      </c>
      <c r="C79" s="89">
        <v>0.5451068</v>
      </c>
    </row>
    <row r="80" spans="1:3" x14ac:dyDescent="0.25">
      <c r="A80" t="s">
        <v>184</v>
      </c>
      <c r="B80" t="str">
        <f t="shared" si="2"/>
        <v xml:space="preserve"> ,5454906</v>
      </c>
      <c r="C80" s="89">
        <v>0.54549060000000005</v>
      </c>
    </row>
    <row r="81" spans="1:3" x14ac:dyDescent="0.25">
      <c r="A81" t="s">
        <v>185</v>
      </c>
      <c r="B81" t="str">
        <f t="shared" si="2"/>
        <v xml:space="preserve"> ,5504803</v>
      </c>
      <c r="C81" s="89">
        <v>0.55048030000000003</v>
      </c>
    </row>
    <row r="82" spans="1:3" x14ac:dyDescent="0.25">
      <c r="A82" t="s">
        <v>186</v>
      </c>
      <c r="B82" t="str">
        <f t="shared" si="2"/>
        <v xml:space="preserve"> ,5463853</v>
      </c>
      <c r="C82" s="89">
        <v>0.54638529999999996</v>
      </c>
    </row>
    <row r="83" spans="1:3" x14ac:dyDescent="0.25">
      <c r="A83" t="s">
        <v>187</v>
      </c>
      <c r="B83" t="str">
        <f t="shared" si="2"/>
        <v xml:space="preserve"> ,5491061</v>
      </c>
      <c r="C83" s="89">
        <v>0.54910610000000004</v>
      </c>
    </row>
    <row r="84" spans="1:3" x14ac:dyDescent="0.25">
      <c r="A84" t="s">
        <v>188</v>
      </c>
      <c r="B84" t="str">
        <f t="shared" si="2"/>
        <v xml:space="preserve"> ,5704244</v>
      </c>
      <c r="C84" s="89">
        <v>0.57042440000000005</v>
      </c>
    </row>
    <row r="85" spans="1:3" x14ac:dyDescent="0.25">
      <c r="A85" t="s">
        <v>189</v>
      </c>
      <c r="B85" t="str">
        <f t="shared" si="2"/>
        <v xml:space="preserve"> ,5912156</v>
      </c>
      <c r="C85" s="89">
        <v>0.59121559999999995</v>
      </c>
    </row>
    <row r="86" spans="1:3" x14ac:dyDescent="0.25">
      <c r="A86" t="s">
        <v>190</v>
      </c>
      <c r="B86" t="str">
        <f t="shared" si="2"/>
        <v xml:space="preserve"> ,5944679</v>
      </c>
      <c r="C86" s="89">
        <v>0.59446790000000005</v>
      </c>
    </row>
    <row r="87" spans="1:3" x14ac:dyDescent="0.25">
      <c r="A87" t="s">
        <v>191</v>
      </c>
      <c r="B87" t="str">
        <f t="shared" si="2"/>
        <v xml:space="preserve"> ,6065723</v>
      </c>
      <c r="C87" s="89">
        <v>0.60657229999999995</v>
      </c>
    </row>
    <row r="88" spans="1:3" x14ac:dyDescent="0.25">
      <c r="A88" t="s">
        <v>192</v>
      </c>
      <c r="B88" t="str">
        <f t="shared" si="2"/>
        <v xml:space="preserve"> ,6094101</v>
      </c>
      <c r="C88" s="89">
        <v>0.60941009999999995</v>
      </c>
    </row>
    <row r="89" spans="1:3" x14ac:dyDescent="0.25">
      <c r="A89" t="s">
        <v>193</v>
      </c>
      <c r="B89" t="str">
        <f t="shared" si="2"/>
        <v xml:space="preserve"> ,6130178</v>
      </c>
      <c r="C89" s="89">
        <v>0.61301779999999995</v>
      </c>
    </row>
    <row r="90" spans="1:3" x14ac:dyDescent="0.25">
      <c r="A90" t="s">
        <v>194</v>
      </c>
      <c r="B90" t="str">
        <f t="shared" si="2"/>
        <v xml:space="preserve"> ,6149806</v>
      </c>
      <c r="C90" s="89">
        <v>0.61498059999999999</v>
      </c>
    </row>
    <row r="91" spans="1:3" x14ac:dyDescent="0.25">
      <c r="A91" t="s">
        <v>195</v>
      </c>
      <c r="B91" t="str">
        <f t="shared" si="2"/>
        <v xml:space="preserve">  ,617079</v>
      </c>
      <c r="C91" s="89">
        <v>0.61707900000000004</v>
      </c>
    </row>
    <row r="92" spans="1:3" x14ac:dyDescent="0.25">
      <c r="A92" t="s">
        <v>196</v>
      </c>
      <c r="B92" t="str">
        <f t="shared" si="2"/>
        <v xml:space="preserve"> ,6197192</v>
      </c>
      <c r="C92" s="89">
        <v>0.61971920000000003</v>
      </c>
    </row>
    <row r="93" spans="1:3" x14ac:dyDescent="0.25">
      <c r="A93" t="s">
        <v>197</v>
      </c>
      <c r="B93" t="str">
        <f t="shared" si="2"/>
        <v xml:space="preserve"> ,6105866</v>
      </c>
      <c r="C93" s="89">
        <v>0.61058659999999998</v>
      </c>
    </row>
    <row r="94" spans="1:3" x14ac:dyDescent="0.25">
      <c r="A94" t="s">
        <v>198</v>
      </c>
      <c r="B94" t="str">
        <f t="shared" si="2"/>
        <v xml:space="preserve"> ,6097972</v>
      </c>
      <c r="C94" s="89">
        <v>0.60979720000000004</v>
      </c>
    </row>
    <row r="95" spans="1:3" x14ac:dyDescent="0.25">
      <c r="A95" t="s">
        <v>199</v>
      </c>
      <c r="B95" t="str">
        <f t="shared" si="2"/>
        <v xml:space="preserve"> ,6125677</v>
      </c>
      <c r="C95" s="89">
        <v>0.61256770000000005</v>
      </c>
    </row>
    <row r="96" spans="1:3" x14ac:dyDescent="0.25">
      <c r="A96" t="s">
        <v>200</v>
      </c>
      <c r="B96" t="str">
        <f t="shared" si="2"/>
        <v xml:space="preserve"> ,6127351</v>
      </c>
      <c r="C96" s="89">
        <v>0.61273509999999998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6"/>
  <sheetViews>
    <sheetView topLeftCell="A9" zoomScale="90" zoomScaleNormal="90" workbookViewId="0">
      <pane xSplit="4" ySplit="1" topLeftCell="N36" activePane="bottomRight" state="frozen"/>
      <selection activeCell="A9" sqref="A9"/>
      <selection pane="topRight" activeCell="E9" sqref="E9"/>
      <selection pane="bottomLeft" activeCell="A10" sqref="A10"/>
      <selection pane="bottomRight" activeCell="AC53" sqref="AC53"/>
    </sheetView>
  </sheetViews>
  <sheetFormatPr defaultColWidth="9.7109375" defaultRowHeight="15" x14ac:dyDescent="0.25"/>
  <cols>
    <col min="4" max="4" width="15.85546875" style="4" customWidth="1"/>
    <col min="5" max="5" width="9.7109375" customWidth="1"/>
  </cols>
  <sheetData>
    <row r="1" spans="2:32" x14ac:dyDescent="0.25"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2:32" x14ac:dyDescent="0.25"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2:32" x14ac:dyDescent="0.25"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2:32" x14ac:dyDescent="0.25"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7" spans="2:32" x14ac:dyDescent="0.25">
      <c r="D7" s="5" t="s">
        <v>56</v>
      </c>
      <c r="E7" s="5"/>
      <c r="F7" s="5"/>
      <c r="G7" s="5"/>
      <c r="H7" s="7"/>
      <c r="I7" s="7"/>
      <c r="J7" s="7"/>
    </row>
    <row r="8" spans="2:32" x14ac:dyDescent="0.25"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  <c r="Z8" s="6">
        <v>22</v>
      </c>
    </row>
    <row r="9" spans="2:32" ht="45" x14ac:dyDescent="0.25"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13" t="s">
        <v>9</v>
      </c>
      <c r="O9" s="13" t="s">
        <v>10</v>
      </c>
      <c r="P9" s="13" t="s">
        <v>11</v>
      </c>
      <c r="Q9" s="13" t="s">
        <v>12</v>
      </c>
      <c r="R9" s="13" t="s">
        <v>84</v>
      </c>
      <c r="S9" s="13" t="s">
        <v>13</v>
      </c>
      <c r="T9" s="13" t="s">
        <v>14</v>
      </c>
      <c r="U9" s="13" t="s">
        <v>15</v>
      </c>
      <c r="V9" s="13" t="s">
        <v>16</v>
      </c>
      <c r="W9" s="13" t="s">
        <v>17</v>
      </c>
      <c r="X9" s="13" t="s">
        <v>20</v>
      </c>
      <c r="Y9" s="31" t="s">
        <v>18</v>
      </c>
      <c r="Z9" s="13" t="s">
        <v>19</v>
      </c>
      <c r="AA9" s="13" t="s">
        <v>57</v>
      </c>
      <c r="AB9" s="13" t="s">
        <v>55</v>
      </c>
      <c r="AD9" s="6"/>
      <c r="AE9" s="21"/>
      <c r="AF9" s="23"/>
    </row>
    <row r="10" spans="2:32" x14ac:dyDescent="0.25">
      <c r="D10" s="11" t="s">
        <v>21</v>
      </c>
      <c r="E10" s="84">
        <v>0.60469499999999998</v>
      </c>
      <c r="F10" s="84">
        <v>0.55074690000000004</v>
      </c>
      <c r="G10" s="84">
        <v>0.56987180000000004</v>
      </c>
      <c r="H10" s="84">
        <v>0.55917530000000004</v>
      </c>
      <c r="I10" s="84">
        <v>0.59982409999999997</v>
      </c>
      <c r="J10" s="84">
        <v>0.57452230000000004</v>
      </c>
      <c r="K10" s="84">
        <v>0.59705260000000004</v>
      </c>
      <c r="L10" s="84">
        <v>0.62154399999999999</v>
      </c>
      <c r="M10" s="84">
        <v>0.61926870000000001</v>
      </c>
      <c r="N10" s="84">
        <v>0.58678940000000002</v>
      </c>
      <c r="O10" s="84">
        <v>0.60692349999999995</v>
      </c>
      <c r="P10" s="84">
        <v>0.61597150000000001</v>
      </c>
      <c r="Q10" s="84">
        <v>0.57786669999999996</v>
      </c>
      <c r="R10" s="84">
        <v>0.56801679999999999</v>
      </c>
      <c r="S10" s="84">
        <v>0.58137539999999999</v>
      </c>
      <c r="T10" s="84">
        <v>0.57408490000000001</v>
      </c>
      <c r="U10" s="84">
        <v>0.52990150000000003</v>
      </c>
      <c r="V10" s="84">
        <v>0.55351850000000002</v>
      </c>
      <c r="W10" s="84">
        <v>0.58462210000000003</v>
      </c>
      <c r="X10" s="84">
        <v>0.55714859999999999</v>
      </c>
      <c r="Y10" s="84">
        <v>0.55211779999999999</v>
      </c>
      <c r="Z10" s="84">
        <v>0.61338959999999998</v>
      </c>
      <c r="AA10" s="84">
        <v>0.59203380000000005</v>
      </c>
      <c r="AB10" s="84">
        <v>0.60624199999999995</v>
      </c>
      <c r="AD10" s="6"/>
      <c r="AE10" s="21"/>
      <c r="AF10" s="23"/>
    </row>
    <row r="11" spans="2:32" x14ac:dyDescent="0.25">
      <c r="B11" s="32"/>
      <c r="D11" s="11" t="s">
        <v>22</v>
      </c>
      <c r="E11" s="84">
        <v>0.60055210000000003</v>
      </c>
      <c r="F11" s="84">
        <v>0.54628810000000005</v>
      </c>
      <c r="G11" s="84">
        <v>0.55995969999999995</v>
      </c>
      <c r="H11" s="84">
        <v>0.57272990000000001</v>
      </c>
      <c r="I11" s="84">
        <v>0.59241120000000003</v>
      </c>
      <c r="J11" s="84">
        <v>0.57211900000000004</v>
      </c>
      <c r="K11" s="84">
        <v>0.58903139999999998</v>
      </c>
      <c r="L11" s="84">
        <v>0.60909080000000004</v>
      </c>
      <c r="M11" s="84">
        <v>0.66140969999999999</v>
      </c>
      <c r="N11" s="84">
        <v>0.58270580000000005</v>
      </c>
      <c r="O11" s="84">
        <v>0.609151</v>
      </c>
      <c r="P11" s="84">
        <v>0.60847810000000002</v>
      </c>
      <c r="Q11" s="84">
        <v>0.5659767</v>
      </c>
      <c r="R11" s="84">
        <v>0.56630460000000005</v>
      </c>
      <c r="S11" s="84">
        <v>0.58134330000000001</v>
      </c>
      <c r="T11" s="84">
        <v>0.57515830000000001</v>
      </c>
      <c r="U11" s="84">
        <v>0.50943749999999999</v>
      </c>
      <c r="V11" s="84">
        <v>0.53494989999999998</v>
      </c>
      <c r="W11" s="84">
        <v>0.57358889999999996</v>
      </c>
      <c r="X11" s="84">
        <v>0.53537970000000001</v>
      </c>
      <c r="Y11" s="84">
        <v>0.51765079999999997</v>
      </c>
      <c r="Z11" s="84">
        <v>0.62177640000000001</v>
      </c>
      <c r="AA11" s="84">
        <v>0.5903986</v>
      </c>
      <c r="AB11" s="84">
        <v>0.60254940000000001</v>
      </c>
      <c r="AD11" s="6"/>
      <c r="AE11" s="21"/>
      <c r="AF11" s="23"/>
    </row>
    <row r="12" spans="2:32" x14ac:dyDescent="0.25">
      <c r="B12" s="32"/>
      <c r="D12" s="11" t="s">
        <v>23</v>
      </c>
      <c r="E12" s="84">
        <v>0.6062362</v>
      </c>
      <c r="F12" s="84">
        <v>0.53663629999999996</v>
      </c>
      <c r="G12" s="84">
        <v>0.55818690000000004</v>
      </c>
      <c r="H12" s="84">
        <v>0.54339150000000003</v>
      </c>
      <c r="I12" s="84">
        <v>0.59716139999999995</v>
      </c>
      <c r="J12" s="84">
        <v>0.56324890000000005</v>
      </c>
      <c r="K12" s="84">
        <v>0.58175250000000001</v>
      </c>
      <c r="L12" s="84">
        <v>0.58352599999999999</v>
      </c>
      <c r="M12" s="84">
        <v>0.64504810000000001</v>
      </c>
      <c r="N12" s="84">
        <v>0.57783039999999997</v>
      </c>
      <c r="O12" s="84">
        <v>0.58458379999999999</v>
      </c>
      <c r="P12" s="84">
        <v>0.59387820000000002</v>
      </c>
      <c r="Q12" s="84">
        <v>0.5743859</v>
      </c>
      <c r="R12" s="84">
        <v>0.54529970000000005</v>
      </c>
      <c r="S12" s="84">
        <v>0.58079860000000005</v>
      </c>
      <c r="T12" s="84">
        <v>0.57145869999999999</v>
      </c>
      <c r="U12" s="84">
        <v>0.52333209999999997</v>
      </c>
      <c r="V12" s="84">
        <v>0.53063839999999995</v>
      </c>
      <c r="W12" s="84">
        <v>0.57209109999999996</v>
      </c>
      <c r="X12" s="84">
        <v>0.5491665</v>
      </c>
      <c r="Y12" s="84">
        <v>0.50769430000000004</v>
      </c>
      <c r="Z12" s="84">
        <v>0.61742330000000001</v>
      </c>
      <c r="AA12" s="84">
        <v>0.58757539999999997</v>
      </c>
      <c r="AB12" s="84">
        <v>0.60162470000000001</v>
      </c>
      <c r="AD12" s="6"/>
      <c r="AE12" s="21"/>
      <c r="AF12" s="23"/>
    </row>
    <row r="13" spans="2:32" x14ac:dyDescent="0.25">
      <c r="B13" s="32"/>
      <c r="D13" s="11" t="s">
        <v>24</v>
      </c>
      <c r="E13" s="84">
        <v>0.59232940000000001</v>
      </c>
      <c r="F13" s="84">
        <v>0.54338679999999995</v>
      </c>
      <c r="G13" s="84">
        <v>0.5701155</v>
      </c>
      <c r="H13" s="84">
        <v>0.5339372</v>
      </c>
      <c r="I13" s="84">
        <v>0.58005309999999999</v>
      </c>
      <c r="J13" s="84">
        <v>0.56142809999999999</v>
      </c>
      <c r="K13" s="84">
        <v>0.59726449999999998</v>
      </c>
      <c r="L13" s="84">
        <v>0.5978424</v>
      </c>
      <c r="M13" s="84">
        <v>0.65016910000000006</v>
      </c>
      <c r="N13" s="84">
        <v>0.56276630000000005</v>
      </c>
      <c r="O13" s="84">
        <v>0.59792979999999996</v>
      </c>
      <c r="P13" s="84">
        <v>0.59990120000000002</v>
      </c>
      <c r="Q13" s="84">
        <v>0.55213829999999997</v>
      </c>
      <c r="R13" s="84">
        <v>0.54185269999999996</v>
      </c>
      <c r="S13" s="84">
        <v>0.57049320000000003</v>
      </c>
      <c r="T13" s="84">
        <v>0.57316909999999999</v>
      </c>
      <c r="U13" s="84">
        <v>0.49874570000000001</v>
      </c>
      <c r="V13" s="84">
        <v>0.51324599999999998</v>
      </c>
      <c r="W13" s="84">
        <v>0.56865770000000004</v>
      </c>
      <c r="X13" s="84">
        <v>0.51801030000000003</v>
      </c>
      <c r="Y13" s="84">
        <v>0.51647770000000004</v>
      </c>
      <c r="Z13" s="84">
        <v>0.62195270000000002</v>
      </c>
      <c r="AA13" s="84">
        <v>0.58485860000000001</v>
      </c>
      <c r="AB13" s="84">
        <v>0.59893079999999999</v>
      </c>
      <c r="AD13" s="6"/>
      <c r="AE13" s="21"/>
      <c r="AF13" s="23"/>
    </row>
    <row r="14" spans="2:32" x14ac:dyDescent="0.25">
      <c r="B14" s="32"/>
      <c r="D14" s="11" t="s">
        <v>25</v>
      </c>
      <c r="E14" s="84">
        <v>0.60105500000000001</v>
      </c>
      <c r="F14" s="84">
        <v>0.54891210000000001</v>
      </c>
      <c r="G14" s="84">
        <v>0.54431529999999995</v>
      </c>
      <c r="H14" s="84">
        <v>0.54356020000000005</v>
      </c>
      <c r="I14" s="84">
        <v>0.58407489999999995</v>
      </c>
      <c r="J14" s="84">
        <v>0.56964879999999996</v>
      </c>
      <c r="K14" s="84">
        <v>0.59356850000000005</v>
      </c>
      <c r="L14" s="84">
        <v>0.60351619999999995</v>
      </c>
      <c r="M14" s="84">
        <v>0.64086719999999997</v>
      </c>
      <c r="N14" s="84">
        <v>0.57806380000000002</v>
      </c>
      <c r="O14" s="84">
        <v>0.61747459999999998</v>
      </c>
      <c r="P14" s="84">
        <v>0.59766459999999999</v>
      </c>
      <c r="Q14" s="84">
        <v>0.56655409999999995</v>
      </c>
      <c r="R14" s="84">
        <v>0.55863929999999995</v>
      </c>
      <c r="S14" s="84">
        <v>0.57611429999999997</v>
      </c>
      <c r="T14" s="84">
        <v>0.56800150000000005</v>
      </c>
      <c r="U14" s="84">
        <v>0.51280230000000004</v>
      </c>
      <c r="V14" s="84">
        <v>0.52417959999999997</v>
      </c>
      <c r="W14" s="84">
        <v>0.57058509999999996</v>
      </c>
      <c r="X14" s="84">
        <v>0.51004470000000002</v>
      </c>
      <c r="Y14" s="84">
        <v>0.50991730000000002</v>
      </c>
      <c r="Z14" s="84">
        <v>0.61723859999999997</v>
      </c>
      <c r="AA14" s="84">
        <v>0.58533610000000003</v>
      </c>
      <c r="AB14" s="84">
        <v>0.60306009999999999</v>
      </c>
      <c r="AD14" s="6"/>
      <c r="AE14" s="21"/>
      <c r="AF14" s="23"/>
    </row>
    <row r="15" spans="2:32" x14ac:dyDescent="0.25">
      <c r="B15" s="32"/>
      <c r="D15" s="11" t="s">
        <v>26</v>
      </c>
      <c r="E15" s="84">
        <v>0.59798750000000001</v>
      </c>
      <c r="F15" s="84">
        <v>0.56981559999999998</v>
      </c>
      <c r="G15" s="84">
        <v>0.56499429999999995</v>
      </c>
      <c r="H15" s="84">
        <v>0.5356744</v>
      </c>
      <c r="I15" s="84">
        <v>0.59048610000000001</v>
      </c>
      <c r="J15" s="84">
        <v>0.57509960000000004</v>
      </c>
      <c r="K15" s="84">
        <v>0.60632330000000001</v>
      </c>
      <c r="L15" s="84">
        <v>0.61281609999999997</v>
      </c>
      <c r="M15" s="84">
        <v>0.64665850000000002</v>
      </c>
      <c r="N15" s="84">
        <v>0.57293479999999997</v>
      </c>
      <c r="O15" s="84">
        <v>0.6088498</v>
      </c>
      <c r="P15" s="84">
        <v>0.60632050000000004</v>
      </c>
      <c r="Q15" s="84">
        <v>0.56281420000000004</v>
      </c>
      <c r="R15" s="84">
        <v>0.55699529999999997</v>
      </c>
      <c r="S15" s="84">
        <v>0.57102129999999995</v>
      </c>
      <c r="T15" s="84">
        <v>0.57603899999999997</v>
      </c>
      <c r="U15" s="84">
        <v>0.51613540000000002</v>
      </c>
      <c r="V15" s="84">
        <v>0.49889240000000001</v>
      </c>
      <c r="W15" s="84">
        <v>0.56824850000000005</v>
      </c>
      <c r="X15" s="84">
        <v>0.52454920000000005</v>
      </c>
      <c r="Y15" s="84">
        <v>0.52221890000000004</v>
      </c>
      <c r="Z15" s="84">
        <v>0.61640320000000004</v>
      </c>
      <c r="AA15" s="84">
        <v>0.58891289999999996</v>
      </c>
      <c r="AB15" s="84">
        <v>0.60310730000000001</v>
      </c>
      <c r="AD15" s="6"/>
      <c r="AE15" s="21"/>
      <c r="AF15" s="23"/>
    </row>
    <row r="16" spans="2:32" x14ac:dyDescent="0.25">
      <c r="D16" s="11" t="s">
        <v>27</v>
      </c>
      <c r="E16" s="84">
        <v>0.57751699999999995</v>
      </c>
      <c r="F16" s="84">
        <v>0.56997929999999997</v>
      </c>
      <c r="G16" s="84">
        <v>0.55609949999999997</v>
      </c>
      <c r="H16" s="84">
        <v>0.5059823</v>
      </c>
      <c r="I16" s="84">
        <v>0.62229049999999997</v>
      </c>
      <c r="J16" s="84">
        <v>0.58194060000000003</v>
      </c>
      <c r="K16" s="84">
        <v>0.58788669999999998</v>
      </c>
      <c r="L16" s="84">
        <v>0.61810810000000005</v>
      </c>
      <c r="M16" s="84">
        <v>0.65503160000000005</v>
      </c>
      <c r="N16" s="84">
        <v>0.59523320000000002</v>
      </c>
      <c r="O16" s="84">
        <v>0.61617029999999995</v>
      </c>
      <c r="P16" s="84">
        <v>0.58222010000000002</v>
      </c>
      <c r="Q16" s="84">
        <v>0.55360430000000005</v>
      </c>
      <c r="R16" s="84">
        <v>0.56555160000000004</v>
      </c>
      <c r="S16" s="84">
        <v>0.57752389999999998</v>
      </c>
      <c r="T16" s="84">
        <v>0.57068719999999995</v>
      </c>
      <c r="U16" s="84">
        <v>0.52677289999999999</v>
      </c>
      <c r="V16" s="84">
        <v>0.50141290000000005</v>
      </c>
      <c r="W16" s="84">
        <v>0.58316889999999999</v>
      </c>
      <c r="X16" s="84">
        <v>0.49570189999999997</v>
      </c>
      <c r="Y16" s="84">
        <v>0.53429729999999998</v>
      </c>
      <c r="Z16" s="84">
        <v>0.61037399999999997</v>
      </c>
      <c r="AA16" s="84">
        <v>0.58693799999999996</v>
      </c>
      <c r="AB16" s="84">
        <v>0.60048080000000004</v>
      </c>
      <c r="AD16" s="6"/>
      <c r="AE16" s="21"/>
      <c r="AF16" s="23"/>
    </row>
    <row r="17" spans="4:32" x14ac:dyDescent="0.25">
      <c r="D17" s="11" t="s">
        <v>28</v>
      </c>
      <c r="E17" s="84">
        <v>0.58823150000000002</v>
      </c>
      <c r="F17" s="84">
        <v>0.55114569999999996</v>
      </c>
      <c r="G17" s="84">
        <v>0.56676700000000002</v>
      </c>
      <c r="H17" s="84">
        <v>0.45439590000000002</v>
      </c>
      <c r="I17" s="84">
        <v>0.59093379999999995</v>
      </c>
      <c r="J17" s="84">
        <v>0.56690130000000005</v>
      </c>
      <c r="K17" s="84">
        <v>0.59310019999999997</v>
      </c>
      <c r="L17" s="84">
        <v>0.61088290000000001</v>
      </c>
      <c r="M17" s="84">
        <v>0.66672450000000005</v>
      </c>
      <c r="N17" s="84">
        <v>0.59455119999999995</v>
      </c>
      <c r="O17" s="84">
        <v>0.62987479999999996</v>
      </c>
      <c r="P17" s="84">
        <v>0.59353940000000005</v>
      </c>
      <c r="Q17" s="84">
        <v>0.55275430000000003</v>
      </c>
      <c r="R17" s="84">
        <v>0.58765690000000004</v>
      </c>
      <c r="S17" s="84">
        <v>0.57499560000000005</v>
      </c>
      <c r="T17" s="84">
        <v>0.55504750000000003</v>
      </c>
      <c r="U17" s="84">
        <v>0.52254670000000003</v>
      </c>
      <c r="V17" s="84">
        <v>0.51629360000000002</v>
      </c>
      <c r="W17" s="84">
        <v>0.57602469999999995</v>
      </c>
      <c r="X17" s="84">
        <v>0.49237649999999999</v>
      </c>
      <c r="Y17" s="84">
        <v>0.52183170000000001</v>
      </c>
      <c r="Z17" s="84">
        <v>0.60840479999999997</v>
      </c>
      <c r="AA17" s="84">
        <v>0.58123840000000004</v>
      </c>
      <c r="AB17" s="84">
        <v>0.59411749999999997</v>
      </c>
      <c r="AD17" s="6"/>
      <c r="AE17" s="21"/>
      <c r="AF17" s="23"/>
    </row>
    <row r="18" spans="4:32" x14ac:dyDescent="0.25">
      <c r="D18" s="11" t="s">
        <v>29</v>
      </c>
      <c r="E18" s="84">
        <v>0.58841350000000003</v>
      </c>
      <c r="F18" s="84">
        <v>0.57728820000000003</v>
      </c>
      <c r="G18" s="84">
        <v>0.56563030000000003</v>
      </c>
      <c r="H18" s="84">
        <v>0.48853790000000002</v>
      </c>
      <c r="I18" s="84">
        <v>0.58898349999999999</v>
      </c>
      <c r="J18" s="84">
        <v>0.5806</v>
      </c>
      <c r="K18" s="84">
        <v>0.59594329999999995</v>
      </c>
      <c r="L18" s="84">
        <v>0.61898730000000002</v>
      </c>
      <c r="M18" s="84">
        <v>0.67544380000000004</v>
      </c>
      <c r="N18" s="84">
        <v>0.60989720000000003</v>
      </c>
      <c r="O18" s="84">
        <v>0.64100979999999996</v>
      </c>
      <c r="P18" s="84">
        <v>0.57483289999999998</v>
      </c>
      <c r="Q18" s="84">
        <v>0.54850829999999995</v>
      </c>
      <c r="R18" s="84">
        <v>0.57876830000000001</v>
      </c>
      <c r="S18" s="84">
        <v>0.57861799999999997</v>
      </c>
      <c r="T18" s="84">
        <v>0.57899330000000004</v>
      </c>
      <c r="U18" s="84">
        <v>0.51216320000000004</v>
      </c>
      <c r="V18" s="84">
        <v>0.50048999999999999</v>
      </c>
      <c r="W18" s="84">
        <v>0.58218890000000001</v>
      </c>
      <c r="X18" s="84">
        <v>0.5000405</v>
      </c>
      <c r="Y18" s="84">
        <v>0.51309680000000002</v>
      </c>
      <c r="Z18" s="84">
        <v>0.60485509999999998</v>
      </c>
      <c r="AA18" s="84">
        <v>0.58848820000000002</v>
      </c>
      <c r="AB18" s="84">
        <v>0.59826409999999997</v>
      </c>
      <c r="AD18" s="6"/>
      <c r="AE18" s="21"/>
      <c r="AF18" s="23"/>
    </row>
    <row r="19" spans="4:32" x14ac:dyDescent="0.25">
      <c r="D19" s="11" t="s">
        <v>30</v>
      </c>
      <c r="E19" s="84">
        <v>0.59238310000000005</v>
      </c>
      <c r="F19" s="84">
        <v>0.5548227</v>
      </c>
      <c r="G19" s="84">
        <v>0.55069760000000001</v>
      </c>
      <c r="H19" s="84">
        <v>0.51424550000000002</v>
      </c>
      <c r="I19" s="84">
        <v>0.59701820000000005</v>
      </c>
      <c r="J19" s="84">
        <v>0.5667025</v>
      </c>
      <c r="K19" s="84">
        <v>0.58972089999999999</v>
      </c>
      <c r="L19" s="84">
        <v>0.62682059999999995</v>
      </c>
      <c r="M19" s="84">
        <v>0.69049179999999999</v>
      </c>
      <c r="N19" s="84">
        <v>0.6112419</v>
      </c>
      <c r="O19" s="84">
        <v>0.65565370000000001</v>
      </c>
      <c r="P19" s="84">
        <v>0.58565049999999996</v>
      </c>
      <c r="Q19" s="84">
        <v>0.55921240000000005</v>
      </c>
      <c r="R19" s="84">
        <v>0.57272060000000002</v>
      </c>
      <c r="S19" s="84">
        <v>0.58168030000000004</v>
      </c>
      <c r="T19" s="84">
        <v>0.5853275</v>
      </c>
      <c r="U19" s="84">
        <v>0.51769290000000001</v>
      </c>
      <c r="V19" s="84">
        <v>0.50740189999999996</v>
      </c>
      <c r="W19" s="84">
        <v>0.57881970000000005</v>
      </c>
      <c r="X19" s="84">
        <v>0.52142310000000003</v>
      </c>
      <c r="Y19" s="84">
        <v>0.5138971</v>
      </c>
      <c r="Z19" s="84">
        <v>0.60604480000000005</v>
      </c>
      <c r="AA19" s="84">
        <v>0.59395640000000005</v>
      </c>
      <c r="AB19" s="84">
        <v>0.59763060000000001</v>
      </c>
      <c r="AD19" s="6"/>
      <c r="AE19" s="21"/>
      <c r="AF19" s="23"/>
    </row>
    <row r="20" spans="4:32" x14ac:dyDescent="0.25">
      <c r="D20" s="10" t="s">
        <v>31</v>
      </c>
      <c r="E20" s="84">
        <v>0.58162820000000004</v>
      </c>
      <c r="F20" s="84">
        <v>0.54243249999999998</v>
      </c>
      <c r="G20" s="84">
        <v>0.56744419999999995</v>
      </c>
      <c r="H20" s="84">
        <v>0.51510080000000003</v>
      </c>
      <c r="I20" s="84">
        <v>0.58514330000000003</v>
      </c>
      <c r="J20" s="84">
        <v>0.58733780000000002</v>
      </c>
      <c r="K20" s="84">
        <v>0.58425249999999995</v>
      </c>
      <c r="L20" s="84">
        <v>0.63976319999999998</v>
      </c>
      <c r="M20" s="84">
        <v>0.67024410000000001</v>
      </c>
      <c r="N20" s="84">
        <v>0.61737249999999999</v>
      </c>
      <c r="O20" s="84">
        <v>0.64399220000000001</v>
      </c>
      <c r="P20" s="84">
        <v>0.59880540000000004</v>
      </c>
      <c r="Q20" s="84">
        <v>0.55517099999999997</v>
      </c>
      <c r="R20" s="84">
        <v>0.5824783</v>
      </c>
      <c r="S20" s="84">
        <v>0.5838584</v>
      </c>
      <c r="T20" s="84">
        <v>0.59478419999999999</v>
      </c>
      <c r="U20" s="84">
        <v>0.51842739999999998</v>
      </c>
      <c r="V20" s="84">
        <v>0.52171920000000005</v>
      </c>
      <c r="W20" s="84">
        <v>0.56366910000000003</v>
      </c>
      <c r="X20" s="84">
        <v>0.48367139999999997</v>
      </c>
      <c r="Y20" s="84">
        <v>0.5120384</v>
      </c>
      <c r="Z20" s="84">
        <v>0.59604040000000003</v>
      </c>
      <c r="AA20" s="84">
        <v>0.59597829999999996</v>
      </c>
      <c r="AB20" s="84">
        <v>0.59845139999999997</v>
      </c>
      <c r="AD20" s="6"/>
      <c r="AE20" s="21"/>
      <c r="AF20" s="23"/>
    </row>
    <row r="21" spans="4:32" x14ac:dyDescent="0.25">
      <c r="D21" s="11" t="s">
        <v>32</v>
      </c>
      <c r="E21" s="84">
        <v>0.57181660000000001</v>
      </c>
      <c r="F21" s="84">
        <v>0.54151899999999997</v>
      </c>
      <c r="G21" s="84">
        <v>0.55189589999999999</v>
      </c>
      <c r="H21" s="84">
        <v>0.50018379999999996</v>
      </c>
      <c r="I21" s="84">
        <v>0.56847579999999998</v>
      </c>
      <c r="J21" s="84">
        <v>0.56372840000000002</v>
      </c>
      <c r="K21" s="84">
        <v>0.58237660000000002</v>
      </c>
      <c r="L21" s="84">
        <v>0.61471410000000004</v>
      </c>
      <c r="M21" s="84">
        <v>0.66586869999999998</v>
      </c>
      <c r="N21" s="84">
        <v>0.60687789999999997</v>
      </c>
      <c r="O21" s="84">
        <v>0.63083900000000004</v>
      </c>
      <c r="P21" s="84">
        <v>0.57807019999999998</v>
      </c>
      <c r="Q21" s="84">
        <v>0.54158379999999995</v>
      </c>
      <c r="R21" s="84">
        <v>0.5697989</v>
      </c>
      <c r="S21" s="84">
        <v>0.57762769999999997</v>
      </c>
      <c r="T21" s="84">
        <v>0.57987299999999997</v>
      </c>
      <c r="U21" s="84">
        <v>0.51916070000000003</v>
      </c>
      <c r="V21" s="84">
        <v>0.51815889999999998</v>
      </c>
      <c r="W21" s="84">
        <v>0.56512359999999995</v>
      </c>
      <c r="X21" s="84">
        <v>0.50432809999999995</v>
      </c>
      <c r="Y21" s="84">
        <v>0.50132520000000003</v>
      </c>
      <c r="Z21" s="84">
        <v>0.60156560000000003</v>
      </c>
      <c r="AA21" s="84">
        <v>0.58616820000000003</v>
      </c>
      <c r="AB21" s="84">
        <v>0.59236580000000005</v>
      </c>
      <c r="AD21" s="6"/>
      <c r="AE21" s="21"/>
      <c r="AF21" s="23"/>
    </row>
    <row r="22" spans="4:32" x14ac:dyDescent="0.25">
      <c r="D22" s="11" t="s">
        <v>33</v>
      </c>
      <c r="E22" s="84">
        <v>0.58262029999999998</v>
      </c>
      <c r="F22" s="84">
        <v>0.52703259999999996</v>
      </c>
      <c r="G22" s="84">
        <v>0.54970390000000002</v>
      </c>
      <c r="H22" s="84">
        <v>0.51840600000000003</v>
      </c>
      <c r="I22" s="84">
        <v>0.58358759999999998</v>
      </c>
      <c r="J22" s="84">
        <v>0.56816949999999999</v>
      </c>
      <c r="K22" s="84">
        <v>0.59782150000000001</v>
      </c>
      <c r="L22" s="84">
        <v>0.6205929</v>
      </c>
      <c r="M22" s="84">
        <v>0.66099050000000004</v>
      </c>
      <c r="N22" s="84">
        <v>0.59803399999999995</v>
      </c>
      <c r="O22" s="84">
        <v>0.61065119999999995</v>
      </c>
      <c r="P22" s="84">
        <v>0.58794829999999998</v>
      </c>
      <c r="Q22" s="84">
        <v>0.54565490000000005</v>
      </c>
      <c r="R22" s="84">
        <v>0.5593861</v>
      </c>
      <c r="S22" s="84">
        <v>0.57282080000000002</v>
      </c>
      <c r="T22" s="84">
        <v>0.59589599999999998</v>
      </c>
      <c r="U22" s="84">
        <v>0.52087620000000001</v>
      </c>
      <c r="V22" s="84">
        <v>0.48922749999999998</v>
      </c>
      <c r="W22" s="84">
        <v>0.55104660000000005</v>
      </c>
      <c r="X22" s="84">
        <v>0.51111519999999999</v>
      </c>
      <c r="Y22" s="84">
        <v>0.5064265</v>
      </c>
      <c r="Z22" s="84">
        <v>0.60931100000000005</v>
      </c>
      <c r="AA22" s="84">
        <v>0.59125190000000005</v>
      </c>
      <c r="AB22" s="84">
        <v>0.59611610000000004</v>
      </c>
      <c r="AD22" s="6"/>
      <c r="AE22" s="21"/>
      <c r="AF22" s="23"/>
    </row>
    <row r="23" spans="4:32" x14ac:dyDescent="0.25">
      <c r="D23" s="11" t="s">
        <v>34</v>
      </c>
      <c r="E23" s="84">
        <v>0.58782880000000004</v>
      </c>
      <c r="F23" s="84">
        <v>0.51534630000000003</v>
      </c>
      <c r="G23" s="84">
        <v>0.54599299999999995</v>
      </c>
      <c r="H23" s="84">
        <v>0.50276189999999998</v>
      </c>
      <c r="I23" s="84">
        <v>0.58355990000000002</v>
      </c>
      <c r="J23" s="84">
        <v>0.5816308</v>
      </c>
      <c r="K23" s="84">
        <v>0.57796449999999999</v>
      </c>
      <c r="L23" s="84">
        <v>0.62029290000000004</v>
      </c>
      <c r="M23" s="84">
        <v>0.63164299999999995</v>
      </c>
      <c r="N23" s="84">
        <v>0.59507469999999996</v>
      </c>
      <c r="O23" s="84">
        <v>0.60852600000000001</v>
      </c>
      <c r="P23" s="84">
        <v>0.59929750000000004</v>
      </c>
      <c r="Q23" s="84">
        <v>0.55838010000000005</v>
      </c>
      <c r="R23" s="84">
        <v>0.57018539999999995</v>
      </c>
      <c r="S23" s="84">
        <v>0.57736169999999998</v>
      </c>
      <c r="T23" s="84">
        <v>0.60504590000000003</v>
      </c>
      <c r="U23" s="84">
        <v>0.51542149999999998</v>
      </c>
      <c r="V23" s="84">
        <v>0.49308000000000002</v>
      </c>
      <c r="W23" s="84">
        <v>0.54388060000000005</v>
      </c>
      <c r="X23" s="84">
        <v>0.52130880000000002</v>
      </c>
      <c r="Y23" s="84">
        <v>0.51330949999999997</v>
      </c>
      <c r="Z23" s="84">
        <v>0.62149200000000004</v>
      </c>
      <c r="AA23" s="84">
        <v>0.59646270000000001</v>
      </c>
      <c r="AB23" s="84">
        <v>0.60110710000000001</v>
      </c>
      <c r="AD23" s="6"/>
      <c r="AE23" s="21"/>
      <c r="AF23" s="23"/>
    </row>
    <row r="24" spans="4:32" x14ac:dyDescent="0.25">
      <c r="D24" s="11" t="s">
        <v>35</v>
      </c>
      <c r="E24" s="84">
        <v>0.58340000000000003</v>
      </c>
      <c r="F24" s="84">
        <v>0.53570910000000005</v>
      </c>
      <c r="G24" s="84">
        <v>0.54893950000000002</v>
      </c>
      <c r="H24" s="84">
        <v>0.534327</v>
      </c>
      <c r="I24" s="84">
        <v>0.58641469999999996</v>
      </c>
      <c r="J24" s="84">
        <v>0.58383209999999996</v>
      </c>
      <c r="K24" s="84">
        <v>0.59839509999999996</v>
      </c>
      <c r="L24" s="84">
        <v>0.63151469999999998</v>
      </c>
      <c r="M24" s="84">
        <v>0.63306549999999995</v>
      </c>
      <c r="N24" s="84">
        <v>0.60617339999999997</v>
      </c>
      <c r="O24" s="84">
        <v>0.61210370000000003</v>
      </c>
      <c r="P24" s="84">
        <v>0.61051420000000001</v>
      </c>
      <c r="Q24" s="84">
        <v>0.56865030000000005</v>
      </c>
      <c r="R24" s="84">
        <v>0.58026770000000005</v>
      </c>
      <c r="S24" s="84">
        <v>0.5823237</v>
      </c>
      <c r="T24" s="84">
        <v>0.60414389999999996</v>
      </c>
      <c r="U24" s="84">
        <v>0.50723490000000004</v>
      </c>
      <c r="V24" s="84">
        <v>0.50320960000000003</v>
      </c>
      <c r="W24" s="84">
        <v>0.55520360000000002</v>
      </c>
      <c r="X24" s="84">
        <v>0.51078990000000002</v>
      </c>
      <c r="Y24" s="84">
        <v>0.52618830000000005</v>
      </c>
      <c r="Z24" s="84">
        <v>0.61871779999999998</v>
      </c>
      <c r="AA24" s="84">
        <v>0.59816780000000003</v>
      </c>
      <c r="AB24" s="84">
        <v>0.60063800000000001</v>
      </c>
      <c r="AD24" s="6"/>
      <c r="AE24" s="21"/>
      <c r="AF24" s="23"/>
    </row>
    <row r="25" spans="4:32" x14ac:dyDescent="0.25">
      <c r="D25" s="11" t="s">
        <v>36</v>
      </c>
      <c r="E25" s="84">
        <v>0.60691790000000001</v>
      </c>
      <c r="F25" s="84">
        <v>0.53333459999999999</v>
      </c>
      <c r="G25" s="84">
        <v>0.58111809999999997</v>
      </c>
      <c r="H25" s="84">
        <v>0.56382129999999997</v>
      </c>
      <c r="I25" s="84">
        <v>0.59167210000000003</v>
      </c>
      <c r="J25" s="84">
        <v>0.59486300000000003</v>
      </c>
      <c r="K25" s="84">
        <v>0.61629769999999995</v>
      </c>
      <c r="L25" s="84">
        <v>0.62797340000000001</v>
      </c>
      <c r="M25" s="84">
        <v>0.63352260000000005</v>
      </c>
      <c r="N25" s="84">
        <v>0.59929399999999999</v>
      </c>
      <c r="O25" s="84">
        <v>0.61178239999999995</v>
      </c>
      <c r="P25" s="84">
        <v>0.60528020000000005</v>
      </c>
      <c r="Q25" s="84">
        <v>0.57491250000000005</v>
      </c>
      <c r="R25" s="84">
        <v>0.59468220000000005</v>
      </c>
      <c r="S25" s="84">
        <v>0.57863220000000004</v>
      </c>
      <c r="T25" s="84">
        <v>0.60739880000000002</v>
      </c>
      <c r="U25" s="84">
        <v>0.50227679999999997</v>
      </c>
      <c r="V25" s="84">
        <v>0.50403600000000004</v>
      </c>
      <c r="W25" s="84">
        <v>0.5538727</v>
      </c>
      <c r="X25" s="84">
        <v>0.52479960000000003</v>
      </c>
      <c r="Y25" s="84">
        <v>0.51781770000000005</v>
      </c>
      <c r="Z25" s="84">
        <v>0.6191797</v>
      </c>
      <c r="AA25" s="84">
        <v>0.60022180000000003</v>
      </c>
      <c r="AB25" s="84">
        <v>0.60120379999999995</v>
      </c>
      <c r="AD25" s="6"/>
      <c r="AE25" s="21"/>
      <c r="AF25" s="23"/>
    </row>
    <row r="26" spans="4:32" x14ac:dyDescent="0.25">
      <c r="D26" s="11" t="s">
        <v>37</v>
      </c>
      <c r="E26" s="84">
        <v>0.59306219999999998</v>
      </c>
      <c r="F26" s="84">
        <v>0.54690819999999996</v>
      </c>
      <c r="G26" s="84">
        <v>0.59898110000000004</v>
      </c>
      <c r="H26" s="84">
        <v>0.55761799999999995</v>
      </c>
      <c r="I26" s="84">
        <v>0.60323139999999997</v>
      </c>
      <c r="J26" s="84">
        <v>0.59729359999999998</v>
      </c>
      <c r="K26" s="84">
        <v>0.58736949999999999</v>
      </c>
      <c r="L26" s="84">
        <v>0.61142640000000004</v>
      </c>
      <c r="M26" s="84">
        <v>0.644729</v>
      </c>
      <c r="N26" s="84">
        <v>0.59567650000000005</v>
      </c>
      <c r="O26" s="84">
        <v>0.62219089999999999</v>
      </c>
      <c r="P26" s="84">
        <v>0.62760179999999999</v>
      </c>
      <c r="Q26" s="84">
        <v>0.57070730000000003</v>
      </c>
      <c r="R26" s="84">
        <v>0.59320150000000005</v>
      </c>
      <c r="S26" s="84">
        <v>0.59642329999999999</v>
      </c>
      <c r="T26" s="84">
        <v>0.60773960000000005</v>
      </c>
      <c r="U26" s="84">
        <v>0.52049889999999999</v>
      </c>
      <c r="V26" s="84">
        <v>0.51529119999999995</v>
      </c>
      <c r="W26" s="84">
        <v>0.56659760000000003</v>
      </c>
      <c r="X26" s="84">
        <v>0.52620650000000002</v>
      </c>
      <c r="Y26" s="84">
        <v>0.52055359999999995</v>
      </c>
      <c r="Z26" s="84">
        <v>0.6131837</v>
      </c>
      <c r="AA26" s="84">
        <v>0.60562859999999996</v>
      </c>
      <c r="AB26" s="84">
        <v>0.60616190000000003</v>
      </c>
      <c r="AD26" s="6"/>
      <c r="AE26" s="21"/>
      <c r="AF26" s="23"/>
    </row>
    <row r="27" spans="4:32" x14ac:dyDescent="0.25">
      <c r="D27" s="11" t="s">
        <v>38</v>
      </c>
      <c r="E27" s="84">
        <v>0.61778580000000005</v>
      </c>
      <c r="F27" s="84">
        <v>0.5562433</v>
      </c>
      <c r="G27" s="84">
        <v>0.62106220000000001</v>
      </c>
      <c r="H27" s="84">
        <v>0.54780899999999999</v>
      </c>
      <c r="I27" s="84">
        <v>0.60466520000000001</v>
      </c>
      <c r="J27" s="84">
        <v>0.60762570000000005</v>
      </c>
      <c r="K27" s="84">
        <v>0.61032869999999995</v>
      </c>
      <c r="L27" s="84">
        <v>0.62631400000000004</v>
      </c>
      <c r="M27" s="84">
        <v>0.62589059999999996</v>
      </c>
      <c r="N27" s="84">
        <v>0.62073540000000005</v>
      </c>
      <c r="O27" s="84">
        <v>0.65307199999999999</v>
      </c>
      <c r="P27" s="84">
        <v>0.60821729999999996</v>
      </c>
      <c r="Q27" s="84">
        <v>0.57426390000000005</v>
      </c>
      <c r="R27" s="84">
        <v>0.5787236</v>
      </c>
      <c r="S27" s="84">
        <v>0.60065109999999999</v>
      </c>
      <c r="T27" s="84">
        <v>0.59103439999999996</v>
      </c>
      <c r="U27" s="84">
        <v>0.52675660000000002</v>
      </c>
      <c r="V27" s="84">
        <v>0.51681299999999997</v>
      </c>
      <c r="W27" s="84">
        <v>0.58043449999999996</v>
      </c>
      <c r="X27" s="84">
        <v>0.52080099999999996</v>
      </c>
      <c r="Y27" s="84">
        <v>0.53724419999999995</v>
      </c>
      <c r="Z27" s="84">
        <v>0.61839230000000001</v>
      </c>
      <c r="AA27" s="84">
        <v>0.60278540000000003</v>
      </c>
      <c r="AB27" s="84">
        <v>0.6046203</v>
      </c>
      <c r="AD27" s="6"/>
      <c r="AE27" s="21"/>
      <c r="AF27" s="23"/>
    </row>
    <row r="28" spans="4:32" x14ac:dyDescent="0.25">
      <c r="D28" s="11" t="s">
        <v>39</v>
      </c>
      <c r="E28" s="84">
        <v>0.60300010000000004</v>
      </c>
      <c r="F28" s="84">
        <v>0.56545489999999998</v>
      </c>
      <c r="G28" s="84">
        <v>0.58735490000000001</v>
      </c>
      <c r="H28" s="84">
        <v>0.55208140000000006</v>
      </c>
      <c r="I28" s="84">
        <v>0.59651500000000002</v>
      </c>
      <c r="J28" s="84">
        <v>0.59533409999999998</v>
      </c>
      <c r="K28" s="84">
        <v>0.61239779999999999</v>
      </c>
      <c r="L28" s="84">
        <v>0.67495930000000004</v>
      </c>
      <c r="M28" s="84">
        <v>0.63970850000000001</v>
      </c>
      <c r="N28" s="84">
        <v>0.59953990000000001</v>
      </c>
      <c r="O28" s="84">
        <v>0.65826320000000005</v>
      </c>
      <c r="P28" s="84">
        <v>0.61639889999999997</v>
      </c>
      <c r="Q28" s="84">
        <v>0.56523210000000002</v>
      </c>
      <c r="R28" s="84">
        <v>0.59585100000000002</v>
      </c>
      <c r="S28" s="84">
        <v>0.59613859999999996</v>
      </c>
      <c r="T28" s="84">
        <v>0.59693379999999996</v>
      </c>
      <c r="U28" s="84">
        <v>0.54121079999999999</v>
      </c>
      <c r="V28" s="84">
        <v>0.52216940000000001</v>
      </c>
      <c r="W28" s="84">
        <v>0.57506120000000005</v>
      </c>
      <c r="X28" s="84">
        <v>0.54818449999999996</v>
      </c>
      <c r="Y28" s="84">
        <v>0.53657089999999996</v>
      </c>
      <c r="Z28" s="84">
        <v>0.61554450000000005</v>
      </c>
      <c r="AA28" s="84">
        <v>0.60667309999999997</v>
      </c>
      <c r="AB28" s="84">
        <v>0.60842940000000001</v>
      </c>
      <c r="AD28" s="6"/>
      <c r="AE28" s="21"/>
      <c r="AF28" s="23"/>
    </row>
    <row r="29" spans="4:32" x14ac:dyDescent="0.25">
      <c r="D29" s="11" t="s">
        <v>40</v>
      </c>
      <c r="E29" s="84">
        <v>0.62390400000000001</v>
      </c>
      <c r="F29" s="84">
        <v>0.54179750000000004</v>
      </c>
      <c r="G29" s="84">
        <v>0.59536679999999997</v>
      </c>
      <c r="H29" s="84">
        <v>0.58060730000000005</v>
      </c>
      <c r="I29" s="84">
        <v>0.59429319999999997</v>
      </c>
      <c r="J29" s="84">
        <v>0.60015629999999998</v>
      </c>
      <c r="K29" s="84">
        <v>0.63569799999999999</v>
      </c>
      <c r="L29" s="84">
        <v>0.65775810000000001</v>
      </c>
      <c r="M29" s="84">
        <v>0.64221019999999995</v>
      </c>
      <c r="N29" s="84">
        <v>0.61368429999999996</v>
      </c>
      <c r="O29" s="84">
        <v>0.66355940000000002</v>
      </c>
      <c r="P29" s="84">
        <v>0.60642070000000003</v>
      </c>
      <c r="Q29" s="84">
        <v>0.57229010000000002</v>
      </c>
      <c r="R29" s="84">
        <v>0.58568949999999997</v>
      </c>
      <c r="S29" s="84">
        <v>0.59474939999999998</v>
      </c>
      <c r="T29" s="84">
        <v>0.6056783</v>
      </c>
      <c r="U29" s="84">
        <v>0.54069330000000004</v>
      </c>
      <c r="V29" s="84">
        <v>0.49922159999999999</v>
      </c>
      <c r="W29" s="84">
        <v>0.58217289999999999</v>
      </c>
      <c r="X29" s="84">
        <v>0.53705999999999998</v>
      </c>
      <c r="Y29" s="84">
        <v>0.5288678</v>
      </c>
      <c r="Z29" s="84">
        <v>0.61066600000000004</v>
      </c>
      <c r="AA29" s="84">
        <v>0.61004749999999996</v>
      </c>
      <c r="AB29" s="84">
        <v>0.61298989999999998</v>
      </c>
      <c r="AD29" s="6"/>
      <c r="AE29" s="21"/>
      <c r="AF29" s="23"/>
    </row>
    <row r="30" spans="4:32" x14ac:dyDescent="0.25">
      <c r="D30" s="11" t="s">
        <v>41</v>
      </c>
      <c r="E30" s="84">
        <v>0.64657540000000002</v>
      </c>
      <c r="F30" s="84">
        <v>0.55605479999999996</v>
      </c>
      <c r="G30" s="84">
        <v>0.62722080000000002</v>
      </c>
      <c r="H30" s="84">
        <v>0.59575299999999998</v>
      </c>
      <c r="I30" s="84">
        <v>0.62058179999999996</v>
      </c>
      <c r="J30" s="84">
        <v>0.59006000000000003</v>
      </c>
      <c r="K30" s="84">
        <v>0.63517559999999995</v>
      </c>
      <c r="L30" s="84">
        <v>0.64138030000000001</v>
      </c>
      <c r="M30" s="84">
        <v>0.6605434</v>
      </c>
      <c r="N30" s="84">
        <v>0.61738020000000005</v>
      </c>
      <c r="O30" s="84">
        <v>0.66061029999999998</v>
      </c>
      <c r="P30" s="84">
        <v>0.61894559999999998</v>
      </c>
      <c r="Q30" s="84">
        <v>0.57083700000000004</v>
      </c>
      <c r="R30" s="84">
        <v>0.58921869999999998</v>
      </c>
      <c r="S30" s="84">
        <v>0.60765179999999996</v>
      </c>
      <c r="T30" s="84">
        <v>0.60797880000000004</v>
      </c>
      <c r="U30" s="84">
        <v>0.54143379999999997</v>
      </c>
      <c r="V30" s="84">
        <v>0.50168749999999995</v>
      </c>
      <c r="W30" s="84">
        <v>0.57703099999999996</v>
      </c>
      <c r="X30" s="84">
        <v>0.56174460000000004</v>
      </c>
      <c r="Y30" s="84">
        <v>0.53067310000000001</v>
      </c>
      <c r="Z30" s="84">
        <v>0.60847779999999996</v>
      </c>
      <c r="AA30" s="84">
        <v>0.61409270000000005</v>
      </c>
      <c r="AB30" s="84">
        <v>0.61703929999999996</v>
      </c>
      <c r="AD30" s="6"/>
      <c r="AE30" s="21"/>
      <c r="AF30" s="23"/>
    </row>
    <row r="31" spans="4:32" x14ac:dyDescent="0.25">
      <c r="D31" s="11" t="s">
        <v>42</v>
      </c>
      <c r="E31" s="84">
        <v>0.65101690000000001</v>
      </c>
      <c r="F31" s="84">
        <v>0.55789509999999998</v>
      </c>
      <c r="G31" s="84">
        <v>0.64404280000000003</v>
      </c>
      <c r="H31" s="84">
        <v>0.63406130000000005</v>
      </c>
      <c r="I31" s="84">
        <v>0.59997299999999998</v>
      </c>
      <c r="J31" s="84">
        <v>0.59710969999999997</v>
      </c>
      <c r="K31" s="84">
        <v>0.62565950000000004</v>
      </c>
      <c r="L31" s="84">
        <v>0.6389165</v>
      </c>
      <c r="M31" s="84">
        <v>0.66955679999999995</v>
      </c>
      <c r="N31" s="84">
        <v>0.60657139999999998</v>
      </c>
      <c r="O31" s="84">
        <v>0.63604919999999998</v>
      </c>
      <c r="P31" s="84">
        <v>0.65493040000000002</v>
      </c>
      <c r="Q31" s="84">
        <v>0.57758299999999996</v>
      </c>
      <c r="R31" s="84">
        <v>0.5861246</v>
      </c>
      <c r="S31" s="84">
        <v>0.59664039999999996</v>
      </c>
      <c r="T31" s="84">
        <v>0.60444549999999997</v>
      </c>
      <c r="U31" s="84">
        <v>0.52966679999999999</v>
      </c>
      <c r="V31" s="84">
        <v>0.51746539999999996</v>
      </c>
      <c r="W31" s="84">
        <v>0.58402180000000004</v>
      </c>
      <c r="X31" s="84">
        <v>0.55806990000000001</v>
      </c>
      <c r="Y31" s="84">
        <v>0.53402839999999996</v>
      </c>
      <c r="Z31" s="84">
        <v>0.61882159999999997</v>
      </c>
      <c r="AA31" s="84">
        <v>0.61380880000000004</v>
      </c>
      <c r="AB31" s="84">
        <v>0.61424040000000002</v>
      </c>
      <c r="AE31" s="24"/>
      <c r="AF31" s="23"/>
    </row>
    <row r="32" spans="4:32" x14ac:dyDescent="0.25">
      <c r="D32" s="11" t="s">
        <v>43</v>
      </c>
      <c r="E32" s="84">
        <v>0.65052989999999999</v>
      </c>
      <c r="F32" s="84">
        <v>0.56978669999999998</v>
      </c>
      <c r="G32" s="84">
        <v>0.64068720000000001</v>
      </c>
      <c r="H32" s="84">
        <v>0.63598189999999999</v>
      </c>
      <c r="I32" s="84">
        <v>0.58857729999999997</v>
      </c>
      <c r="J32" s="84">
        <v>0.59830459999999996</v>
      </c>
      <c r="K32" s="84">
        <v>0.60748069999999998</v>
      </c>
      <c r="L32" s="84">
        <v>0.650949</v>
      </c>
      <c r="M32" s="84">
        <v>0.67383590000000004</v>
      </c>
      <c r="N32" s="84">
        <v>0.59926230000000003</v>
      </c>
      <c r="O32" s="84">
        <v>0.62929000000000002</v>
      </c>
      <c r="P32" s="84">
        <v>0.62518680000000004</v>
      </c>
      <c r="Q32" s="84">
        <v>0.58729790000000004</v>
      </c>
      <c r="R32" s="84">
        <v>0.57679840000000004</v>
      </c>
      <c r="S32" s="84">
        <v>0.59823459999999995</v>
      </c>
      <c r="T32" s="84">
        <v>0.60699259999999999</v>
      </c>
      <c r="U32" s="84">
        <v>0.54878629999999995</v>
      </c>
      <c r="V32" s="84">
        <v>0.50641800000000003</v>
      </c>
      <c r="W32" s="84">
        <v>0.58605229999999997</v>
      </c>
      <c r="X32" s="84">
        <v>0.57674040000000004</v>
      </c>
      <c r="Y32" s="84">
        <v>0.51771290000000003</v>
      </c>
      <c r="Z32" s="84">
        <v>0.62173100000000003</v>
      </c>
      <c r="AA32" s="84">
        <v>0.61412549999999999</v>
      </c>
      <c r="AB32" s="84">
        <v>0.61364529999999995</v>
      </c>
      <c r="AE32" s="21"/>
      <c r="AF32" s="22"/>
    </row>
    <row r="33" spans="1:29" x14ac:dyDescent="0.25">
      <c r="D33" s="11" t="s">
        <v>44</v>
      </c>
      <c r="E33" s="84">
        <v>0.66652920000000004</v>
      </c>
      <c r="F33" s="84">
        <v>0.57080039999999999</v>
      </c>
      <c r="G33" s="84">
        <v>0.60144580000000003</v>
      </c>
      <c r="H33" s="84">
        <v>0.59526959999999995</v>
      </c>
      <c r="I33" s="84">
        <v>0.59418380000000004</v>
      </c>
      <c r="J33" s="84">
        <v>0.59620649999999997</v>
      </c>
      <c r="K33" s="84">
        <v>0.60291349999999999</v>
      </c>
      <c r="L33" s="84">
        <v>0.64355910000000005</v>
      </c>
      <c r="M33" s="84">
        <v>0.64011629999999997</v>
      </c>
      <c r="N33" s="84">
        <v>0.60959560000000002</v>
      </c>
      <c r="O33" s="84">
        <v>0.61505639999999995</v>
      </c>
      <c r="P33" s="84">
        <v>0.67370819999999998</v>
      </c>
      <c r="Q33" s="84">
        <v>0.58268960000000003</v>
      </c>
      <c r="R33" s="84">
        <v>0.58538179999999995</v>
      </c>
      <c r="S33" s="84">
        <v>0.59871620000000003</v>
      </c>
      <c r="T33" s="84">
        <v>0.61726040000000004</v>
      </c>
      <c r="U33" s="84">
        <v>0.56103559999999997</v>
      </c>
      <c r="V33" s="84">
        <v>0.50531380000000004</v>
      </c>
      <c r="W33" s="84">
        <v>0.59093209999999996</v>
      </c>
      <c r="X33" s="84">
        <v>0.53137800000000002</v>
      </c>
      <c r="Y33" s="84">
        <v>0.53216479999999999</v>
      </c>
      <c r="Z33" s="84">
        <v>0.62880590000000003</v>
      </c>
      <c r="AA33" s="84">
        <v>0.61801320000000004</v>
      </c>
      <c r="AB33" s="84">
        <v>0.61497769999999996</v>
      </c>
    </row>
    <row r="34" spans="1:29" x14ac:dyDescent="0.25">
      <c r="D34" s="11" t="s">
        <v>45</v>
      </c>
      <c r="E34" s="84">
        <v>0.62998050000000005</v>
      </c>
      <c r="F34" s="84">
        <v>0.60988560000000003</v>
      </c>
      <c r="G34" s="84">
        <v>0.62687150000000003</v>
      </c>
      <c r="H34" s="84">
        <v>0.57590629999999998</v>
      </c>
      <c r="I34" s="84">
        <v>0.59521139999999995</v>
      </c>
      <c r="J34" s="84">
        <v>0.58901559999999997</v>
      </c>
      <c r="K34" s="84">
        <v>0.61911329999999998</v>
      </c>
      <c r="L34" s="84">
        <v>0.63994549999999994</v>
      </c>
      <c r="M34" s="84">
        <v>0.65666290000000005</v>
      </c>
      <c r="N34" s="84">
        <v>0.60514199999999996</v>
      </c>
      <c r="O34" s="84">
        <v>0.65020579999999994</v>
      </c>
      <c r="P34" s="84">
        <v>0.64826810000000001</v>
      </c>
      <c r="Q34" s="84">
        <v>0.58460480000000004</v>
      </c>
      <c r="R34" s="84">
        <v>0.58096999999999999</v>
      </c>
      <c r="S34" s="84">
        <v>0.60218519999999998</v>
      </c>
      <c r="T34" s="84">
        <v>0.61904919999999997</v>
      </c>
      <c r="U34" s="84">
        <v>0.56537769999999998</v>
      </c>
      <c r="V34" s="84">
        <v>0.53083849999999999</v>
      </c>
      <c r="W34" s="84">
        <v>0.59067550000000002</v>
      </c>
      <c r="X34" s="84">
        <v>0.52566020000000002</v>
      </c>
      <c r="Y34" s="84">
        <v>0.5174415</v>
      </c>
      <c r="Z34" s="84">
        <v>0.63544809999999996</v>
      </c>
      <c r="AA34" s="84">
        <v>0.61946250000000003</v>
      </c>
      <c r="AB34" s="84">
        <v>0.61971100000000001</v>
      </c>
    </row>
    <row r="35" spans="1:29" x14ac:dyDescent="0.25">
      <c r="D35" s="11" t="s">
        <v>46</v>
      </c>
      <c r="E35" s="84">
        <v>0.62006280000000003</v>
      </c>
      <c r="F35" s="84">
        <v>0.61829500000000004</v>
      </c>
      <c r="G35" s="84">
        <v>0.62448769999999998</v>
      </c>
      <c r="H35" s="84">
        <v>0.58858909999999998</v>
      </c>
      <c r="I35" s="84">
        <v>0.58072520000000005</v>
      </c>
      <c r="J35" s="84">
        <v>0.5963058</v>
      </c>
      <c r="K35" s="84">
        <v>0.6191681</v>
      </c>
      <c r="L35" s="84">
        <v>0.64514910000000003</v>
      </c>
      <c r="M35" s="84">
        <v>0.64022369999999995</v>
      </c>
      <c r="N35" s="84">
        <v>0.61775880000000005</v>
      </c>
      <c r="O35" s="84">
        <v>0.66399640000000004</v>
      </c>
      <c r="P35" s="84">
        <v>0.63873380000000002</v>
      </c>
      <c r="Q35" s="84">
        <v>0.58005640000000003</v>
      </c>
      <c r="R35" s="84">
        <v>0.58201530000000001</v>
      </c>
      <c r="S35" s="84">
        <v>0.61626650000000005</v>
      </c>
      <c r="T35" s="84">
        <v>0.62368860000000004</v>
      </c>
      <c r="U35" s="84">
        <v>0.56625890000000001</v>
      </c>
      <c r="V35" s="84">
        <v>0.5414892</v>
      </c>
      <c r="W35" s="84">
        <v>0.59510569999999996</v>
      </c>
      <c r="X35" s="84">
        <v>0.54023750000000004</v>
      </c>
      <c r="Y35" s="84">
        <v>0.53434340000000002</v>
      </c>
      <c r="Z35" s="84">
        <v>0.61807939999999995</v>
      </c>
      <c r="AA35" s="84">
        <v>0.62132310000000002</v>
      </c>
      <c r="AB35" s="84">
        <v>0.62096090000000004</v>
      </c>
    </row>
    <row r="36" spans="1:29" x14ac:dyDescent="0.25">
      <c r="D36" s="11" t="s">
        <v>47</v>
      </c>
      <c r="E36" s="84">
        <v>0.60649640000000005</v>
      </c>
      <c r="F36" s="84">
        <v>0.63319829999999999</v>
      </c>
      <c r="G36" s="84">
        <v>0.58107209999999998</v>
      </c>
      <c r="H36" s="84">
        <v>0.59280580000000005</v>
      </c>
      <c r="I36" s="84">
        <v>0.58908609999999995</v>
      </c>
      <c r="J36" s="84">
        <v>0.62198339999999996</v>
      </c>
      <c r="K36" s="84">
        <v>0.60977680000000001</v>
      </c>
      <c r="L36" s="84">
        <v>0.65020979999999995</v>
      </c>
      <c r="M36" s="84">
        <v>0.64686030000000005</v>
      </c>
      <c r="N36" s="84">
        <v>0.61827299999999996</v>
      </c>
      <c r="O36" s="84">
        <v>0.65372810000000003</v>
      </c>
      <c r="P36" s="84">
        <v>0.64744559999999995</v>
      </c>
      <c r="Q36" s="84">
        <v>0.57402889999999995</v>
      </c>
      <c r="R36" s="84">
        <v>0.59024739999999998</v>
      </c>
      <c r="S36" s="84">
        <v>0.61824159999999995</v>
      </c>
      <c r="T36" s="84">
        <v>0.62324860000000004</v>
      </c>
      <c r="U36" s="84">
        <v>0.5759843</v>
      </c>
      <c r="V36" s="84">
        <v>0.51169500000000001</v>
      </c>
      <c r="W36" s="84">
        <v>0.59468529999999997</v>
      </c>
      <c r="X36" s="84">
        <v>0.57240360000000001</v>
      </c>
      <c r="Y36" s="84">
        <v>0.52962810000000005</v>
      </c>
      <c r="Z36" s="84">
        <v>0.61855910000000003</v>
      </c>
      <c r="AA36" s="84">
        <v>0.62289989999999995</v>
      </c>
      <c r="AB36" s="84">
        <v>0.62016400000000005</v>
      </c>
    </row>
    <row r="37" spans="1:29" x14ac:dyDescent="0.25">
      <c r="D37" s="11" t="s">
        <v>48</v>
      </c>
      <c r="E37" s="84">
        <v>0.59729659999999996</v>
      </c>
      <c r="F37" s="84">
        <v>0.64080060000000005</v>
      </c>
      <c r="G37" s="84">
        <v>0.58796720000000002</v>
      </c>
      <c r="H37" s="84">
        <v>0.60716369999999997</v>
      </c>
      <c r="I37" s="84">
        <v>0.59414889999999998</v>
      </c>
      <c r="J37" s="84">
        <v>0.6185522</v>
      </c>
      <c r="K37" s="84">
        <v>0.60584249999999995</v>
      </c>
      <c r="L37" s="84">
        <v>0.65723310000000001</v>
      </c>
      <c r="M37" s="84">
        <v>0.63295290000000004</v>
      </c>
      <c r="N37" s="84">
        <v>0.6359998</v>
      </c>
      <c r="O37" s="84">
        <v>0.64269929999999997</v>
      </c>
      <c r="P37" s="84">
        <v>0.64387660000000002</v>
      </c>
      <c r="Q37" s="84">
        <v>0.56898559999999998</v>
      </c>
      <c r="R37" s="84">
        <v>0.59435360000000004</v>
      </c>
      <c r="S37" s="84">
        <v>0.61417770000000005</v>
      </c>
      <c r="T37" s="84">
        <v>0.62296910000000005</v>
      </c>
      <c r="U37" s="84">
        <v>0.56359429999999999</v>
      </c>
      <c r="V37" s="84">
        <v>0.50641749999999996</v>
      </c>
      <c r="W37" s="84">
        <v>0.59198300000000004</v>
      </c>
      <c r="X37" s="84">
        <v>0.55753580000000003</v>
      </c>
      <c r="Y37" s="84">
        <v>0.52605100000000005</v>
      </c>
      <c r="Z37" s="84">
        <v>0.6149983</v>
      </c>
      <c r="AA37" s="84">
        <v>0.62084499999999998</v>
      </c>
      <c r="AB37" s="84">
        <v>0.61990299999999998</v>
      </c>
    </row>
    <row r="38" spans="1:29" x14ac:dyDescent="0.25">
      <c r="D38" s="11" t="s">
        <v>49</v>
      </c>
      <c r="E38" s="84">
        <v>0.60801890000000003</v>
      </c>
      <c r="F38" s="84">
        <v>0.61960360000000003</v>
      </c>
      <c r="G38" s="84">
        <v>0.58808419999999995</v>
      </c>
      <c r="H38" s="84">
        <v>0.62781719999999996</v>
      </c>
      <c r="I38" s="84">
        <v>0.61625129999999995</v>
      </c>
      <c r="J38" s="84">
        <v>0.62643629999999995</v>
      </c>
      <c r="K38" s="84">
        <v>0.64213869999999995</v>
      </c>
      <c r="L38" s="84">
        <v>0.66586489999999998</v>
      </c>
      <c r="M38" s="84">
        <v>0.63694459999999997</v>
      </c>
      <c r="N38" s="84">
        <v>0.63899430000000002</v>
      </c>
      <c r="O38" s="84">
        <v>0.64646840000000005</v>
      </c>
      <c r="P38" s="84">
        <v>0.63636950000000003</v>
      </c>
      <c r="Q38" s="84">
        <v>0.56399500000000002</v>
      </c>
      <c r="R38" s="84">
        <v>0.60821069999999999</v>
      </c>
      <c r="S38" s="84">
        <v>0.6217376</v>
      </c>
      <c r="T38" s="84">
        <v>0.62300169999999999</v>
      </c>
      <c r="U38" s="84">
        <v>0.56050679999999997</v>
      </c>
      <c r="V38" s="84">
        <v>0.508629</v>
      </c>
      <c r="W38" s="84">
        <v>0.60097849999999997</v>
      </c>
      <c r="X38" s="84">
        <v>0.57214129999999996</v>
      </c>
      <c r="Y38" s="84">
        <v>0.54664509999999999</v>
      </c>
      <c r="Z38" s="84">
        <v>0.61325830000000003</v>
      </c>
      <c r="AA38" s="84">
        <v>0.62358610000000003</v>
      </c>
      <c r="AB38" s="84">
        <v>0.62250890000000003</v>
      </c>
    </row>
    <row r="39" spans="1:29" x14ac:dyDescent="0.25">
      <c r="D39" s="11" t="s">
        <v>50</v>
      </c>
      <c r="E39" s="84">
        <v>0.59856430000000005</v>
      </c>
      <c r="F39" s="84">
        <v>0.61568730000000005</v>
      </c>
      <c r="G39" s="84">
        <v>0.57547669999999995</v>
      </c>
      <c r="H39" s="84">
        <v>0.56435800000000003</v>
      </c>
      <c r="I39" s="84">
        <v>0.61912840000000002</v>
      </c>
      <c r="J39" s="84">
        <v>0.63660919999999999</v>
      </c>
      <c r="K39" s="84">
        <v>0.63382459999999996</v>
      </c>
      <c r="L39" s="84">
        <v>0.66395590000000004</v>
      </c>
      <c r="M39" s="84">
        <v>0.64819110000000002</v>
      </c>
      <c r="N39" s="84">
        <v>0.64929479999999995</v>
      </c>
      <c r="O39" s="84">
        <v>0.63214510000000002</v>
      </c>
      <c r="P39" s="84">
        <v>0.64293109999999998</v>
      </c>
      <c r="Q39" s="84">
        <v>0.57751870000000005</v>
      </c>
      <c r="R39" s="84">
        <v>0.58781830000000002</v>
      </c>
      <c r="S39" s="84">
        <v>0.62672919999999999</v>
      </c>
      <c r="T39" s="84">
        <v>0.62347509999999995</v>
      </c>
      <c r="U39" s="84">
        <v>0.54833299999999996</v>
      </c>
      <c r="V39" s="84">
        <v>0.51618900000000001</v>
      </c>
      <c r="W39" s="84">
        <v>0.59328890000000001</v>
      </c>
      <c r="X39" s="84">
        <v>0.58160489999999998</v>
      </c>
      <c r="Y39" s="84">
        <v>0.5249701</v>
      </c>
      <c r="Z39" s="84">
        <v>0.60946549999999999</v>
      </c>
      <c r="AA39" s="84">
        <v>0.6228629</v>
      </c>
      <c r="AB39" s="84">
        <v>0.62083940000000004</v>
      </c>
    </row>
    <row r="40" spans="1:29" x14ac:dyDescent="0.25">
      <c r="D40" s="11" t="s">
        <v>51</v>
      </c>
      <c r="E40" s="84">
        <v>0.59935749999999999</v>
      </c>
      <c r="F40" s="84">
        <v>0.60170299999999999</v>
      </c>
      <c r="G40" s="84">
        <v>0.57401740000000001</v>
      </c>
      <c r="H40" s="84">
        <v>0.57302900000000001</v>
      </c>
      <c r="I40" s="84">
        <v>0.60255939999999997</v>
      </c>
      <c r="J40" s="84">
        <v>0.63401350000000001</v>
      </c>
      <c r="K40" s="84">
        <v>0.65331379999999994</v>
      </c>
      <c r="L40" s="84">
        <v>0.66561300000000001</v>
      </c>
      <c r="M40" s="84">
        <v>0.64133620000000002</v>
      </c>
      <c r="N40" s="84">
        <v>0.64135350000000002</v>
      </c>
      <c r="O40" s="84">
        <v>0.61869019999999997</v>
      </c>
      <c r="P40" s="84">
        <v>0.63327259999999996</v>
      </c>
      <c r="Q40" s="84">
        <v>0.56761969999999995</v>
      </c>
      <c r="R40" s="84">
        <v>0.58398300000000003</v>
      </c>
      <c r="S40" s="84">
        <v>0.63160329999999998</v>
      </c>
      <c r="T40" s="84">
        <v>0.62079300000000004</v>
      </c>
      <c r="U40" s="84">
        <v>0.55581139999999996</v>
      </c>
      <c r="V40" s="84">
        <v>0.52624389999999999</v>
      </c>
      <c r="W40" s="84">
        <v>0.59042269999999997</v>
      </c>
      <c r="X40" s="84">
        <v>0.57166340000000004</v>
      </c>
      <c r="Y40" s="84">
        <v>0.53562920000000003</v>
      </c>
      <c r="Z40" s="84">
        <v>0.59826349999999995</v>
      </c>
      <c r="AA40" s="84">
        <v>0.6212609</v>
      </c>
      <c r="AB40" s="84">
        <v>0.62025399999999997</v>
      </c>
    </row>
    <row r="41" spans="1:29" x14ac:dyDescent="0.25">
      <c r="D41" s="11" t="s">
        <v>52</v>
      </c>
      <c r="E41" s="84">
        <v>0.58912379999999998</v>
      </c>
      <c r="F41" s="84">
        <v>0.61342560000000002</v>
      </c>
      <c r="G41" s="84">
        <v>0.58165089999999997</v>
      </c>
      <c r="H41" s="84">
        <v>0.55134700000000003</v>
      </c>
      <c r="I41" s="84">
        <v>0.59822719999999996</v>
      </c>
      <c r="J41" s="84">
        <v>0.61766120000000002</v>
      </c>
      <c r="K41" s="84">
        <v>0.64601850000000005</v>
      </c>
      <c r="L41" s="84">
        <v>0.66109510000000005</v>
      </c>
      <c r="M41" s="84">
        <v>0.63860220000000001</v>
      </c>
      <c r="N41" s="84">
        <v>0.62294329999999998</v>
      </c>
      <c r="O41" s="84">
        <v>0.6045625</v>
      </c>
      <c r="P41" s="84">
        <v>0.64580740000000003</v>
      </c>
      <c r="Q41" s="84">
        <v>0.55629899999999999</v>
      </c>
      <c r="R41" s="84">
        <v>0.58173909999999995</v>
      </c>
      <c r="S41" s="84">
        <v>0.62821090000000002</v>
      </c>
      <c r="T41" s="84">
        <v>0.62289110000000003</v>
      </c>
      <c r="U41" s="84">
        <v>0.54934830000000001</v>
      </c>
      <c r="V41" s="84">
        <v>0.52604499999999998</v>
      </c>
      <c r="W41" s="84">
        <v>0.58628309999999995</v>
      </c>
      <c r="X41" s="84">
        <v>0.57593059999999996</v>
      </c>
      <c r="Y41" s="84">
        <v>0.52202389999999999</v>
      </c>
      <c r="Z41" s="84">
        <v>0.59490500000000002</v>
      </c>
      <c r="AA41" s="84">
        <v>0.61882000000000004</v>
      </c>
      <c r="AB41" s="84">
        <v>0.61894000000000005</v>
      </c>
    </row>
    <row r="42" spans="1:29" s="30" customFormat="1" x14ac:dyDescent="0.25">
      <c r="A42"/>
      <c r="B42"/>
      <c r="C42"/>
      <c r="D42" s="11" t="s">
        <v>53</v>
      </c>
      <c r="E42" s="84">
        <v>0.59690900000000002</v>
      </c>
      <c r="F42" s="84">
        <v>0.62299079999999996</v>
      </c>
      <c r="G42" s="84">
        <v>0.58015879999999997</v>
      </c>
      <c r="H42" s="84">
        <v>0.5975393</v>
      </c>
      <c r="I42" s="84">
        <v>0.58712070000000005</v>
      </c>
      <c r="J42" s="84">
        <v>0.60785690000000003</v>
      </c>
      <c r="K42" s="84">
        <v>0.64092000000000005</v>
      </c>
      <c r="L42" s="84">
        <v>0.67635900000000004</v>
      </c>
      <c r="M42" s="84">
        <v>0.63613120000000001</v>
      </c>
      <c r="N42" s="84">
        <v>0.62623220000000002</v>
      </c>
      <c r="O42" s="84">
        <v>0.6193883</v>
      </c>
      <c r="P42" s="84">
        <v>0.65932840000000004</v>
      </c>
      <c r="Q42" s="84">
        <v>0.57848699999999997</v>
      </c>
      <c r="R42" s="84">
        <v>0.58962210000000004</v>
      </c>
      <c r="S42" s="84">
        <v>0.62921000000000005</v>
      </c>
      <c r="T42" s="84">
        <v>0.63043389999999999</v>
      </c>
      <c r="U42" s="84">
        <v>0.54042959999999995</v>
      </c>
      <c r="V42" s="84">
        <v>0.52606319999999995</v>
      </c>
      <c r="W42" s="84">
        <v>0.58781629999999996</v>
      </c>
      <c r="X42" s="84">
        <v>0.5811035</v>
      </c>
      <c r="Y42" s="84">
        <v>0.52971889999999999</v>
      </c>
      <c r="Z42" s="84">
        <v>0.60308890000000004</v>
      </c>
      <c r="AA42" s="84">
        <v>0.62511479999999997</v>
      </c>
      <c r="AB42" s="84">
        <v>0.62410480000000002</v>
      </c>
      <c r="AC42" s="23"/>
    </row>
    <row r="43" spans="1:29" x14ac:dyDescent="0.25">
      <c r="D43" s="11" t="s">
        <v>54</v>
      </c>
      <c r="E43" s="84">
        <v>0.67163130000000004</v>
      </c>
      <c r="F43" s="84">
        <v>0.65230690000000002</v>
      </c>
      <c r="G43" s="84">
        <v>0.58115689999999998</v>
      </c>
      <c r="H43" s="84">
        <v>0.61407270000000003</v>
      </c>
      <c r="I43" s="84">
        <v>0.64429190000000003</v>
      </c>
      <c r="J43" s="84">
        <v>0.6665162</v>
      </c>
      <c r="K43" s="84">
        <v>0.6381213</v>
      </c>
      <c r="L43" s="84">
        <v>0.71929929999999997</v>
      </c>
      <c r="M43" s="84">
        <v>0.67159959999999996</v>
      </c>
      <c r="N43" s="84">
        <v>0.64475959999999999</v>
      </c>
      <c r="O43" s="84">
        <v>0.66033330000000001</v>
      </c>
      <c r="P43" s="84">
        <v>0.67509010000000003</v>
      </c>
      <c r="Q43" s="84">
        <v>0.6055547</v>
      </c>
      <c r="R43" s="84">
        <v>0.62338680000000002</v>
      </c>
      <c r="S43" s="84">
        <v>0.6747438</v>
      </c>
      <c r="T43" s="84">
        <v>0.64883420000000003</v>
      </c>
      <c r="U43" s="84">
        <v>0.56907260000000004</v>
      </c>
      <c r="V43" s="84">
        <v>0.55836770000000002</v>
      </c>
      <c r="W43" s="84">
        <v>0.6204423</v>
      </c>
      <c r="X43" s="84">
        <v>0.58765219999999996</v>
      </c>
      <c r="Y43" s="84">
        <v>0.58232709999999999</v>
      </c>
      <c r="Z43" s="84">
        <v>0.60748840000000004</v>
      </c>
      <c r="AA43" s="84">
        <v>0.65375859999999997</v>
      </c>
      <c r="AB43" s="84">
        <v>0.64697890000000002</v>
      </c>
      <c r="AC43" s="23"/>
    </row>
    <row r="44" spans="1:29" x14ac:dyDescent="0.25">
      <c r="D44" s="11" t="s">
        <v>89</v>
      </c>
      <c r="E44" s="84">
        <v>0.62874149999999995</v>
      </c>
      <c r="F44" s="84">
        <v>0.63865930000000004</v>
      </c>
      <c r="G44" s="84">
        <v>0.59439240000000004</v>
      </c>
      <c r="H44" s="84">
        <v>0.62199970000000004</v>
      </c>
      <c r="I44" s="84">
        <v>0.61412940000000005</v>
      </c>
      <c r="J44" s="84">
        <v>0.62418039999999997</v>
      </c>
      <c r="K44" s="84">
        <v>0.64645889999999995</v>
      </c>
      <c r="L44" s="84">
        <v>0.75073570000000001</v>
      </c>
      <c r="M44" s="84">
        <v>0.68468180000000001</v>
      </c>
      <c r="N44" s="84">
        <v>0.65482419999999997</v>
      </c>
      <c r="O44" s="84">
        <v>0.67542329999999995</v>
      </c>
      <c r="P44" s="84">
        <v>0.66269029999999995</v>
      </c>
      <c r="Q44" s="84">
        <v>0.60475840000000003</v>
      </c>
      <c r="R44" s="84">
        <v>0.62091980000000002</v>
      </c>
      <c r="S44" s="84">
        <v>0.6787202</v>
      </c>
      <c r="T44" s="84">
        <v>0.66544210000000004</v>
      </c>
      <c r="U44" s="84">
        <v>0.57454150000000004</v>
      </c>
      <c r="V44" s="84">
        <v>0.61209670000000005</v>
      </c>
      <c r="W44" s="84">
        <v>0.63117100000000004</v>
      </c>
      <c r="X44" s="84">
        <v>0.59545800000000004</v>
      </c>
      <c r="Y44" s="84">
        <v>0.57448690000000002</v>
      </c>
      <c r="Z44" s="84">
        <v>0.62025390000000002</v>
      </c>
      <c r="AA44" s="84">
        <v>0.66122669999999995</v>
      </c>
      <c r="AB44" s="84">
        <v>0.65571729999999995</v>
      </c>
      <c r="AC44" s="23"/>
    </row>
    <row r="45" spans="1:29" x14ac:dyDescent="0.25">
      <c r="D45" s="11" t="s">
        <v>90</v>
      </c>
      <c r="E45" s="84">
        <v>0.62137629999999999</v>
      </c>
      <c r="F45" s="84">
        <v>0.65189640000000004</v>
      </c>
      <c r="G45" s="84">
        <v>0.57094769999999995</v>
      </c>
      <c r="H45" s="84">
        <v>0.59992829999999997</v>
      </c>
      <c r="I45" s="84">
        <v>0.62213779999999996</v>
      </c>
      <c r="J45" s="84">
        <v>0.62270570000000003</v>
      </c>
      <c r="K45" s="84">
        <v>0.62052640000000003</v>
      </c>
      <c r="L45" s="84">
        <v>0.73569169999999995</v>
      </c>
      <c r="M45" s="84">
        <v>0.66909249999999998</v>
      </c>
      <c r="N45" s="84">
        <v>0.64410369999999995</v>
      </c>
      <c r="O45" s="84">
        <v>0.67315720000000001</v>
      </c>
      <c r="P45" s="84">
        <v>0.64046029999999998</v>
      </c>
      <c r="Q45" s="84">
        <v>0.59426950000000001</v>
      </c>
      <c r="R45" s="84">
        <v>0.61068529999999999</v>
      </c>
      <c r="S45" s="84">
        <v>0.67189089999999996</v>
      </c>
      <c r="T45" s="84">
        <v>0.64546369999999997</v>
      </c>
      <c r="U45" s="84">
        <v>0.5762389</v>
      </c>
      <c r="V45" s="84">
        <v>0.56729850000000004</v>
      </c>
      <c r="W45" s="84">
        <v>0.60171140000000001</v>
      </c>
      <c r="X45" s="84">
        <v>0.56633409999999995</v>
      </c>
      <c r="Y45" s="84">
        <v>0.57086859999999995</v>
      </c>
      <c r="Z45" s="84">
        <v>0.61984209999999995</v>
      </c>
      <c r="AA45" s="84">
        <v>0.64613860000000001</v>
      </c>
      <c r="AB45" s="84">
        <v>0.64052609999999999</v>
      </c>
      <c r="AC45" s="23"/>
    </row>
    <row r="46" spans="1:29" s="30" customFormat="1" x14ac:dyDescent="0.25">
      <c r="B46"/>
      <c r="C46"/>
      <c r="D46" s="11" t="s">
        <v>92</v>
      </c>
      <c r="E46" s="84">
        <v>0.61471920000000002</v>
      </c>
      <c r="F46" s="84">
        <v>0.66779960000000005</v>
      </c>
      <c r="G46" s="84">
        <v>0.57449819999999996</v>
      </c>
      <c r="H46" s="84">
        <v>0.64280760000000003</v>
      </c>
      <c r="I46" s="84">
        <v>0.60517779999999999</v>
      </c>
      <c r="J46" s="84">
        <v>0.61505209999999999</v>
      </c>
      <c r="K46" s="85">
        <v>0.62572530000000004</v>
      </c>
      <c r="L46" s="84">
        <v>0.70923060000000004</v>
      </c>
      <c r="M46" s="85">
        <v>0.6849558</v>
      </c>
      <c r="N46" s="84">
        <v>0.65216300000000005</v>
      </c>
      <c r="O46" s="84">
        <v>0.65423739999999997</v>
      </c>
      <c r="P46" s="84">
        <v>0.63581109999999996</v>
      </c>
      <c r="Q46" s="85">
        <v>0.59219029999999995</v>
      </c>
      <c r="R46" s="84">
        <v>0.60892170000000001</v>
      </c>
      <c r="S46" s="84">
        <v>0.67637230000000004</v>
      </c>
      <c r="T46" s="84">
        <v>0.64076129999999998</v>
      </c>
      <c r="U46" s="84">
        <v>0.55593700000000001</v>
      </c>
      <c r="V46" s="84">
        <v>0.60396179999999999</v>
      </c>
      <c r="W46" s="84">
        <v>0.59928329999999996</v>
      </c>
      <c r="X46" s="84">
        <v>0.55064049999999998</v>
      </c>
      <c r="Y46" s="84">
        <v>0.5818951</v>
      </c>
      <c r="Z46" s="84">
        <v>0.61970789999999998</v>
      </c>
      <c r="AA46" s="84">
        <v>0.6461076</v>
      </c>
      <c r="AB46" s="84">
        <v>0.64018330000000001</v>
      </c>
      <c r="AC46" s="23"/>
    </row>
    <row r="47" spans="1:29" s="30" customFormat="1" x14ac:dyDescent="0.25">
      <c r="B47"/>
      <c r="C47"/>
      <c r="D47" s="11" t="s">
        <v>95</v>
      </c>
      <c r="E47" s="84">
        <v>0.6121685</v>
      </c>
      <c r="F47" s="84">
        <v>0.65335209999999999</v>
      </c>
      <c r="G47" s="84">
        <v>0.59327839999999998</v>
      </c>
      <c r="H47" s="84">
        <v>0.60319619999999996</v>
      </c>
      <c r="I47" s="84">
        <v>0.56527780000000005</v>
      </c>
      <c r="J47" s="84">
        <v>0.60114420000000002</v>
      </c>
      <c r="K47" s="85">
        <v>0.68171219999999999</v>
      </c>
      <c r="L47" s="84">
        <v>0.68927680000000002</v>
      </c>
      <c r="M47" s="85">
        <v>0.68390640000000003</v>
      </c>
      <c r="N47" s="84">
        <v>0.63710230000000001</v>
      </c>
      <c r="O47" s="84">
        <v>0.65731499999999998</v>
      </c>
      <c r="P47" s="84">
        <v>0.63639849999999998</v>
      </c>
      <c r="Q47" s="85">
        <v>0.59742810000000002</v>
      </c>
      <c r="R47" s="84">
        <v>0.61430530000000005</v>
      </c>
      <c r="S47" s="84">
        <v>0.6660663</v>
      </c>
      <c r="T47" s="84">
        <v>0.61739679999999997</v>
      </c>
      <c r="U47" s="84">
        <v>0.55184619999999995</v>
      </c>
      <c r="V47" s="84">
        <v>0.55096449999999997</v>
      </c>
      <c r="W47" s="84">
        <v>0.59973089999999996</v>
      </c>
      <c r="X47" s="84">
        <v>0.53453700000000004</v>
      </c>
      <c r="Y47" s="84">
        <v>0.56511990000000001</v>
      </c>
      <c r="Z47" s="84">
        <v>0.63316499999999998</v>
      </c>
      <c r="AA47" s="84">
        <v>0.6362643</v>
      </c>
      <c r="AB47" s="84">
        <v>0.63315580000000005</v>
      </c>
      <c r="AC47" s="23"/>
    </row>
    <row r="48" spans="1:29" x14ac:dyDescent="0.25">
      <c r="D48" s="11" t="s">
        <v>96</v>
      </c>
      <c r="E48" s="84">
        <v>0.57844770000000001</v>
      </c>
      <c r="F48" s="84">
        <v>0.6564084</v>
      </c>
      <c r="G48" s="84">
        <v>0.59449220000000003</v>
      </c>
      <c r="H48" s="84">
        <v>0.60704290000000005</v>
      </c>
      <c r="I48" s="84">
        <v>0.59099789999999996</v>
      </c>
      <c r="J48" s="84">
        <v>0.6083961</v>
      </c>
      <c r="K48" s="84">
        <v>0.65550949999999997</v>
      </c>
      <c r="L48" s="84">
        <v>0.66328529999999997</v>
      </c>
      <c r="M48" s="84">
        <v>0.66423620000000005</v>
      </c>
      <c r="N48" s="84">
        <v>0.67139079999999995</v>
      </c>
      <c r="O48" s="84">
        <v>0.63276759999999999</v>
      </c>
      <c r="P48" s="84">
        <v>0.63322400000000001</v>
      </c>
      <c r="Q48" s="84">
        <v>0.59523979999999999</v>
      </c>
      <c r="R48" s="84">
        <v>0.59902359999999999</v>
      </c>
      <c r="S48" s="84">
        <v>0.64039849999999998</v>
      </c>
      <c r="T48" s="84">
        <v>0.62131990000000004</v>
      </c>
      <c r="U48" s="84">
        <v>0.56308619999999998</v>
      </c>
      <c r="V48" s="84">
        <v>0.56967020000000002</v>
      </c>
      <c r="W48" s="84">
        <v>0.60745320000000003</v>
      </c>
      <c r="X48" s="84">
        <v>0.53191679999999997</v>
      </c>
      <c r="Y48" s="84">
        <v>0.55222819999999995</v>
      </c>
      <c r="Z48" s="84">
        <v>0.61306870000000002</v>
      </c>
      <c r="AA48" s="84">
        <v>0.62856290000000004</v>
      </c>
      <c r="AB48" s="84">
        <v>0.621807</v>
      </c>
    </row>
    <row r="49" spans="4:29" x14ac:dyDescent="0.25">
      <c r="D49" s="11" t="s">
        <v>98</v>
      </c>
      <c r="E49" s="84">
        <v>0.57418610000000003</v>
      </c>
      <c r="F49" s="84">
        <v>0.6266195</v>
      </c>
      <c r="G49" s="84">
        <v>0.57741719999999996</v>
      </c>
      <c r="H49" s="84">
        <v>0.55582160000000003</v>
      </c>
      <c r="I49" s="84">
        <v>0.60596709999999998</v>
      </c>
      <c r="J49" s="84">
        <v>0.62307380000000001</v>
      </c>
      <c r="K49" s="84">
        <v>0.65399260000000004</v>
      </c>
      <c r="L49" s="84">
        <v>0.66919439999999997</v>
      </c>
      <c r="M49" s="84">
        <v>0.64311030000000002</v>
      </c>
      <c r="N49" s="84">
        <v>0.63885009999999998</v>
      </c>
      <c r="O49" s="84">
        <v>0.65567880000000001</v>
      </c>
      <c r="P49" s="84">
        <v>0.62284039999999996</v>
      </c>
      <c r="Q49" s="84">
        <v>0.58496159999999997</v>
      </c>
      <c r="R49" s="84">
        <v>0.60951960000000005</v>
      </c>
      <c r="S49" s="84">
        <v>0.63254310000000002</v>
      </c>
      <c r="T49" s="84">
        <v>0.60013709999999998</v>
      </c>
      <c r="U49" s="84">
        <v>0.55297660000000004</v>
      </c>
      <c r="V49" s="84">
        <v>0.53797519999999999</v>
      </c>
      <c r="W49" s="84">
        <v>0.58705059999999998</v>
      </c>
      <c r="X49" s="84">
        <v>0.52101140000000001</v>
      </c>
      <c r="Y49" s="84">
        <v>0.55028869999999996</v>
      </c>
      <c r="Z49" s="84">
        <v>0.61318790000000001</v>
      </c>
      <c r="AA49" s="84">
        <v>0.61647529999999995</v>
      </c>
      <c r="AB49" s="84">
        <v>0.61165440000000004</v>
      </c>
    </row>
    <row r="50" spans="4:29" x14ac:dyDescent="0.25">
      <c r="D50" s="11" t="s">
        <v>99</v>
      </c>
      <c r="E50" s="84">
        <v>0.55989080000000002</v>
      </c>
      <c r="F50" s="84">
        <v>0.62817500000000004</v>
      </c>
      <c r="G50" s="84">
        <v>0.59112100000000001</v>
      </c>
      <c r="H50" s="84">
        <v>0.55833569999999999</v>
      </c>
      <c r="I50" s="84">
        <v>0.58710779999999996</v>
      </c>
      <c r="J50" s="84">
        <v>0.61481240000000004</v>
      </c>
      <c r="K50" s="84">
        <v>0.64461710000000005</v>
      </c>
      <c r="L50" s="84">
        <v>0.64777830000000003</v>
      </c>
      <c r="M50" s="84">
        <v>0.62568449999999998</v>
      </c>
      <c r="N50" s="84">
        <v>0.60629259999999996</v>
      </c>
      <c r="O50" s="84">
        <v>0.63122060000000002</v>
      </c>
      <c r="P50" s="84">
        <v>0.63959350000000004</v>
      </c>
      <c r="Q50" s="84">
        <v>0.56553609999999999</v>
      </c>
      <c r="R50" s="84">
        <v>0.59925410000000001</v>
      </c>
      <c r="S50" s="84">
        <v>0.63445130000000005</v>
      </c>
      <c r="T50" s="84">
        <v>0.60020580000000001</v>
      </c>
      <c r="U50" s="84">
        <v>0.55374780000000001</v>
      </c>
      <c r="V50" s="84">
        <v>0.54954890000000001</v>
      </c>
      <c r="W50" s="84">
        <v>0.58049479999999998</v>
      </c>
      <c r="X50" s="84">
        <v>0.52648300000000003</v>
      </c>
      <c r="Y50" s="84">
        <v>0.55048030000000003</v>
      </c>
      <c r="Z50" s="84">
        <v>0.59121559999999995</v>
      </c>
      <c r="AA50" s="84">
        <v>0.61301779999999995</v>
      </c>
      <c r="AB50" s="84">
        <v>0.61058659999999998</v>
      </c>
    </row>
    <row r="51" spans="4:29" x14ac:dyDescent="0.25">
      <c r="D51" s="11" t="s">
        <v>100</v>
      </c>
      <c r="E51" s="84">
        <v>0.57776499999999997</v>
      </c>
      <c r="F51" s="84">
        <v>0.62751500000000004</v>
      </c>
      <c r="G51" s="84">
        <v>0.56526339999999997</v>
      </c>
      <c r="H51" s="84">
        <v>0.58707609999999999</v>
      </c>
      <c r="I51" s="84">
        <v>0.60123470000000001</v>
      </c>
      <c r="J51" s="84">
        <v>0.60704190000000002</v>
      </c>
      <c r="K51" s="84">
        <v>0.63863570000000003</v>
      </c>
      <c r="L51" s="84">
        <v>0.67200400000000005</v>
      </c>
      <c r="M51" s="84">
        <v>0.6151875</v>
      </c>
      <c r="N51" s="84">
        <v>0.62906550000000006</v>
      </c>
      <c r="O51" s="84">
        <v>0.65042469999999997</v>
      </c>
      <c r="P51" s="84">
        <v>0.6432985</v>
      </c>
      <c r="Q51" s="84">
        <v>0.56352420000000003</v>
      </c>
      <c r="R51" s="84">
        <v>0.57733880000000004</v>
      </c>
      <c r="S51" s="84">
        <v>0.63752609999999998</v>
      </c>
      <c r="T51" s="84">
        <v>0.6045952</v>
      </c>
      <c r="U51" s="84">
        <v>0.56729160000000001</v>
      </c>
      <c r="V51" s="84">
        <v>0.53806039999999999</v>
      </c>
      <c r="W51" s="84">
        <v>0.57325709999999996</v>
      </c>
      <c r="X51" s="84">
        <v>0.49984269999999997</v>
      </c>
      <c r="Y51" s="84">
        <v>0.54638529999999996</v>
      </c>
      <c r="Z51" s="84">
        <v>0.59446790000000005</v>
      </c>
      <c r="AA51" s="84">
        <v>0.61498059999999999</v>
      </c>
      <c r="AB51" s="84">
        <v>0.60979720000000004</v>
      </c>
    </row>
    <row r="52" spans="4:29" x14ac:dyDescent="0.25">
      <c r="D52" s="11" t="s">
        <v>103</v>
      </c>
      <c r="E52" s="84">
        <v>0.57460359999999999</v>
      </c>
      <c r="F52" s="84">
        <v>0.62154779999999998</v>
      </c>
      <c r="G52" s="84">
        <v>0.5762931</v>
      </c>
      <c r="H52" s="84">
        <v>0.61671949999999998</v>
      </c>
      <c r="I52" s="84">
        <v>0.60573350000000004</v>
      </c>
      <c r="J52" s="84">
        <v>0.64359259999999996</v>
      </c>
      <c r="K52" s="84">
        <v>0.63404499999999997</v>
      </c>
      <c r="L52" s="84">
        <v>0.64826499999999998</v>
      </c>
      <c r="M52" s="84">
        <v>0.62535079999999998</v>
      </c>
      <c r="N52" s="84">
        <v>0.62360369999999998</v>
      </c>
      <c r="O52" s="84">
        <v>0.65566020000000003</v>
      </c>
      <c r="P52" s="84">
        <v>0.63177439999999996</v>
      </c>
      <c r="Q52" s="84">
        <v>0.58200929999999995</v>
      </c>
      <c r="R52" s="84">
        <v>0.59239240000000004</v>
      </c>
      <c r="S52" s="84">
        <v>0.63729740000000001</v>
      </c>
      <c r="T52" s="84">
        <v>0.60235530000000004</v>
      </c>
      <c r="U52" s="84">
        <v>0.55714090000000005</v>
      </c>
      <c r="V52" s="84">
        <v>0.55227300000000001</v>
      </c>
      <c r="W52" s="84">
        <v>0.57149490000000003</v>
      </c>
      <c r="X52" s="84">
        <v>0.5451068</v>
      </c>
      <c r="Y52" s="84">
        <v>0.54910610000000004</v>
      </c>
      <c r="Z52" s="84">
        <v>0.60657229999999995</v>
      </c>
      <c r="AA52" s="84">
        <v>0.61707900000000004</v>
      </c>
      <c r="AB52" s="84">
        <v>0.61256770000000005</v>
      </c>
    </row>
    <row r="53" spans="4:29" x14ac:dyDescent="0.25">
      <c r="D53" s="11" t="s">
        <v>104</v>
      </c>
      <c r="E53" s="84">
        <v>0.58151900000000001</v>
      </c>
      <c r="F53" s="84">
        <v>0.61508890000000005</v>
      </c>
      <c r="G53" s="84">
        <v>0.575824</v>
      </c>
      <c r="H53" s="84">
        <v>0.61547430000000003</v>
      </c>
      <c r="I53" s="84">
        <v>0.62082170000000003</v>
      </c>
      <c r="J53" s="84">
        <v>0.61525079999999999</v>
      </c>
      <c r="K53" s="84">
        <v>0.65903909999999999</v>
      </c>
      <c r="L53" s="84">
        <v>0.66070790000000001</v>
      </c>
      <c r="M53" s="84">
        <v>0.62921950000000004</v>
      </c>
      <c r="N53" s="84">
        <v>0.59984119999999996</v>
      </c>
      <c r="O53" s="84">
        <v>0.65492589999999995</v>
      </c>
      <c r="P53" s="84">
        <v>0.6364611</v>
      </c>
      <c r="Q53" s="84">
        <v>0.57909140000000003</v>
      </c>
      <c r="R53" s="84">
        <v>0.58420059999999996</v>
      </c>
      <c r="S53" s="84">
        <v>0.63170850000000001</v>
      </c>
      <c r="T53" s="84">
        <v>0.61370959999999997</v>
      </c>
      <c r="U53" s="84">
        <v>0.55281939999999996</v>
      </c>
      <c r="V53" s="84">
        <v>0.54472960000000004</v>
      </c>
      <c r="W53" s="84">
        <v>0.57845939999999996</v>
      </c>
      <c r="X53" s="84">
        <v>0.54549060000000005</v>
      </c>
      <c r="Y53" s="84">
        <v>0.57042440000000005</v>
      </c>
      <c r="Z53" s="84">
        <v>0.60941009999999995</v>
      </c>
      <c r="AA53" s="84">
        <v>0.61971920000000003</v>
      </c>
      <c r="AB53" s="84">
        <v>0.61273509999999998</v>
      </c>
      <c r="AC53" s="32">
        <f>SMALL(E53:Z53, 1)</f>
        <v>0.54472960000000004</v>
      </c>
    </row>
    <row r="54" spans="4:29" x14ac:dyDescent="0.25">
      <c r="D54" s="10"/>
      <c r="E54" s="44">
        <v>1</v>
      </c>
      <c r="F54" s="44">
        <v>2</v>
      </c>
      <c r="G54" s="44">
        <v>3</v>
      </c>
      <c r="H54" s="44">
        <v>4</v>
      </c>
      <c r="I54" s="44">
        <v>5</v>
      </c>
      <c r="J54" s="44">
        <v>6</v>
      </c>
      <c r="K54" s="44">
        <v>7</v>
      </c>
      <c r="L54" s="44">
        <v>8</v>
      </c>
      <c r="M54" s="44">
        <v>9</v>
      </c>
      <c r="N54" s="44">
        <v>10</v>
      </c>
      <c r="O54" s="44">
        <v>11</v>
      </c>
      <c r="P54" s="44">
        <v>12</v>
      </c>
      <c r="Q54" s="44">
        <v>13</v>
      </c>
      <c r="R54" s="44">
        <v>14</v>
      </c>
      <c r="S54" s="44">
        <v>15</v>
      </c>
      <c r="T54" s="44">
        <v>16</v>
      </c>
      <c r="U54" s="44">
        <v>17</v>
      </c>
      <c r="V54" s="44">
        <v>18</v>
      </c>
      <c r="W54" s="44">
        <v>19</v>
      </c>
      <c r="X54" s="44">
        <v>20</v>
      </c>
      <c r="Y54" s="44">
        <v>21</v>
      </c>
      <c r="Z54" s="44">
        <v>22</v>
      </c>
      <c r="AA54" s="58"/>
      <c r="AB54" s="45"/>
    </row>
    <row r="55" spans="4:29" ht="45" x14ac:dyDescent="0.25">
      <c r="D55" s="10"/>
      <c r="E55" s="13" t="s">
        <v>0</v>
      </c>
      <c r="F55" s="13" t="s">
        <v>1</v>
      </c>
      <c r="G55" s="13" t="s">
        <v>2</v>
      </c>
      <c r="H55" s="13" t="s">
        <v>3</v>
      </c>
      <c r="I55" s="13" t="s">
        <v>4</v>
      </c>
      <c r="J55" s="13" t="s">
        <v>5</v>
      </c>
      <c r="K55" s="13" t="s">
        <v>6</v>
      </c>
      <c r="L55" s="13" t="s">
        <v>7</v>
      </c>
      <c r="M55" s="13" t="s">
        <v>8</v>
      </c>
      <c r="N55" s="13" t="s">
        <v>9</v>
      </c>
      <c r="O55" s="13" t="s">
        <v>10</v>
      </c>
      <c r="P55" s="13" t="s">
        <v>11</v>
      </c>
      <c r="Q55" s="13" t="s">
        <v>12</v>
      </c>
      <c r="R55" s="13" t="s">
        <v>84</v>
      </c>
      <c r="S55" s="13" t="s">
        <v>13</v>
      </c>
      <c r="T55" s="13" t="s">
        <v>14</v>
      </c>
      <c r="U55" s="13" t="s">
        <v>15</v>
      </c>
      <c r="V55" s="13" t="s">
        <v>16</v>
      </c>
      <c r="W55" s="13" t="s">
        <v>17</v>
      </c>
      <c r="X55" s="13" t="s">
        <v>20</v>
      </c>
      <c r="Y55" s="31" t="s">
        <v>18</v>
      </c>
      <c r="Z55" s="13" t="s">
        <v>19</v>
      </c>
      <c r="AA55" s="13" t="s">
        <v>57</v>
      </c>
      <c r="AB55" s="13" t="s">
        <v>55</v>
      </c>
    </row>
    <row r="56" spans="4:29" x14ac:dyDescent="0.25">
      <c r="D56"/>
      <c r="E56" s="33"/>
      <c r="F56" s="32"/>
      <c r="G56" s="32"/>
      <c r="H56" s="32"/>
      <c r="I56" s="32"/>
      <c r="J56" s="35"/>
      <c r="K56" s="32"/>
      <c r="L56" s="32"/>
      <c r="M56" s="32"/>
      <c r="N56" s="32"/>
      <c r="O56" s="35"/>
      <c r="P56" s="32"/>
      <c r="Q56" s="32"/>
      <c r="R56" s="23"/>
      <c r="S56" s="23"/>
      <c r="T56" s="23"/>
      <c r="U56" s="23"/>
      <c r="V56" s="23"/>
      <c r="W56" s="23"/>
      <c r="X56" s="23"/>
      <c r="Y56" s="23"/>
      <c r="Z56" s="32"/>
    </row>
    <row r="57" spans="4:29" x14ac:dyDescent="0.25">
      <c r="D57"/>
      <c r="E57" s="33"/>
      <c r="F57" s="32"/>
      <c r="G57" s="32"/>
      <c r="H57" s="32"/>
      <c r="I57" s="32"/>
      <c r="J57" s="35"/>
      <c r="K57" s="32"/>
      <c r="L57" s="32"/>
      <c r="M57" s="32"/>
      <c r="N57" s="32"/>
      <c r="O57" s="35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32"/>
      <c r="AA57" s="21"/>
      <c r="AB57" s="23"/>
    </row>
    <row r="58" spans="4:29" x14ac:dyDescent="0.25">
      <c r="W58" s="23"/>
      <c r="Y58" s="23"/>
      <c r="Z58" s="32"/>
      <c r="AB58" s="32"/>
    </row>
    <row r="60" spans="4:29" x14ac:dyDescent="0.25">
      <c r="D60" s="5" t="s">
        <v>83</v>
      </c>
      <c r="E60" s="5"/>
      <c r="F60" s="5"/>
      <c r="G60" s="5"/>
      <c r="H60" s="7"/>
      <c r="I60" s="7"/>
      <c r="J60" s="7"/>
    </row>
    <row r="61" spans="4:29" ht="45" x14ac:dyDescent="0.25">
      <c r="E61" s="3" t="s">
        <v>0</v>
      </c>
      <c r="F61" s="3" t="s">
        <v>1</v>
      </c>
      <c r="G61" s="3" t="s">
        <v>2</v>
      </c>
      <c r="H61" s="3" t="s">
        <v>3</v>
      </c>
      <c r="I61" s="3" t="s">
        <v>4</v>
      </c>
      <c r="J61" s="3" t="s">
        <v>5</v>
      </c>
      <c r="K61" s="3" t="s">
        <v>6</v>
      </c>
      <c r="L61" s="3" t="s">
        <v>7</v>
      </c>
      <c r="M61" s="3" t="s">
        <v>8</v>
      </c>
      <c r="N61" s="3" t="s">
        <v>9</v>
      </c>
      <c r="O61" s="3" t="s">
        <v>10</v>
      </c>
      <c r="P61" s="3" t="s">
        <v>11</v>
      </c>
      <c r="Q61" s="3" t="s">
        <v>12</v>
      </c>
      <c r="R61" s="3" t="s">
        <v>84</v>
      </c>
      <c r="S61" s="3" t="s">
        <v>13</v>
      </c>
      <c r="T61" s="3" t="s">
        <v>14</v>
      </c>
      <c r="U61" s="3" t="s">
        <v>15</v>
      </c>
      <c r="V61" s="3" t="s">
        <v>16</v>
      </c>
      <c r="W61" s="3" t="s">
        <v>17</v>
      </c>
      <c r="X61" s="3" t="s">
        <v>20</v>
      </c>
      <c r="Y61" s="3" t="s">
        <v>18</v>
      </c>
      <c r="Z61" s="3" t="s">
        <v>19</v>
      </c>
      <c r="AA61" s="3" t="s">
        <v>57</v>
      </c>
      <c r="AB61" s="3" t="s">
        <v>55</v>
      </c>
    </row>
    <row r="62" spans="4:29" x14ac:dyDescent="0.25">
      <c r="D62" s="10" t="s">
        <v>24</v>
      </c>
      <c r="E62" s="46">
        <f>SUM(E10:E13)/4</f>
        <v>0.60095317500000001</v>
      </c>
      <c r="F62" s="46">
        <f t="shared" ref="F62:AB62" si="0">SUM(F10:F13)/4</f>
        <v>0.544264525</v>
      </c>
      <c r="G62" s="46">
        <f t="shared" si="0"/>
        <v>0.56453347499999995</v>
      </c>
      <c r="H62" s="46">
        <f t="shared" si="0"/>
        <v>0.55230847500000002</v>
      </c>
      <c r="I62" s="46">
        <f t="shared" si="0"/>
        <v>0.59236244999999998</v>
      </c>
      <c r="J62" s="46">
        <f t="shared" si="0"/>
        <v>0.56782957500000009</v>
      </c>
      <c r="K62" s="46">
        <f t="shared" si="0"/>
        <v>0.59127525000000003</v>
      </c>
      <c r="L62" s="46">
        <f t="shared" si="0"/>
        <v>0.6030008</v>
      </c>
      <c r="M62" s="46">
        <f t="shared" si="0"/>
        <v>0.64397389999999999</v>
      </c>
      <c r="N62" s="46">
        <f t="shared" si="0"/>
        <v>0.57752297499999994</v>
      </c>
      <c r="O62" s="46">
        <f t="shared" si="0"/>
        <v>0.59964702499999989</v>
      </c>
      <c r="P62" s="46">
        <f t="shared" si="0"/>
        <v>0.60455725000000005</v>
      </c>
      <c r="Q62" s="46">
        <f t="shared" si="0"/>
        <v>0.56759190000000004</v>
      </c>
      <c r="R62" s="46">
        <f t="shared" si="0"/>
        <v>0.55536845000000001</v>
      </c>
      <c r="S62" s="46">
        <f t="shared" si="0"/>
        <v>0.57850262500000005</v>
      </c>
      <c r="T62" s="46">
        <f t="shared" si="0"/>
        <v>0.57346774999999994</v>
      </c>
      <c r="U62" s="46">
        <f t="shared" si="0"/>
        <v>0.51535419999999998</v>
      </c>
      <c r="V62" s="46">
        <f t="shared" si="0"/>
        <v>0.53308820000000001</v>
      </c>
      <c r="W62" s="46">
        <f t="shared" si="0"/>
        <v>0.57473995</v>
      </c>
      <c r="X62" s="46">
        <f t="shared" si="0"/>
        <v>0.53992627500000001</v>
      </c>
      <c r="Y62" s="46">
        <f t="shared" si="0"/>
        <v>0.52348514999999995</v>
      </c>
      <c r="Z62" s="46">
        <f t="shared" si="0"/>
        <v>0.6186355</v>
      </c>
      <c r="AA62" s="46">
        <f t="shared" si="0"/>
        <v>0.58871660000000003</v>
      </c>
      <c r="AB62" s="46">
        <f t="shared" si="0"/>
        <v>0.60233672500000002</v>
      </c>
    </row>
    <row r="63" spans="4:29" x14ac:dyDescent="0.25">
      <c r="D63" s="10" t="s">
        <v>25</v>
      </c>
      <c r="E63" s="46">
        <f>SUM(E11:E14)/4</f>
        <v>0.60004317500000004</v>
      </c>
      <c r="F63" s="46">
        <f t="shared" ref="F63:AB63" si="1">SUM(F11:F14)/4</f>
        <v>0.54380582499999996</v>
      </c>
      <c r="G63" s="46">
        <f t="shared" si="1"/>
        <v>0.55814434999999996</v>
      </c>
      <c r="H63" s="46">
        <f t="shared" si="1"/>
        <v>0.54840469999999997</v>
      </c>
      <c r="I63" s="46">
        <f t="shared" si="1"/>
        <v>0.58842514999999995</v>
      </c>
      <c r="J63" s="46">
        <f t="shared" si="1"/>
        <v>0.56661119999999998</v>
      </c>
      <c r="K63" s="46">
        <f t="shared" si="1"/>
        <v>0.590404225</v>
      </c>
      <c r="L63" s="46">
        <f t="shared" si="1"/>
        <v>0.59849384999999999</v>
      </c>
      <c r="M63" s="46">
        <f t="shared" si="1"/>
        <v>0.64937352500000001</v>
      </c>
      <c r="N63" s="46">
        <f t="shared" si="1"/>
        <v>0.57534157500000005</v>
      </c>
      <c r="O63" s="46">
        <f t="shared" si="1"/>
        <v>0.60228480000000006</v>
      </c>
      <c r="P63" s="46">
        <f t="shared" si="1"/>
        <v>0.59998052499999999</v>
      </c>
      <c r="Q63" s="46">
        <f t="shared" si="1"/>
        <v>0.56476375000000001</v>
      </c>
      <c r="R63" s="46">
        <f t="shared" si="1"/>
        <v>0.55302407500000006</v>
      </c>
      <c r="S63" s="46">
        <f t="shared" si="1"/>
        <v>0.57718734999999999</v>
      </c>
      <c r="T63" s="46">
        <f t="shared" si="1"/>
        <v>0.57194689999999992</v>
      </c>
      <c r="U63" s="46">
        <f t="shared" si="1"/>
        <v>0.51107939999999996</v>
      </c>
      <c r="V63" s="46">
        <f t="shared" si="1"/>
        <v>0.52575347500000003</v>
      </c>
      <c r="W63" s="46">
        <f t="shared" si="1"/>
        <v>0.57123070000000009</v>
      </c>
      <c r="X63" s="46">
        <f t="shared" si="1"/>
        <v>0.52815030000000007</v>
      </c>
      <c r="Y63" s="46">
        <f t="shared" si="1"/>
        <v>0.51293502499999999</v>
      </c>
      <c r="Z63" s="46">
        <f t="shared" si="1"/>
        <v>0.61959774999999995</v>
      </c>
      <c r="AA63" s="46">
        <f t="shared" si="1"/>
        <v>0.587042175</v>
      </c>
      <c r="AB63" s="46">
        <f t="shared" si="1"/>
        <v>0.60154124999999992</v>
      </c>
    </row>
    <row r="64" spans="4:29" x14ac:dyDescent="0.25">
      <c r="D64" s="10" t="s">
        <v>26</v>
      </c>
      <c r="E64" s="46">
        <f t="shared" ref="E64" si="2">SUM(E12:E15)/4</f>
        <v>0.59940202499999995</v>
      </c>
      <c r="F64" s="46">
        <f t="shared" ref="F64:AB64" si="3">SUM(F12:F15)/4</f>
        <v>0.5496877</v>
      </c>
      <c r="G64" s="46">
        <f t="shared" si="3"/>
        <v>0.55940299999999998</v>
      </c>
      <c r="H64" s="46">
        <f t="shared" si="3"/>
        <v>0.53914082500000005</v>
      </c>
      <c r="I64" s="46">
        <f t="shared" si="3"/>
        <v>0.587943875</v>
      </c>
      <c r="J64" s="46">
        <f t="shared" si="3"/>
        <v>0.56735635000000006</v>
      </c>
      <c r="K64" s="46">
        <f t="shared" si="3"/>
        <v>0.59472720000000001</v>
      </c>
      <c r="L64" s="46">
        <f t="shared" si="3"/>
        <v>0.59942517499999992</v>
      </c>
      <c r="M64" s="46">
        <f t="shared" si="3"/>
        <v>0.6456857250000001</v>
      </c>
      <c r="N64" s="46">
        <f t="shared" si="3"/>
        <v>0.572898825</v>
      </c>
      <c r="O64" s="46">
        <f t="shared" si="3"/>
        <v>0.60220950000000006</v>
      </c>
      <c r="P64" s="46">
        <f t="shared" si="3"/>
        <v>0.59944112500000002</v>
      </c>
      <c r="Q64" s="46">
        <f t="shared" si="3"/>
        <v>0.56397312499999996</v>
      </c>
      <c r="R64" s="46">
        <f t="shared" si="3"/>
        <v>0.55069674999999996</v>
      </c>
      <c r="S64" s="46">
        <f t="shared" si="3"/>
        <v>0.57460685</v>
      </c>
      <c r="T64" s="46">
        <f t="shared" si="3"/>
        <v>0.57216707499999997</v>
      </c>
      <c r="U64" s="46">
        <f t="shared" si="3"/>
        <v>0.51275387500000003</v>
      </c>
      <c r="V64" s="46">
        <f t="shared" si="3"/>
        <v>0.51673910000000001</v>
      </c>
      <c r="W64" s="46">
        <f t="shared" si="3"/>
        <v>0.56989559999999995</v>
      </c>
      <c r="X64" s="46">
        <f t="shared" si="3"/>
        <v>0.52544267499999997</v>
      </c>
      <c r="Y64" s="46">
        <f t="shared" si="3"/>
        <v>0.51407705000000004</v>
      </c>
      <c r="Z64" s="46">
        <f t="shared" si="3"/>
        <v>0.61825445000000001</v>
      </c>
      <c r="AA64" s="46">
        <f t="shared" si="3"/>
        <v>0.58667075000000002</v>
      </c>
      <c r="AB64" s="46">
        <f t="shared" si="3"/>
        <v>0.60168072500000003</v>
      </c>
    </row>
    <row r="65" spans="4:28" x14ac:dyDescent="0.25">
      <c r="D65" s="10" t="s">
        <v>27</v>
      </c>
      <c r="E65" s="46">
        <f t="shared" ref="E65" si="4">SUM(E13:E16)/4</f>
        <v>0.59222222499999999</v>
      </c>
      <c r="F65" s="46">
        <f t="shared" ref="F65:AB65" si="5">SUM(F13:F16)/4</f>
        <v>0.55802344999999998</v>
      </c>
      <c r="G65" s="46">
        <f t="shared" si="5"/>
        <v>0.55888114999999994</v>
      </c>
      <c r="H65" s="46">
        <f t="shared" si="5"/>
        <v>0.52978852499999995</v>
      </c>
      <c r="I65" s="46">
        <f t="shared" si="5"/>
        <v>0.59422615000000001</v>
      </c>
      <c r="J65" s="46">
        <f t="shared" si="5"/>
        <v>0.572029275</v>
      </c>
      <c r="K65" s="46">
        <f t="shared" si="5"/>
        <v>0.59626075000000001</v>
      </c>
      <c r="L65" s="46">
        <f t="shared" si="5"/>
        <v>0.60807069999999996</v>
      </c>
      <c r="M65" s="46">
        <f t="shared" si="5"/>
        <v>0.64818160000000002</v>
      </c>
      <c r="N65" s="46">
        <f t="shared" si="5"/>
        <v>0.57724952500000004</v>
      </c>
      <c r="O65" s="46">
        <f t="shared" si="5"/>
        <v>0.61010612499999994</v>
      </c>
      <c r="P65" s="46">
        <f t="shared" si="5"/>
        <v>0.59652660000000002</v>
      </c>
      <c r="Q65" s="46">
        <f t="shared" si="5"/>
        <v>0.558777725</v>
      </c>
      <c r="R65" s="46">
        <f t="shared" si="5"/>
        <v>0.55575972500000004</v>
      </c>
      <c r="S65" s="46">
        <f t="shared" si="5"/>
        <v>0.57378817500000001</v>
      </c>
      <c r="T65" s="46">
        <f t="shared" si="5"/>
        <v>0.57197419999999999</v>
      </c>
      <c r="U65" s="46">
        <f t="shared" si="5"/>
        <v>0.513614075</v>
      </c>
      <c r="V65" s="46">
        <f t="shared" si="5"/>
        <v>0.50943272500000003</v>
      </c>
      <c r="W65" s="46">
        <f t="shared" si="5"/>
        <v>0.57266505000000001</v>
      </c>
      <c r="X65" s="46">
        <f t="shared" si="5"/>
        <v>0.512076525</v>
      </c>
      <c r="Y65" s="46">
        <f t="shared" si="5"/>
        <v>0.52072779999999996</v>
      </c>
      <c r="Z65" s="46">
        <f t="shared" si="5"/>
        <v>0.61649212499999995</v>
      </c>
      <c r="AA65" s="46">
        <f t="shared" si="5"/>
        <v>0.58651140000000002</v>
      </c>
      <c r="AB65" s="46">
        <f t="shared" si="5"/>
        <v>0.60139474999999998</v>
      </c>
    </row>
    <row r="66" spans="4:28" x14ac:dyDescent="0.25">
      <c r="D66" s="10" t="s">
        <v>28</v>
      </c>
      <c r="E66" s="46">
        <f t="shared" ref="E66" si="6">SUM(E14:E17)/4</f>
        <v>0.59119774999999997</v>
      </c>
      <c r="F66" s="46">
        <f t="shared" ref="F66:AB66" si="7">SUM(F14:F17)/4</f>
        <v>0.55996317500000004</v>
      </c>
      <c r="G66" s="46">
        <f t="shared" si="7"/>
        <v>0.55804402500000005</v>
      </c>
      <c r="H66" s="46">
        <f t="shared" si="7"/>
        <v>0.5099032</v>
      </c>
      <c r="I66" s="46">
        <f t="shared" si="7"/>
        <v>0.596946325</v>
      </c>
      <c r="J66" s="46">
        <f t="shared" si="7"/>
        <v>0.57339757499999999</v>
      </c>
      <c r="K66" s="46">
        <f t="shared" si="7"/>
        <v>0.59521967499999995</v>
      </c>
      <c r="L66" s="46">
        <f t="shared" si="7"/>
        <v>0.61133082500000002</v>
      </c>
      <c r="M66" s="46">
        <f t="shared" si="7"/>
        <v>0.65232045000000005</v>
      </c>
      <c r="N66" s="46">
        <f t="shared" si="7"/>
        <v>0.58519575000000001</v>
      </c>
      <c r="O66" s="46">
        <f t="shared" si="7"/>
        <v>0.61809237500000003</v>
      </c>
      <c r="P66" s="46">
        <f t="shared" si="7"/>
        <v>0.59493615000000011</v>
      </c>
      <c r="Q66" s="46">
        <f t="shared" si="7"/>
        <v>0.55893172499999999</v>
      </c>
      <c r="R66" s="46">
        <f t="shared" si="7"/>
        <v>0.56721077499999994</v>
      </c>
      <c r="S66" s="46">
        <f t="shared" si="7"/>
        <v>0.57491377499999996</v>
      </c>
      <c r="T66" s="46">
        <f t="shared" si="7"/>
        <v>0.56744380000000005</v>
      </c>
      <c r="U66" s="46">
        <f t="shared" si="7"/>
        <v>0.51956432500000005</v>
      </c>
      <c r="V66" s="46">
        <f t="shared" si="7"/>
        <v>0.51019462500000001</v>
      </c>
      <c r="W66" s="46">
        <f t="shared" si="7"/>
        <v>0.57450679999999998</v>
      </c>
      <c r="X66" s="46">
        <f t="shared" si="7"/>
        <v>0.50566807499999999</v>
      </c>
      <c r="Y66" s="46">
        <f t="shared" si="7"/>
        <v>0.52206629999999998</v>
      </c>
      <c r="Z66" s="46">
        <f t="shared" si="7"/>
        <v>0.61310514999999999</v>
      </c>
      <c r="AA66" s="46">
        <f t="shared" si="7"/>
        <v>0.58560635000000005</v>
      </c>
      <c r="AB66" s="46">
        <f t="shared" si="7"/>
        <v>0.600191425</v>
      </c>
    </row>
    <row r="67" spans="4:28" x14ac:dyDescent="0.25">
      <c r="D67" s="10" t="s">
        <v>29</v>
      </c>
      <c r="E67" s="46">
        <f t="shared" ref="E67" si="8">SUM(E15:E18)/4</f>
        <v>0.58803737499999997</v>
      </c>
      <c r="F67" s="46">
        <f t="shared" ref="F67:AB67" si="9">SUM(F15:F18)/4</f>
        <v>0.56705720000000004</v>
      </c>
      <c r="G67" s="46">
        <f t="shared" si="9"/>
        <v>0.56337277499999994</v>
      </c>
      <c r="H67" s="46">
        <f t="shared" si="9"/>
        <v>0.49614762499999998</v>
      </c>
      <c r="I67" s="46">
        <f t="shared" si="9"/>
        <v>0.59817347499999995</v>
      </c>
      <c r="J67" s="46">
        <f t="shared" si="9"/>
        <v>0.57613537500000001</v>
      </c>
      <c r="K67" s="46">
        <f t="shared" si="9"/>
        <v>0.59581337499999998</v>
      </c>
      <c r="L67" s="46">
        <f t="shared" si="9"/>
        <v>0.61519860000000004</v>
      </c>
      <c r="M67" s="46">
        <f t="shared" si="9"/>
        <v>0.66096460000000001</v>
      </c>
      <c r="N67" s="46">
        <f t="shared" si="9"/>
        <v>0.59315410000000002</v>
      </c>
      <c r="O67" s="46">
        <f t="shared" si="9"/>
        <v>0.62397617500000002</v>
      </c>
      <c r="P67" s="46">
        <f t="shared" si="9"/>
        <v>0.58922822500000005</v>
      </c>
      <c r="Q67" s="46">
        <f t="shared" si="9"/>
        <v>0.55442027500000002</v>
      </c>
      <c r="R67" s="46">
        <f t="shared" si="9"/>
        <v>0.57224302500000002</v>
      </c>
      <c r="S67" s="46">
        <f t="shared" si="9"/>
        <v>0.57553969999999999</v>
      </c>
      <c r="T67" s="46">
        <f t="shared" si="9"/>
        <v>0.57019175</v>
      </c>
      <c r="U67" s="46">
        <f t="shared" si="9"/>
        <v>0.51940454999999996</v>
      </c>
      <c r="V67" s="46">
        <f t="shared" si="9"/>
        <v>0.50427222500000002</v>
      </c>
      <c r="W67" s="46">
        <f t="shared" si="9"/>
        <v>0.57740775000000011</v>
      </c>
      <c r="X67" s="46">
        <f t="shared" si="9"/>
        <v>0.50316702499999999</v>
      </c>
      <c r="Y67" s="46">
        <f t="shared" si="9"/>
        <v>0.52286117499999996</v>
      </c>
      <c r="Z67" s="46">
        <f t="shared" si="9"/>
        <v>0.61000927499999991</v>
      </c>
      <c r="AA67" s="46">
        <f t="shared" si="9"/>
        <v>0.58639437500000002</v>
      </c>
      <c r="AB67" s="46">
        <f t="shared" si="9"/>
        <v>0.59899242500000005</v>
      </c>
    </row>
    <row r="68" spans="4:28" x14ac:dyDescent="0.25">
      <c r="D68" s="10" t="s">
        <v>30</v>
      </c>
      <c r="E68" s="46">
        <f t="shared" ref="E68" si="10">SUM(E16:E19)/4</f>
        <v>0.58663627500000004</v>
      </c>
      <c r="F68" s="46">
        <f t="shared" ref="F68:AB68" si="11">SUM(F16:F19)/4</f>
        <v>0.56330897499999999</v>
      </c>
      <c r="G68" s="46">
        <f t="shared" si="11"/>
        <v>0.55979860000000004</v>
      </c>
      <c r="H68" s="46">
        <f t="shared" si="11"/>
        <v>0.49079040000000007</v>
      </c>
      <c r="I68" s="46">
        <f t="shared" si="11"/>
        <v>0.59980649999999991</v>
      </c>
      <c r="J68" s="46">
        <f t="shared" si="11"/>
        <v>0.57403610000000005</v>
      </c>
      <c r="K68" s="46">
        <f t="shared" si="11"/>
        <v>0.59166277499999997</v>
      </c>
      <c r="L68" s="46">
        <f t="shared" si="11"/>
        <v>0.61869972500000003</v>
      </c>
      <c r="M68" s="46">
        <f t="shared" si="11"/>
        <v>0.67192292500000006</v>
      </c>
      <c r="N68" s="46">
        <f t="shared" si="11"/>
        <v>0.602730875</v>
      </c>
      <c r="O68" s="46">
        <f t="shared" si="11"/>
        <v>0.63567715000000002</v>
      </c>
      <c r="P68" s="46">
        <f t="shared" si="11"/>
        <v>0.58406072499999995</v>
      </c>
      <c r="Q68" s="46">
        <f t="shared" si="11"/>
        <v>0.55351982499999997</v>
      </c>
      <c r="R68" s="46">
        <f t="shared" si="11"/>
        <v>0.57617435000000006</v>
      </c>
      <c r="S68" s="46">
        <f t="shared" si="11"/>
        <v>0.57820444999999998</v>
      </c>
      <c r="T68" s="46">
        <f t="shared" si="11"/>
        <v>0.57251387500000006</v>
      </c>
      <c r="U68" s="46">
        <f t="shared" si="11"/>
        <v>0.51979392499999999</v>
      </c>
      <c r="V68" s="46">
        <f t="shared" si="11"/>
        <v>0.50639960000000006</v>
      </c>
      <c r="W68" s="46">
        <f t="shared" si="11"/>
        <v>0.58005055000000005</v>
      </c>
      <c r="X68" s="46">
        <f t="shared" si="11"/>
        <v>0.50238549999999993</v>
      </c>
      <c r="Y68" s="46">
        <f t="shared" si="11"/>
        <v>0.52078072499999994</v>
      </c>
      <c r="Z68" s="46">
        <f t="shared" si="11"/>
        <v>0.60741967500000005</v>
      </c>
      <c r="AA68" s="46">
        <f t="shared" si="11"/>
        <v>0.58765525000000007</v>
      </c>
      <c r="AB68" s="46">
        <f t="shared" si="11"/>
        <v>0.59762325000000005</v>
      </c>
    </row>
    <row r="69" spans="4:28" x14ac:dyDescent="0.25">
      <c r="D69" s="10" t="s">
        <v>31</v>
      </c>
      <c r="E69" s="46">
        <f t="shared" ref="E69" si="12">SUM(E17:E20)/4</f>
        <v>0.58766407500000006</v>
      </c>
      <c r="F69" s="46">
        <f t="shared" ref="F69:AB69" si="13">SUM(F17:F20)/4</f>
        <v>0.55642227499999997</v>
      </c>
      <c r="G69" s="46">
        <f t="shared" si="13"/>
        <v>0.56263477500000003</v>
      </c>
      <c r="H69" s="46">
        <f t="shared" si="13"/>
        <v>0.49307002499999997</v>
      </c>
      <c r="I69" s="46">
        <f t="shared" si="13"/>
        <v>0.59051969999999998</v>
      </c>
      <c r="J69" s="46">
        <f t="shared" si="13"/>
        <v>0.57538540000000005</v>
      </c>
      <c r="K69" s="46">
        <f t="shared" si="13"/>
        <v>0.59075422499999997</v>
      </c>
      <c r="L69" s="46">
        <f t="shared" si="13"/>
        <v>0.62411349999999999</v>
      </c>
      <c r="M69" s="46">
        <f t="shared" si="13"/>
        <v>0.67572605000000008</v>
      </c>
      <c r="N69" s="46">
        <f t="shared" si="13"/>
        <v>0.60826570000000002</v>
      </c>
      <c r="O69" s="46">
        <f t="shared" si="13"/>
        <v>0.64263262500000007</v>
      </c>
      <c r="P69" s="46">
        <f t="shared" si="13"/>
        <v>0.58820705000000006</v>
      </c>
      <c r="Q69" s="46">
        <f t="shared" si="13"/>
        <v>0.5539115</v>
      </c>
      <c r="R69" s="46">
        <f t="shared" si="13"/>
        <v>0.58040602500000005</v>
      </c>
      <c r="S69" s="46">
        <f t="shared" si="13"/>
        <v>0.57978807499999996</v>
      </c>
      <c r="T69" s="46">
        <f t="shared" si="13"/>
        <v>0.57853812500000001</v>
      </c>
      <c r="U69" s="46">
        <f t="shared" si="13"/>
        <v>0.51770755000000013</v>
      </c>
      <c r="V69" s="46">
        <f t="shared" si="13"/>
        <v>0.51147617500000009</v>
      </c>
      <c r="W69" s="46">
        <f t="shared" si="13"/>
        <v>0.5751755999999999</v>
      </c>
      <c r="X69" s="46">
        <f t="shared" si="13"/>
        <v>0.49937787499999997</v>
      </c>
      <c r="Y69" s="46">
        <f t="shared" si="13"/>
        <v>0.5152159999999999</v>
      </c>
      <c r="Z69" s="46">
        <f t="shared" si="13"/>
        <v>0.60383627500000003</v>
      </c>
      <c r="AA69" s="46">
        <f t="shared" si="13"/>
        <v>0.5899153250000001</v>
      </c>
      <c r="AB69" s="46">
        <f t="shared" si="13"/>
        <v>0.59711590000000003</v>
      </c>
    </row>
    <row r="70" spans="4:28" x14ac:dyDescent="0.25">
      <c r="D70" s="10" t="s">
        <v>32</v>
      </c>
      <c r="E70" s="46">
        <f t="shared" ref="E70" si="14">SUM(E18:E21)/4</f>
        <v>0.58356035000000006</v>
      </c>
      <c r="F70" s="46">
        <f t="shared" ref="F70:AB70" si="15">SUM(F18:F21)/4</f>
        <v>0.55401560000000005</v>
      </c>
      <c r="G70" s="46">
        <f t="shared" si="15"/>
        <v>0.558917</v>
      </c>
      <c r="H70" s="46">
        <f t="shared" si="15"/>
        <v>0.50451699999999999</v>
      </c>
      <c r="I70" s="46">
        <f t="shared" si="15"/>
        <v>0.58490520000000001</v>
      </c>
      <c r="J70" s="46">
        <f t="shared" si="15"/>
        <v>0.57459217500000004</v>
      </c>
      <c r="K70" s="46">
        <f t="shared" si="15"/>
        <v>0.58807332499999998</v>
      </c>
      <c r="L70" s="46">
        <f t="shared" si="15"/>
        <v>0.6250713</v>
      </c>
      <c r="M70" s="46">
        <f t="shared" si="15"/>
        <v>0.67551209999999995</v>
      </c>
      <c r="N70" s="46">
        <f t="shared" si="15"/>
        <v>0.61134737500000003</v>
      </c>
      <c r="O70" s="46">
        <f t="shared" si="15"/>
        <v>0.64287367500000003</v>
      </c>
      <c r="P70" s="46">
        <f t="shared" si="15"/>
        <v>0.58433975000000005</v>
      </c>
      <c r="Q70" s="46">
        <f t="shared" si="15"/>
        <v>0.55111887500000001</v>
      </c>
      <c r="R70" s="46">
        <f t="shared" si="15"/>
        <v>0.57594152499999995</v>
      </c>
      <c r="S70" s="46">
        <f t="shared" si="15"/>
        <v>0.58044609999999996</v>
      </c>
      <c r="T70" s="46">
        <f t="shared" si="15"/>
        <v>0.5847445</v>
      </c>
      <c r="U70" s="46">
        <f t="shared" si="15"/>
        <v>0.51686104999999993</v>
      </c>
      <c r="V70" s="46">
        <f t="shared" si="15"/>
        <v>0.51194249999999997</v>
      </c>
      <c r="W70" s="46">
        <f t="shared" si="15"/>
        <v>0.57245032500000004</v>
      </c>
      <c r="X70" s="46">
        <f t="shared" si="15"/>
        <v>0.50236577500000001</v>
      </c>
      <c r="Y70" s="46">
        <f t="shared" si="15"/>
        <v>0.51008937499999996</v>
      </c>
      <c r="Z70" s="46">
        <f t="shared" si="15"/>
        <v>0.60212647499999994</v>
      </c>
      <c r="AA70" s="46">
        <f t="shared" si="15"/>
        <v>0.59114777500000004</v>
      </c>
      <c r="AB70" s="46">
        <f t="shared" si="15"/>
        <v>0.59667797499999997</v>
      </c>
    </row>
    <row r="71" spans="4:28" x14ac:dyDescent="0.25">
      <c r="D71" s="10" t="s">
        <v>33</v>
      </c>
      <c r="E71" s="46">
        <f t="shared" ref="E71" si="16">SUM(E19:E22)/4</f>
        <v>0.58211204999999999</v>
      </c>
      <c r="F71" s="46">
        <f t="shared" ref="F71:AB71" si="17">SUM(F19:F22)/4</f>
        <v>0.54145169999999998</v>
      </c>
      <c r="G71" s="46">
        <f t="shared" si="17"/>
        <v>0.55493539999999997</v>
      </c>
      <c r="H71" s="46">
        <f t="shared" si="17"/>
        <v>0.51198402500000006</v>
      </c>
      <c r="I71" s="46">
        <f t="shared" si="17"/>
        <v>0.58355622500000004</v>
      </c>
      <c r="J71" s="46">
        <f t="shared" si="17"/>
        <v>0.57148455000000009</v>
      </c>
      <c r="K71" s="46">
        <f t="shared" si="17"/>
        <v>0.58854287499999991</v>
      </c>
      <c r="L71" s="46">
        <f t="shared" si="17"/>
        <v>0.62547269999999999</v>
      </c>
      <c r="M71" s="46">
        <f t="shared" si="17"/>
        <v>0.67189877499999995</v>
      </c>
      <c r="N71" s="46">
        <f t="shared" si="17"/>
        <v>0.60838157500000001</v>
      </c>
      <c r="O71" s="46">
        <f t="shared" si="17"/>
        <v>0.63528402500000003</v>
      </c>
      <c r="P71" s="46">
        <f t="shared" si="17"/>
        <v>0.58761859999999999</v>
      </c>
      <c r="Q71" s="46">
        <f t="shared" si="17"/>
        <v>0.55040552499999995</v>
      </c>
      <c r="R71" s="46">
        <f t="shared" si="17"/>
        <v>0.57109597499999998</v>
      </c>
      <c r="S71" s="46">
        <f t="shared" si="17"/>
        <v>0.57899679999999998</v>
      </c>
      <c r="T71" s="46">
        <f t="shared" si="17"/>
        <v>0.58897017500000004</v>
      </c>
      <c r="U71" s="46">
        <f t="shared" si="17"/>
        <v>0.51903929999999998</v>
      </c>
      <c r="V71" s="46">
        <f t="shared" si="17"/>
        <v>0.50912687499999998</v>
      </c>
      <c r="W71" s="46">
        <f t="shared" si="17"/>
        <v>0.56466475000000005</v>
      </c>
      <c r="X71" s="46">
        <f t="shared" si="17"/>
        <v>0.50513445000000001</v>
      </c>
      <c r="Y71" s="46">
        <f t="shared" si="17"/>
        <v>0.50842180000000003</v>
      </c>
      <c r="Z71" s="46">
        <f t="shared" si="17"/>
        <v>0.60324045000000004</v>
      </c>
      <c r="AA71" s="46">
        <f t="shared" si="17"/>
        <v>0.59183870000000005</v>
      </c>
      <c r="AB71" s="46">
        <f t="shared" si="17"/>
        <v>0.59614097500000007</v>
      </c>
    </row>
    <row r="72" spans="4:28" x14ac:dyDescent="0.25">
      <c r="D72" s="10" t="s">
        <v>34</v>
      </c>
      <c r="E72" s="46">
        <f t="shared" ref="E72" si="18">SUM(E20:E23)/4</f>
        <v>0.58097347499999996</v>
      </c>
      <c r="F72" s="46">
        <f t="shared" ref="F72:AB72" si="19">SUM(F20:F23)/4</f>
        <v>0.53158260000000002</v>
      </c>
      <c r="G72" s="46">
        <f t="shared" si="19"/>
        <v>0.55375924999999993</v>
      </c>
      <c r="H72" s="46">
        <f t="shared" si="19"/>
        <v>0.50911312499999994</v>
      </c>
      <c r="I72" s="46">
        <f t="shared" si="19"/>
        <v>0.58019164999999995</v>
      </c>
      <c r="J72" s="46">
        <f t="shared" si="19"/>
        <v>0.57521662500000004</v>
      </c>
      <c r="K72" s="46">
        <f t="shared" si="19"/>
        <v>0.58560377500000005</v>
      </c>
      <c r="L72" s="46">
        <f t="shared" si="19"/>
        <v>0.62384077500000001</v>
      </c>
      <c r="M72" s="46">
        <f t="shared" si="19"/>
        <v>0.657186575</v>
      </c>
      <c r="N72" s="46">
        <f t="shared" si="19"/>
        <v>0.60433977499999991</v>
      </c>
      <c r="O72" s="46">
        <f t="shared" si="19"/>
        <v>0.62350209999999995</v>
      </c>
      <c r="P72" s="46">
        <f t="shared" si="19"/>
        <v>0.59103035000000004</v>
      </c>
      <c r="Q72" s="46">
        <f t="shared" si="19"/>
        <v>0.55019744999999998</v>
      </c>
      <c r="R72" s="46">
        <f t="shared" si="19"/>
        <v>0.57046217499999996</v>
      </c>
      <c r="S72" s="46">
        <f t="shared" si="19"/>
        <v>0.57791714999999999</v>
      </c>
      <c r="T72" s="46">
        <f t="shared" si="19"/>
        <v>0.59389977500000002</v>
      </c>
      <c r="U72" s="46">
        <f t="shared" si="19"/>
        <v>0.51847145000000006</v>
      </c>
      <c r="V72" s="46">
        <f t="shared" si="19"/>
        <v>0.50554640000000006</v>
      </c>
      <c r="W72" s="46">
        <f t="shared" si="19"/>
        <v>0.55592997499999997</v>
      </c>
      <c r="X72" s="46">
        <f t="shared" si="19"/>
        <v>0.50510587499999993</v>
      </c>
      <c r="Y72" s="46">
        <f t="shared" si="19"/>
        <v>0.50827489999999997</v>
      </c>
      <c r="Z72" s="46">
        <f t="shared" si="19"/>
        <v>0.60710224999999995</v>
      </c>
      <c r="AA72" s="46">
        <f t="shared" si="19"/>
        <v>0.59246527500000001</v>
      </c>
      <c r="AB72" s="46">
        <f t="shared" si="19"/>
        <v>0.5970101000000001</v>
      </c>
    </row>
    <row r="73" spans="4:28" x14ac:dyDescent="0.25">
      <c r="D73" s="10" t="s">
        <v>35</v>
      </c>
      <c r="E73" s="46">
        <f t="shared" ref="E73" si="20">SUM(E21:E24)/4</f>
        <v>0.58141642500000001</v>
      </c>
      <c r="F73" s="46">
        <f t="shared" ref="F73:AB73" si="21">SUM(F21:F24)/4</f>
        <v>0.52990175000000006</v>
      </c>
      <c r="G73" s="46">
        <f t="shared" si="21"/>
        <v>0.54913307499999997</v>
      </c>
      <c r="H73" s="46">
        <f t="shared" si="21"/>
        <v>0.51391967499999991</v>
      </c>
      <c r="I73" s="46">
        <f t="shared" si="21"/>
        <v>0.58050950000000001</v>
      </c>
      <c r="J73" s="46">
        <f t="shared" si="21"/>
        <v>0.57434019999999997</v>
      </c>
      <c r="K73" s="46">
        <f t="shared" si="21"/>
        <v>0.58913942500000005</v>
      </c>
      <c r="L73" s="46">
        <f t="shared" si="21"/>
        <v>0.62177864999999999</v>
      </c>
      <c r="M73" s="46">
        <f t="shared" si="21"/>
        <v>0.64789192499999992</v>
      </c>
      <c r="N73" s="46">
        <f t="shared" si="21"/>
        <v>0.60153999999999996</v>
      </c>
      <c r="O73" s="46">
        <f t="shared" si="21"/>
        <v>0.61552997499999995</v>
      </c>
      <c r="P73" s="46">
        <f t="shared" si="21"/>
        <v>0.59395754999999995</v>
      </c>
      <c r="Q73" s="46">
        <f t="shared" si="21"/>
        <v>0.55356727500000003</v>
      </c>
      <c r="R73" s="46">
        <f t="shared" si="21"/>
        <v>0.56990952500000003</v>
      </c>
      <c r="S73" s="46">
        <f t="shared" si="21"/>
        <v>0.57753347499999996</v>
      </c>
      <c r="T73" s="46">
        <f t="shared" si="21"/>
        <v>0.59623969999999993</v>
      </c>
      <c r="U73" s="46">
        <f t="shared" si="21"/>
        <v>0.51567332500000007</v>
      </c>
      <c r="V73" s="46">
        <f t="shared" si="21"/>
        <v>0.500919</v>
      </c>
      <c r="W73" s="46">
        <f t="shared" si="21"/>
        <v>0.55381360000000002</v>
      </c>
      <c r="X73" s="46">
        <f t="shared" si="21"/>
        <v>0.51188549999999999</v>
      </c>
      <c r="Y73" s="46">
        <f t="shared" si="21"/>
        <v>0.5118123750000001</v>
      </c>
      <c r="Z73" s="46">
        <f t="shared" si="21"/>
        <v>0.61277160000000008</v>
      </c>
      <c r="AA73" s="46">
        <f t="shared" si="21"/>
        <v>0.59301265000000003</v>
      </c>
      <c r="AB73" s="46">
        <f t="shared" si="21"/>
        <v>0.59755675000000008</v>
      </c>
    </row>
    <row r="74" spans="4:28" x14ac:dyDescent="0.25">
      <c r="D74" s="10" t="s">
        <v>36</v>
      </c>
      <c r="E74" s="46">
        <f t="shared" ref="E74" si="22">SUM(E22:E25)/4</f>
        <v>0.59019175000000001</v>
      </c>
      <c r="F74" s="46">
        <f t="shared" ref="F74:AB74" si="23">SUM(F22:F25)/4</f>
        <v>0.52785565000000001</v>
      </c>
      <c r="G74" s="46">
        <f t="shared" si="23"/>
        <v>0.55643862499999996</v>
      </c>
      <c r="H74" s="46">
        <f t="shared" si="23"/>
        <v>0.52982905000000002</v>
      </c>
      <c r="I74" s="46">
        <f t="shared" si="23"/>
        <v>0.586308575</v>
      </c>
      <c r="J74" s="46">
        <f t="shared" si="23"/>
        <v>0.58212385</v>
      </c>
      <c r="K74" s="46">
        <f t="shared" si="23"/>
        <v>0.59761969999999998</v>
      </c>
      <c r="L74" s="46">
        <f t="shared" si="23"/>
        <v>0.62509347500000001</v>
      </c>
      <c r="M74" s="46">
        <f t="shared" si="23"/>
        <v>0.63980539999999997</v>
      </c>
      <c r="N74" s="46">
        <f t="shared" si="23"/>
        <v>0.59964402499999991</v>
      </c>
      <c r="O74" s="46">
        <f t="shared" si="23"/>
        <v>0.61076582499999998</v>
      </c>
      <c r="P74" s="46">
        <f t="shared" si="23"/>
        <v>0.60076004999999999</v>
      </c>
      <c r="Q74" s="46">
        <f t="shared" si="23"/>
        <v>0.56189945000000008</v>
      </c>
      <c r="R74" s="46">
        <f t="shared" si="23"/>
        <v>0.57613035000000001</v>
      </c>
      <c r="S74" s="46">
        <f t="shared" si="23"/>
        <v>0.57778459999999998</v>
      </c>
      <c r="T74" s="46">
        <f t="shared" si="23"/>
        <v>0.60312114999999999</v>
      </c>
      <c r="U74" s="46">
        <f t="shared" si="23"/>
        <v>0.51145235</v>
      </c>
      <c r="V74" s="46">
        <f t="shared" si="23"/>
        <v>0.49738827500000005</v>
      </c>
      <c r="W74" s="46">
        <f t="shared" si="23"/>
        <v>0.55100087500000006</v>
      </c>
      <c r="X74" s="46">
        <f t="shared" si="23"/>
        <v>0.51700337500000004</v>
      </c>
      <c r="Y74" s="46">
        <f t="shared" si="23"/>
        <v>0.51593549999999999</v>
      </c>
      <c r="Z74" s="46">
        <f t="shared" si="23"/>
        <v>0.61717512500000005</v>
      </c>
      <c r="AA74" s="46">
        <f t="shared" si="23"/>
        <v>0.59652605000000003</v>
      </c>
      <c r="AB74" s="46">
        <f t="shared" si="23"/>
        <v>0.59976625000000006</v>
      </c>
    </row>
    <row r="75" spans="4:28" x14ac:dyDescent="0.25">
      <c r="D75" s="10" t="s">
        <v>37</v>
      </c>
      <c r="E75" s="46">
        <f t="shared" ref="E75" si="24">SUM(E23:E26)/4</f>
        <v>0.59280222500000002</v>
      </c>
      <c r="F75" s="46">
        <f t="shared" ref="F75:AB75" si="25">SUM(F23:F26)/4</f>
        <v>0.53282454999999995</v>
      </c>
      <c r="G75" s="46">
        <f t="shared" si="25"/>
        <v>0.568757925</v>
      </c>
      <c r="H75" s="46">
        <f t="shared" si="25"/>
        <v>0.53963205000000003</v>
      </c>
      <c r="I75" s="46">
        <f t="shared" si="25"/>
        <v>0.59121952499999997</v>
      </c>
      <c r="J75" s="46">
        <f t="shared" si="25"/>
        <v>0.58940487500000005</v>
      </c>
      <c r="K75" s="46">
        <f t="shared" si="25"/>
        <v>0.5950067</v>
      </c>
      <c r="L75" s="46">
        <f t="shared" si="25"/>
        <v>0.62280184999999999</v>
      </c>
      <c r="M75" s="46">
        <f t="shared" si="25"/>
        <v>0.63574002499999993</v>
      </c>
      <c r="N75" s="46">
        <f t="shared" si="25"/>
        <v>0.59905465000000002</v>
      </c>
      <c r="O75" s="46">
        <f t="shared" si="25"/>
        <v>0.61365075000000002</v>
      </c>
      <c r="P75" s="46">
        <f t="shared" si="25"/>
        <v>0.61067342499999999</v>
      </c>
      <c r="Q75" s="46">
        <f t="shared" si="25"/>
        <v>0.56816255000000004</v>
      </c>
      <c r="R75" s="46">
        <f t="shared" si="25"/>
        <v>0.5845842</v>
      </c>
      <c r="S75" s="46">
        <f t="shared" si="25"/>
        <v>0.58368522499999997</v>
      </c>
      <c r="T75" s="46">
        <f t="shared" si="25"/>
        <v>0.60608204999999993</v>
      </c>
      <c r="U75" s="46">
        <f t="shared" si="25"/>
        <v>0.51135802500000005</v>
      </c>
      <c r="V75" s="46">
        <f t="shared" si="25"/>
        <v>0.50390420000000002</v>
      </c>
      <c r="W75" s="46">
        <f t="shared" si="25"/>
        <v>0.55488862500000002</v>
      </c>
      <c r="X75" s="46">
        <f t="shared" si="25"/>
        <v>0.52077620000000002</v>
      </c>
      <c r="Y75" s="46">
        <f t="shared" si="25"/>
        <v>0.51946727500000001</v>
      </c>
      <c r="Z75" s="46">
        <f t="shared" si="25"/>
        <v>0.61814330000000006</v>
      </c>
      <c r="AA75" s="46">
        <f t="shared" si="25"/>
        <v>0.60012022499999995</v>
      </c>
      <c r="AB75" s="46">
        <f t="shared" si="25"/>
        <v>0.60227770000000003</v>
      </c>
    </row>
    <row r="76" spans="4:28" x14ac:dyDescent="0.25">
      <c r="D76" s="10" t="s">
        <v>38</v>
      </c>
      <c r="E76" s="46">
        <f t="shared" ref="E76" si="26">SUM(E24:E27)/4</f>
        <v>0.60029147500000002</v>
      </c>
      <c r="F76" s="46">
        <f t="shared" ref="F76:AB76" si="27">SUM(F24:F27)/4</f>
        <v>0.5430488</v>
      </c>
      <c r="G76" s="46">
        <f t="shared" si="27"/>
        <v>0.58752522500000004</v>
      </c>
      <c r="H76" s="46">
        <f t="shared" si="27"/>
        <v>0.55089382499999995</v>
      </c>
      <c r="I76" s="46">
        <f t="shared" si="27"/>
        <v>0.59649584999999994</v>
      </c>
      <c r="J76" s="46">
        <f t="shared" si="27"/>
        <v>0.59590359999999998</v>
      </c>
      <c r="K76" s="46">
        <f t="shared" si="27"/>
        <v>0.60309774999999988</v>
      </c>
      <c r="L76" s="46">
        <f t="shared" si="27"/>
        <v>0.62430712500000007</v>
      </c>
      <c r="M76" s="46">
        <f t="shared" si="27"/>
        <v>0.63430192499999993</v>
      </c>
      <c r="N76" s="46">
        <f t="shared" si="27"/>
        <v>0.60546982500000002</v>
      </c>
      <c r="O76" s="46">
        <f t="shared" si="27"/>
        <v>0.62478725000000002</v>
      </c>
      <c r="P76" s="46">
        <f t="shared" si="27"/>
        <v>0.61290337499999992</v>
      </c>
      <c r="Q76" s="46">
        <f t="shared" si="27"/>
        <v>0.57213350000000007</v>
      </c>
      <c r="R76" s="46">
        <f t="shared" si="27"/>
        <v>0.58671875000000007</v>
      </c>
      <c r="S76" s="46">
        <f t="shared" si="27"/>
        <v>0.58950757499999995</v>
      </c>
      <c r="T76" s="46">
        <f t="shared" si="27"/>
        <v>0.60257917499999991</v>
      </c>
      <c r="U76" s="46">
        <f t="shared" si="27"/>
        <v>0.51419179999999998</v>
      </c>
      <c r="V76" s="46">
        <f t="shared" si="27"/>
        <v>0.50983745000000003</v>
      </c>
      <c r="W76" s="46">
        <f t="shared" si="27"/>
        <v>0.5640271</v>
      </c>
      <c r="X76" s="46">
        <f t="shared" si="27"/>
        <v>0.52064924999999995</v>
      </c>
      <c r="Y76" s="46">
        <f t="shared" si="27"/>
        <v>0.52545094999999997</v>
      </c>
      <c r="Z76" s="46">
        <f t="shared" si="27"/>
        <v>0.61736837499999997</v>
      </c>
      <c r="AA76" s="46">
        <f t="shared" si="27"/>
        <v>0.60170089999999998</v>
      </c>
      <c r="AB76" s="46">
        <f t="shared" si="27"/>
        <v>0.60315600000000003</v>
      </c>
    </row>
    <row r="77" spans="4:28" x14ac:dyDescent="0.25">
      <c r="D77" s="10" t="s">
        <v>39</v>
      </c>
      <c r="E77" s="46">
        <f t="shared" ref="E77" si="28">SUM(E25:E28)/4</f>
        <v>0.60519149999999999</v>
      </c>
      <c r="F77" s="46">
        <f t="shared" ref="F77:AB77" si="29">SUM(F25:F28)/4</f>
        <v>0.55048524999999993</v>
      </c>
      <c r="G77" s="46">
        <f t="shared" si="29"/>
        <v>0.59712907500000001</v>
      </c>
      <c r="H77" s="46">
        <f t="shared" si="29"/>
        <v>0.55533242500000002</v>
      </c>
      <c r="I77" s="46">
        <f t="shared" si="29"/>
        <v>0.59902092500000004</v>
      </c>
      <c r="J77" s="46">
        <f t="shared" si="29"/>
        <v>0.59877910000000001</v>
      </c>
      <c r="K77" s="46">
        <f t="shared" si="29"/>
        <v>0.60659842499999994</v>
      </c>
      <c r="L77" s="46">
        <f t="shared" si="29"/>
        <v>0.63516827500000006</v>
      </c>
      <c r="M77" s="46">
        <f t="shared" si="29"/>
        <v>0.63596267500000003</v>
      </c>
      <c r="N77" s="46">
        <f t="shared" si="29"/>
        <v>0.60381145000000003</v>
      </c>
      <c r="O77" s="46">
        <f t="shared" si="29"/>
        <v>0.63632712499999999</v>
      </c>
      <c r="P77" s="46">
        <f t="shared" si="29"/>
        <v>0.61437454999999996</v>
      </c>
      <c r="Q77" s="46">
        <f t="shared" si="29"/>
        <v>0.57127894999999995</v>
      </c>
      <c r="R77" s="46">
        <f t="shared" si="29"/>
        <v>0.59061457500000003</v>
      </c>
      <c r="S77" s="46">
        <f t="shared" si="29"/>
        <v>0.59296130000000002</v>
      </c>
      <c r="T77" s="46">
        <f t="shared" si="29"/>
        <v>0.60077665000000002</v>
      </c>
      <c r="U77" s="46">
        <f t="shared" si="29"/>
        <v>0.52268577500000002</v>
      </c>
      <c r="V77" s="46">
        <f t="shared" si="29"/>
        <v>0.51457739999999996</v>
      </c>
      <c r="W77" s="46">
        <f t="shared" si="29"/>
        <v>0.56899149999999998</v>
      </c>
      <c r="X77" s="46">
        <f t="shared" si="29"/>
        <v>0.52999790000000002</v>
      </c>
      <c r="Y77" s="46">
        <f t="shared" si="29"/>
        <v>0.52804660000000003</v>
      </c>
      <c r="Z77" s="46">
        <f t="shared" si="29"/>
        <v>0.61657505000000001</v>
      </c>
      <c r="AA77" s="46">
        <f t="shared" si="29"/>
        <v>0.60382722500000008</v>
      </c>
      <c r="AB77" s="46">
        <f t="shared" si="29"/>
        <v>0.60510385</v>
      </c>
    </row>
    <row r="78" spans="4:28" x14ac:dyDescent="0.25">
      <c r="D78" s="10" t="s">
        <v>40</v>
      </c>
      <c r="E78" s="46">
        <f t="shared" ref="E78" si="30">SUM(E26:E29)/4</f>
        <v>0.60943802499999999</v>
      </c>
      <c r="F78" s="46">
        <f t="shared" ref="F78:AB78" si="31">SUM(F26:F29)/4</f>
        <v>0.55260097500000005</v>
      </c>
      <c r="G78" s="46">
        <f t="shared" si="31"/>
        <v>0.60069125000000001</v>
      </c>
      <c r="H78" s="46">
        <f t="shared" si="31"/>
        <v>0.55952892499999995</v>
      </c>
      <c r="I78" s="46">
        <f t="shared" si="31"/>
        <v>0.59967619999999999</v>
      </c>
      <c r="J78" s="46">
        <f t="shared" si="31"/>
        <v>0.60010242499999999</v>
      </c>
      <c r="K78" s="46">
        <f t="shared" si="31"/>
        <v>0.61144850000000006</v>
      </c>
      <c r="L78" s="46">
        <f t="shared" si="31"/>
        <v>0.64261445000000006</v>
      </c>
      <c r="M78" s="46">
        <f t="shared" si="31"/>
        <v>0.63813457499999993</v>
      </c>
      <c r="N78" s="46">
        <f t="shared" si="31"/>
        <v>0.60740902500000005</v>
      </c>
      <c r="O78" s="46">
        <f t="shared" si="31"/>
        <v>0.64927137499999998</v>
      </c>
      <c r="P78" s="46">
        <f t="shared" si="31"/>
        <v>0.61465967500000007</v>
      </c>
      <c r="Q78" s="46">
        <f t="shared" si="31"/>
        <v>0.57062334999999997</v>
      </c>
      <c r="R78" s="46">
        <f t="shared" si="31"/>
        <v>0.58836640000000007</v>
      </c>
      <c r="S78" s="46">
        <f t="shared" si="31"/>
        <v>0.59699060000000004</v>
      </c>
      <c r="T78" s="46">
        <f t="shared" si="31"/>
        <v>0.60034652499999996</v>
      </c>
      <c r="U78" s="46">
        <f t="shared" si="31"/>
        <v>0.53228989999999998</v>
      </c>
      <c r="V78" s="46">
        <f t="shared" si="31"/>
        <v>0.51337379999999999</v>
      </c>
      <c r="W78" s="46">
        <f t="shared" si="31"/>
        <v>0.57606654999999996</v>
      </c>
      <c r="X78" s="46">
        <f t="shared" si="31"/>
        <v>0.53306299999999995</v>
      </c>
      <c r="Y78" s="46">
        <f t="shared" si="31"/>
        <v>0.53080912499999999</v>
      </c>
      <c r="Z78" s="46">
        <f t="shared" si="31"/>
        <v>0.61444662500000002</v>
      </c>
      <c r="AA78" s="46">
        <f t="shared" si="31"/>
        <v>0.60628364999999995</v>
      </c>
      <c r="AB78" s="46">
        <f t="shared" si="31"/>
        <v>0.60805037500000003</v>
      </c>
    </row>
    <row r="79" spans="4:28" x14ac:dyDescent="0.25">
      <c r="D79" s="10" t="s">
        <v>41</v>
      </c>
      <c r="E79" s="46">
        <f t="shared" ref="E79" si="32">SUM(E27:E30)/4</f>
        <v>0.62281632500000006</v>
      </c>
      <c r="F79" s="46">
        <f t="shared" ref="F79:AB79" si="33">SUM(F27:F30)/4</f>
        <v>0.554887625</v>
      </c>
      <c r="G79" s="46">
        <f t="shared" si="33"/>
        <v>0.60775117499999998</v>
      </c>
      <c r="H79" s="46">
        <f t="shared" si="33"/>
        <v>0.56906267500000007</v>
      </c>
      <c r="I79" s="46">
        <f t="shared" si="33"/>
        <v>0.60401380000000005</v>
      </c>
      <c r="J79" s="46">
        <f t="shared" si="33"/>
        <v>0.59829402499999995</v>
      </c>
      <c r="K79" s="46">
        <f t="shared" si="33"/>
        <v>0.62340002500000002</v>
      </c>
      <c r="L79" s="46">
        <f t="shared" si="33"/>
        <v>0.65010292500000011</v>
      </c>
      <c r="M79" s="46">
        <f t="shared" si="33"/>
        <v>0.64208817499999993</v>
      </c>
      <c r="N79" s="46">
        <f t="shared" si="33"/>
        <v>0.61283494999999999</v>
      </c>
      <c r="O79" s="46">
        <f t="shared" si="33"/>
        <v>0.65887622499999998</v>
      </c>
      <c r="P79" s="46">
        <f t="shared" si="33"/>
        <v>0.61249562499999999</v>
      </c>
      <c r="Q79" s="46">
        <f t="shared" si="33"/>
        <v>0.57065577500000009</v>
      </c>
      <c r="R79" s="46">
        <f t="shared" si="33"/>
        <v>0.58737070000000002</v>
      </c>
      <c r="S79" s="46">
        <f t="shared" si="33"/>
        <v>0.59979772499999995</v>
      </c>
      <c r="T79" s="46">
        <f t="shared" si="33"/>
        <v>0.60040632500000002</v>
      </c>
      <c r="U79" s="46">
        <f t="shared" si="33"/>
        <v>0.53752362500000006</v>
      </c>
      <c r="V79" s="46">
        <f t="shared" si="33"/>
        <v>0.50997287499999999</v>
      </c>
      <c r="W79" s="46">
        <f t="shared" si="33"/>
        <v>0.57867489999999999</v>
      </c>
      <c r="X79" s="46">
        <f t="shared" si="33"/>
        <v>0.54194752499999999</v>
      </c>
      <c r="Y79" s="46">
        <f t="shared" si="33"/>
        <v>0.53333900000000001</v>
      </c>
      <c r="Z79" s="46">
        <f t="shared" si="33"/>
        <v>0.61327014999999996</v>
      </c>
      <c r="AA79" s="46">
        <f t="shared" si="33"/>
        <v>0.60839967500000003</v>
      </c>
      <c r="AB79" s="46">
        <f t="shared" si="33"/>
        <v>0.61076972500000004</v>
      </c>
    </row>
    <row r="80" spans="4:28" x14ac:dyDescent="0.25">
      <c r="D80" s="10" t="s">
        <v>42</v>
      </c>
      <c r="E80" s="46">
        <f t="shared" ref="E80" si="34">SUM(E28:E31)/4</f>
        <v>0.63112410000000008</v>
      </c>
      <c r="F80" s="46">
        <f t="shared" ref="F80:AB80" si="35">SUM(F28:F31)/4</f>
        <v>0.55530057500000007</v>
      </c>
      <c r="G80" s="46">
        <f t="shared" si="35"/>
        <v>0.61349632500000006</v>
      </c>
      <c r="H80" s="46">
        <f t="shared" si="35"/>
        <v>0.59062575000000006</v>
      </c>
      <c r="I80" s="46">
        <f t="shared" si="35"/>
        <v>0.60284074999999993</v>
      </c>
      <c r="J80" s="46">
        <f t="shared" si="35"/>
        <v>0.59566502499999996</v>
      </c>
      <c r="K80" s="46">
        <f t="shared" si="35"/>
        <v>0.62723272500000005</v>
      </c>
      <c r="L80" s="46">
        <f t="shared" si="35"/>
        <v>0.65325354999999996</v>
      </c>
      <c r="M80" s="46">
        <f t="shared" si="35"/>
        <v>0.65300472499999995</v>
      </c>
      <c r="N80" s="46">
        <f t="shared" si="35"/>
        <v>0.60929394999999997</v>
      </c>
      <c r="O80" s="46">
        <f t="shared" si="35"/>
        <v>0.65462052500000001</v>
      </c>
      <c r="P80" s="46">
        <f t="shared" si="35"/>
        <v>0.62417389999999995</v>
      </c>
      <c r="Q80" s="46">
        <f t="shared" si="35"/>
        <v>0.57148555000000001</v>
      </c>
      <c r="R80" s="46">
        <f t="shared" si="35"/>
        <v>0.58922095000000008</v>
      </c>
      <c r="S80" s="46">
        <f t="shared" si="35"/>
        <v>0.59879505</v>
      </c>
      <c r="T80" s="46">
        <f t="shared" si="35"/>
        <v>0.60375909999999999</v>
      </c>
      <c r="U80" s="46">
        <f t="shared" si="35"/>
        <v>0.53825117500000008</v>
      </c>
      <c r="V80" s="46">
        <f t="shared" si="35"/>
        <v>0.51013597499999996</v>
      </c>
      <c r="W80" s="46">
        <f t="shared" si="35"/>
        <v>0.57957172499999998</v>
      </c>
      <c r="X80" s="46">
        <f t="shared" si="35"/>
        <v>0.55126474999999997</v>
      </c>
      <c r="Y80" s="46">
        <f t="shared" si="35"/>
        <v>0.53253505000000001</v>
      </c>
      <c r="Z80" s="46">
        <f t="shared" si="35"/>
        <v>0.61337747500000006</v>
      </c>
      <c r="AA80" s="46">
        <f t="shared" si="35"/>
        <v>0.61115552500000003</v>
      </c>
      <c r="AB80" s="46">
        <f t="shared" si="35"/>
        <v>0.61317474999999999</v>
      </c>
    </row>
    <row r="81" spans="4:29" x14ac:dyDescent="0.25">
      <c r="D81" s="10" t="s">
        <v>43</v>
      </c>
      <c r="E81" s="46">
        <f t="shared" ref="E81" si="36">SUM(E29:E32)/4</f>
        <v>0.64300655000000007</v>
      </c>
      <c r="F81" s="46">
        <f t="shared" ref="F81:AB81" si="37">SUM(F29:F32)/4</f>
        <v>0.55638352499999999</v>
      </c>
      <c r="G81" s="46">
        <f t="shared" si="37"/>
        <v>0.62682939999999998</v>
      </c>
      <c r="H81" s="46">
        <f t="shared" si="37"/>
        <v>0.61160087500000004</v>
      </c>
      <c r="I81" s="46">
        <f t="shared" si="37"/>
        <v>0.60085632499999997</v>
      </c>
      <c r="J81" s="46">
        <f t="shared" si="37"/>
        <v>0.59640764999999996</v>
      </c>
      <c r="K81" s="46">
        <f t="shared" si="37"/>
        <v>0.62600345000000002</v>
      </c>
      <c r="L81" s="46">
        <f t="shared" si="37"/>
        <v>0.64725097499999995</v>
      </c>
      <c r="M81" s="46">
        <f t="shared" si="37"/>
        <v>0.66153657499999996</v>
      </c>
      <c r="N81" s="46">
        <f t="shared" si="37"/>
        <v>0.60922454999999998</v>
      </c>
      <c r="O81" s="46">
        <f t="shared" si="37"/>
        <v>0.64737722500000006</v>
      </c>
      <c r="P81" s="46">
        <f t="shared" si="37"/>
        <v>0.6263708750000001</v>
      </c>
      <c r="Q81" s="46">
        <f t="shared" si="37"/>
        <v>0.57700200000000001</v>
      </c>
      <c r="R81" s="46">
        <f t="shared" si="37"/>
        <v>0.58445780000000003</v>
      </c>
      <c r="S81" s="46">
        <f t="shared" si="37"/>
        <v>0.59931904999999996</v>
      </c>
      <c r="T81" s="46">
        <f t="shared" si="37"/>
        <v>0.60627379999999997</v>
      </c>
      <c r="U81" s="46">
        <f t="shared" si="37"/>
        <v>0.54014505000000002</v>
      </c>
      <c r="V81" s="46">
        <f t="shared" si="37"/>
        <v>0.50619812499999994</v>
      </c>
      <c r="W81" s="46">
        <f t="shared" si="37"/>
        <v>0.58231949999999999</v>
      </c>
      <c r="X81" s="46">
        <f t="shared" si="37"/>
        <v>0.55840372500000002</v>
      </c>
      <c r="Y81" s="46">
        <f t="shared" si="37"/>
        <v>0.52782054999999994</v>
      </c>
      <c r="Z81" s="46">
        <f t="shared" si="37"/>
        <v>0.61492409999999997</v>
      </c>
      <c r="AA81" s="46">
        <f t="shared" si="37"/>
        <v>0.61301862500000004</v>
      </c>
      <c r="AB81" s="46">
        <f t="shared" si="37"/>
        <v>0.614478725</v>
      </c>
    </row>
    <row r="82" spans="4:29" x14ac:dyDescent="0.25">
      <c r="D82" s="10" t="s">
        <v>44</v>
      </c>
      <c r="E82" s="46">
        <f t="shared" ref="E82" si="38">SUM(E30:E33)/4</f>
        <v>0.65366285000000002</v>
      </c>
      <c r="F82" s="46">
        <f t="shared" ref="F82:AB82" si="39">SUM(F30:F33)/4</f>
        <v>0.56363425</v>
      </c>
      <c r="G82" s="46">
        <f t="shared" si="39"/>
        <v>0.62834915000000002</v>
      </c>
      <c r="H82" s="46">
        <f t="shared" si="39"/>
        <v>0.61526645000000002</v>
      </c>
      <c r="I82" s="46">
        <f t="shared" si="39"/>
        <v>0.60082897499999999</v>
      </c>
      <c r="J82" s="46">
        <f t="shared" si="39"/>
        <v>0.59542020000000007</v>
      </c>
      <c r="K82" s="46">
        <f t="shared" si="39"/>
        <v>0.61780732500000002</v>
      </c>
      <c r="L82" s="46">
        <f t="shared" si="39"/>
        <v>0.64370122500000004</v>
      </c>
      <c r="M82" s="46">
        <f t="shared" si="39"/>
        <v>0.66101309999999991</v>
      </c>
      <c r="N82" s="46">
        <f t="shared" si="39"/>
        <v>0.60820237499999996</v>
      </c>
      <c r="O82" s="46">
        <f t="shared" si="39"/>
        <v>0.63525147500000001</v>
      </c>
      <c r="P82" s="46">
        <f t="shared" si="39"/>
        <v>0.64319274999999998</v>
      </c>
      <c r="Q82" s="46">
        <f t="shared" si="39"/>
        <v>0.57960187500000004</v>
      </c>
      <c r="R82" s="46">
        <f t="shared" si="39"/>
        <v>0.58438087500000002</v>
      </c>
      <c r="S82" s="46">
        <f t="shared" si="39"/>
        <v>0.60031075</v>
      </c>
      <c r="T82" s="46">
        <f t="shared" si="39"/>
        <v>0.60916932499999998</v>
      </c>
      <c r="U82" s="46">
        <f t="shared" si="39"/>
        <v>0.54523062499999997</v>
      </c>
      <c r="V82" s="46">
        <f t="shared" si="39"/>
        <v>0.50772117500000002</v>
      </c>
      <c r="W82" s="46">
        <f t="shared" si="39"/>
        <v>0.58450930000000001</v>
      </c>
      <c r="X82" s="46">
        <f t="shared" si="39"/>
        <v>0.55698322499999997</v>
      </c>
      <c r="Y82" s="46">
        <f t="shared" si="39"/>
        <v>0.52864480000000003</v>
      </c>
      <c r="Z82" s="46">
        <f t="shared" si="39"/>
        <v>0.61945907499999997</v>
      </c>
      <c r="AA82" s="46">
        <f t="shared" si="39"/>
        <v>0.61501005000000009</v>
      </c>
      <c r="AB82" s="46">
        <f t="shared" si="39"/>
        <v>0.61497567499999994</v>
      </c>
    </row>
    <row r="83" spans="4:29" x14ac:dyDescent="0.25">
      <c r="D83" s="10" t="s">
        <v>45</v>
      </c>
      <c r="E83" s="46">
        <f t="shared" ref="E83" si="40">SUM(E31:E34)/4</f>
        <v>0.64951412500000005</v>
      </c>
      <c r="F83" s="46">
        <f t="shared" ref="F83:AB83" si="41">SUM(F31:F34)/4</f>
        <v>0.57709195000000002</v>
      </c>
      <c r="G83" s="46">
        <f t="shared" si="41"/>
        <v>0.62826182500000005</v>
      </c>
      <c r="H83" s="46">
        <f t="shared" si="41"/>
        <v>0.61030477499999991</v>
      </c>
      <c r="I83" s="46">
        <f t="shared" si="41"/>
        <v>0.59448637500000001</v>
      </c>
      <c r="J83" s="46">
        <f t="shared" si="41"/>
        <v>0.59515910000000005</v>
      </c>
      <c r="K83" s="46">
        <f t="shared" si="41"/>
        <v>0.61379174999999997</v>
      </c>
      <c r="L83" s="46">
        <f t="shared" si="41"/>
        <v>0.643342525</v>
      </c>
      <c r="M83" s="46">
        <f t="shared" si="41"/>
        <v>0.66004297499999998</v>
      </c>
      <c r="N83" s="46">
        <f t="shared" si="41"/>
        <v>0.60514282499999994</v>
      </c>
      <c r="O83" s="46">
        <f t="shared" si="41"/>
        <v>0.63265035000000003</v>
      </c>
      <c r="P83" s="46">
        <f t="shared" si="41"/>
        <v>0.65052337500000001</v>
      </c>
      <c r="Q83" s="46">
        <f t="shared" si="41"/>
        <v>0.58304382500000007</v>
      </c>
      <c r="R83" s="46">
        <f t="shared" si="41"/>
        <v>0.58231870000000008</v>
      </c>
      <c r="S83" s="46">
        <f t="shared" si="41"/>
        <v>0.59894409999999998</v>
      </c>
      <c r="T83" s="46">
        <f t="shared" si="41"/>
        <v>0.61193692500000008</v>
      </c>
      <c r="U83" s="46">
        <f t="shared" si="41"/>
        <v>0.55121659999999995</v>
      </c>
      <c r="V83" s="46">
        <f t="shared" si="41"/>
        <v>0.51500892500000006</v>
      </c>
      <c r="W83" s="46">
        <f t="shared" si="41"/>
        <v>0.58792042499999997</v>
      </c>
      <c r="X83" s="46">
        <f t="shared" si="41"/>
        <v>0.54796212499999997</v>
      </c>
      <c r="Y83" s="46">
        <f t="shared" si="41"/>
        <v>0.5253369</v>
      </c>
      <c r="Z83" s="46">
        <f t="shared" si="41"/>
        <v>0.62620165000000005</v>
      </c>
      <c r="AA83" s="46">
        <f t="shared" si="41"/>
        <v>0.61635250000000008</v>
      </c>
      <c r="AB83" s="46">
        <f t="shared" si="41"/>
        <v>0.61564359999999996</v>
      </c>
    </row>
    <row r="84" spans="4:29" x14ac:dyDescent="0.25">
      <c r="D84" s="10" t="s">
        <v>46</v>
      </c>
      <c r="E84" s="46">
        <f t="shared" ref="E84" si="42">SUM(E32:E35)/4</f>
        <v>0.6417756</v>
      </c>
      <c r="F84" s="46">
        <f t="shared" ref="F84:AB84" si="43">SUM(F32:F35)/4</f>
        <v>0.59219192500000006</v>
      </c>
      <c r="G84" s="46">
        <f t="shared" si="43"/>
        <v>0.62337304999999998</v>
      </c>
      <c r="H84" s="46">
        <f t="shared" si="43"/>
        <v>0.59893672499999995</v>
      </c>
      <c r="I84" s="46">
        <f t="shared" si="43"/>
        <v>0.589674425</v>
      </c>
      <c r="J84" s="46">
        <f t="shared" si="43"/>
        <v>0.594958125</v>
      </c>
      <c r="K84" s="46">
        <f t="shared" si="43"/>
        <v>0.61216890000000002</v>
      </c>
      <c r="L84" s="46">
        <f t="shared" si="43"/>
        <v>0.64490067499999992</v>
      </c>
      <c r="M84" s="46">
        <f t="shared" si="43"/>
        <v>0.65270970000000006</v>
      </c>
      <c r="N84" s="46">
        <f t="shared" si="43"/>
        <v>0.6079396749999999</v>
      </c>
      <c r="O84" s="46">
        <f t="shared" si="43"/>
        <v>0.63963714999999999</v>
      </c>
      <c r="P84" s="46">
        <f t="shared" si="43"/>
        <v>0.64647422499999996</v>
      </c>
      <c r="Q84" s="46">
        <f t="shared" si="43"/>
        <v>0.58366217500000006</v>
      </c>
      <c r="R84" s="46">
        <f t="shared" si="43"/>
        <v>0.58129137499999994</v>
      </c>
      <c r="S84" s="46">
        <f t="shared" si="43"/>
        <v>0.60385062499999997</v>
      </c>
      <c r="T84" s="46">
        <f t="shared" si="43"/>
        <v>0.61674770000000001</v>
      </c>
      <c r="U84" s="46">
        <f t="shared" si="43"/>
        <v>0.56036462500000006</v>
      </c>
      <c r="V84" s="46">
        <f t="shared" si="43"/>
        <v>0.5210148750000001</v>
      </c>
      <c r="W84" s="46">
        <f t="shared" si="43"/>
        <v>0.59069139999999998</v>
      </c>
      <c r="X84" s="46">
        <f t="shared" si="43"/>
        <v>0.54350402499999995</v>
      </c>
      <c r="Y84" s="46">
        <f t="shared" si="43"/>
        <v>0.52541565000000001</v>
      </c>
      <c r="Z84" s="46">
        <f t="shared" si="43"/>
        <v>0.62601610000000008</v>
      </c>
      <c r="AA84" s="46">
        <f t="shared" si="43"/>
        <v>0.61823107500000007</v>
      </c>
      <c r="AB84" s="46">
        <f t="shared" si="43"/>
        <v>0.61732372499999999</v>
      </c>
    </row>
    <row r="85" spans="4:29" x14ac:dyDescent="0.25">
      <c r="D85" s="10" t="s">
        <v>47</v>
      </c>
      <c r="E85" s="46">
        <f t="shared" ref="E85" si="44">SUM(E33:E36)/4</f>
        <v>0.63076722500000004</v>
      </c>
      <c r="F85" s="46">
        <f t="shared" ref="F85:AB85" si="45">SUM(F33:F36)/4</f>
        <v>0.60804482500000001</v>
      </c>
      <c r="G85" s="46">
        <f t="shared" si="45"/>
        <v>0.60846927500000003</v>
      </c>
      <c r="H85" s="46">
        <f t="shared" si="45"/>
        <v>0.58814269999999991</v>
      </c>
      <c r="I85" s="46">
        <f t="shared" si="45"/>
        <v>0.589801625</v>
      </c>
      <c r="J85" s="46">
        <f t="shared" si="45"/>
        <v>0.60087782499999998</v>
      </c>
      <c r="K85" s="46">
        <f t="shared" si="45"/>
        <v>0.61274292500000005</v>
      </c>
      <c r="L85" s="46">
        <f t="shared" si="45"/>
        <v>0.64471587500000005</v>
      </c>
      <c r="M85" s="46">
        <f t="shared" si="45"/>
        <v>0.64596580000000003</v>
      </c>
      <c r="N85" s="46">
        <f t="shared" si="45"/>
        <v>0.61269235</v>
      </c>
      <c r="O85" s="46">
        <f t="shared" si="45"/>
        <v>0.64574667500000005</v>
      </c>
      <c r="P85" s="46">
        <f t="shared" si="45"/>
        <v>0.65203892500000005</v>
      </c>
      <c r="Q85" s="46">
        <f t="shared" si="45"/>
        <v>0.58034492500000001</v>
      </c>
      <c r="R85" s="46">
        <f t="shared" si="45"/>
        <v>0.58465362499999995</v>
      </c>
      <c r="S85" s="46">
        <f t="shared" si="45"/>
        <v>0.608852375</v>
      </c>
      <c r="T85" s="46">
        <f t="shared" si="45"/>
        <v>0.62081170000000008</v>
      </c>
      <c r="U85" s="46">
        <f t="shared" si="45"/>
        <v>0.56716412499999991</v>
      </c>
      <c r="V85" s="46">
        <f t="shared" si="45"/>
        <v>0.52233412499999998</v>
      </c>
      <c r="W85" s="46">
        <f t="shared" si="45"/>
        <v>0.59284965000000001</v>
      </c>
      <c r="X85" s="46">
        <f t="shared" si="45"/>
        <v>0.54241982499999997</v>
      </c>
      <c r="Y85" s="46">
        <f t="shared" si="45"/>
        <v>0.52839444999999996</v>
      </c>
      <c r="Z85" s="46">
        <f t="shared" si="45"/>
        <v>0.62522312499999999</v>
      </c>
      <c r="AA85" s="46">
        <f t="shared" si="45"/>
        <v>0.62042467499999998</v>
      </c>
      <c r="AB85" s="46">
        <f t="shared" si="45"/>
        <v>0.61895339999999999</v>
      </c>
    </row>
    <row r="86" spans="4:29" x14ac:dyDescent="0.25">
      <c r="D86" s="10" t="s">
        <v>48</v>
      </c>
      <c r="E86" s="46">
        <f t="shared" ref="E86" si="46">SUM(E34:E37)/4</f>
        <v>0.61345907500000008</v>
      </c>
      <c r="F86" s="46">
        <f t="shared" ref="F86:AB86" si="47">SUM(F34:F37)/4</f>
        <v>0.625544875</v>
      </c>
      <c r="G86" s="46">
        <f t="shared" si="47"/>
        <v>0.60509962500000003</v>
      </c>
      <c r="H86" s="46">
        <f t="shared" si="47"/>
        <v>0.59111622499999994</v>
      </c>
      <c r="I86" s="46">
        <f t="shared" si="47"/>
        <v>0.58979289999999995</v>
      </c>
      <c r="J86" s="46">
        <f t="shared" si="47"/>
        <v>0.60646424999999993</v>
      </c>
      <c r="K86" s="46">
        <f t="shared" si="47"/>
        <v>0.61347517500000004</v>
      </c>
      <c r="L86" s="46">
        <f t="shared" si="47"/>
        <v>0.64813437499999993</v>
      </c>
      <c r="M86" s="46">
        <f t="shared" si="47"/>
        <v>0.64417495000000002</v>
      </c>
      <c r="N86" s="46">
        <f t="shared" si="47"/>
        <v>0.61929339999999999</v>
      </c>
      <c r="O86" s="46">
        <f t="shared" si="47"/>
        <v>0.65265739999999994</v>
      </c>
      <c r="P86" s="46">
        <f t="shared" si="47"/>
        <v>0.64458102499999992</v>
      </c>
      <c r="Q86" s="46">
        <f t="shared" si="47"/>
        <v>0.57691892499999997</v>
      </c>
      <c r="R86" s="46">
        <f t="shared" si="47"/>
        <v>0.58689657499999992</v>
      </c>
      <c r="S86" s="46">
        <f t="shared" si="47"/>
        <v>0.61271775000000006</v>
      </c>
      <c r="T86" s="46">
        <f t="shared" si="47"/>
        <v>0.62223887500000008</v>
      </c>
      <c r="U86" s="46">
        <f t="shared" si="47"/>
        <v>0.56780379999999997</v>
      </c>
      <c r="V86" s="46">
        <f t="shared" si="47"/>
        <v>0.52261004999999994</v>
      </c>
      <c r="W86" s="46">
        <f t="shared" si="47"/>
        <v>0.59311237500000002</v>
      </c>
      <c r="X86" s="46">
        <f t="shared" si="47"/>
        <v>0.54895927500000008</v>
      </c>
      <c r="Y86" s="46">
        <f t="shared" si="47"/>
        <v>0.52686600000000006</v>
      </c>
      <c r="Z86" s="46">
        <f t="shared" si="47"/>
        <v>0.62177122499999993</v>
      </c>
      <c r="AA86" s="46">
        <f t="shared" si="47"/>
        <v>0.62113262499999999</v>
      </c>
      <c r="AB86" s="46">
        <f t="shared" si="47"/>
        <v>0.62018472499999999</v>
      </c>
    </row>
    <row r="87" spans="4:29" x14ac:dyDescent="0.25">
      <c r="D87" s="10" t="s">
        <v>49</v>
      </c>
      <c r="E87" s="46">
        <f t="shared" ref="E87" si="48">SUM(E35:E38)/4</f>
        <v>0.60796867499999996</v>
      </c>
      <c r="F87" s="46">
        <f t="shared" ref="F87:AB87" si="49">SUM(F35:F38)/4</f>
        <v>0.62797437499999997</v>
      </c>
      <c r="G87" s="46">
        <f t="shared" si="49"/>
        <v>0.59540280000000001</v>
      </c>
      <c r="H87" s="46">
        <f t="shared" si="49"/>
        <v>0.60409394999999999</v>
      </c>
      <c r="I87" s="46">
        <f t="shared" si="49"/>
        <v>0.59505287500000004</v>
      </c>
      <c r="J87" s="46">
        <f t="shared" si="49"/>
        <v>0.61581942499999998</v>
      </c>
      <c r="K87" s="46">
        <f t="shared" si="49"/>
        <v>0.619231525</v>
      </c>
      <c r="L87" s="46">
        <f t="shared" si="49"/>
        <v>0.65461422499999999</v>
      </c>
      <c r="M87" s="46">
        <f t="shared" si="49"/>
        <v>0.639245375</v>
      </c>
      <c r="N87" s="46">
        <f t="shared" si="49"/>
        <v>0.62775647499999998</v>
      </c>
      <c r="O87" s="46">
        <f t="shared" si="49"/>
        <v>0.65172304999999997</v>
      </c>
      <c r="P87" s="46">
        <f t="shared" si="49"/>
        <v>0.64160637500000006</v>
      </c>
      <c r="Q87" s="46">
        <f t="shared" si="49"/>
        <v>0.571766475</v>
      </c>
      <c r="R87" s="46">
        <f t="shared" si="49"/>
        <v>0.59370675000000006</v>
      </c>
      <c r="S87" s="46">
        <f t="shared" si="49"/>
        <v>0.61760585000000001</v>
      </c>
      <c r="T87" s="46">
        <f t="shared" si="49"/>
        <v>0.62322700000000009</v>
      </c>
      <c r="U87" s="46">
        <f t="shared" si="49"/>
        <v>0.56658607500000002</v>
      </c>
      <c r="V87" s="46">
        <f t="shared" si="49"/>
        <v>0.51705767499999999</v>
      </c>
      <c r="W87" s="46">
        <f t="shared" si="49"/>
        <v>0.59568812500000001</v>
      </c>
      <c r="X87" s="46">
        <f t="shared" si="49"/>
        <v>0.56057954999999993</v>
      </c>
      <c r="Y87" s="46">
        <f t="shared" si="49"/>
        <v>0.5341669</v>
      </c>
      <c r="Z87" s="46">
        <f t="shared" si="49"/>
        <v>0.61622377500000003</v>
      </c>
      <c r="AA87" s="46">
        <f t="shared" si="49"/>
        <v>0.62216352499999994</v>
      </c>
      <c r="AB87" s="46">
        <f t="shared" si="49"/>
        <v>0.6208842</v>
      </c>
    </row>
    <row r="88" spans="4:29" x14ac:dyDescent="0.25">
      <c r="D88" s="10" t="s">
        <v>50</v>
      </c>
      <c r="E88" s="46">
        <f t="shared" ref="E88" si="50">SUM(E36:E39)/4</f>
        <v>0.60259404999999999</v>
      </c>
      <c r="F88" s="46">
        <f t="shared" ref="F88:AB88" si="51">SUM(F36:F39)/4</f>
        <v>0.62732245000000009</v>
      </c>
      <c r="G88" s="46">
        <f t="shared" si="51"/>
        <v>0.58315004999999998</v>
      </c>
      <c r="H88" s="46">
        <f t="shared" si="51"/>
        <v>0.59803617499999995</v>
      </c>
      <c r="I88" s="46">
        <f t="shared" si="51"/>
        <v>0.604653675</v>
      </c>
      <c r="J88" s="46">
        <f t="shared" si="51"/>
        <v>0.62589527499999997</v>
      </c>
      <c r="K88" s="46">
        <f t="shared" si="51"/>
        <v>0.62289565000000002</v>
      </c>
      <c r="L88" s="46">
        <f t="shared" si="51"/>
        <v>0.65931592499999991</v>
      </c>
      <c r="M88" s="46">
        <f t="shared" si="51"/>
        <v>0.64123722500000002</v>
      </c>
      <c r="N88" s="46">
        <f t="shared" si="51"/>
        <v>0.63564047499999998</v>
      </c>
      <c r="O88" s="46">
        <f t="shared" si="51"/>
        <v>0.64376022500000007</v>
      </c>
      <c r="P88" s="46">
        <f t="shared" si="51"/>
        <v>0.64265569999999994</v>
      </c>
      <c r="Q88" s="46">
        <f t="shared" si="51"/>
        <v>0.57113205</v>
      </c>
      <c r="R88" s="46">
        <f t="shared" si="51"/>
        <v>0.59515750000000001</v>
      </c>
      <c r="S88" s="46">
        <f t="shared" si="51"/>
        <v>0.62022152500000005</v>
      </c>
      <c r="T88" s="46">
        <f t="shared" si="51"/>
        <v>0.62317362499999995</v>
      </c>
      <c r="U88" s="46">
        <f t="shared" si="51"/>
        <v>0.56210460000000007</v>
      </c>
      <c r="V88" s="46">
        <f t="shared" si="51"/>
        <v>0.51073262499999994</v>
      </c>
      <c r="W88" s="46">
        <f t="shared" si="51"/>
        <v>0.59523392500000005</v>
      </c>
      <c r="X88" s="46">
        <f t="shared" si="51"/>
        <v>0.57092140000000002</v>
      </c>
      <c r="Y88" s="46">
        <f t="shared" si="51"/>
        <v>0.53182357499999999</v>
      </c>
      <c r="Z88" s="46">
        <f t="shared" si="51"/>
        <v>0.61407030000000007</v>
      </c>
      <c r="AA88" s="46">
        <f t="shared" si="51"/>
        <v>0.62254847499999999</v>
      </c>
      <c r="AB88" s="46">
        <f t="shared" si="51"/>
        <v>0.62085382499999997</v>
      </c>
    </row>
    <row r="89" spans="4:29" x14ac:dyDescent="0.25">
      <c r="D89" s="10" t="s">
        <v>51</v>
      </c>
      <c r="E89" s="46">
        <f t="shared" ref="E89" si="52">SUM(E37:E40)/4</f>
        <v>0.60080932499999995</v>
      </c>
      <c r="F89" s="46">
        <f t="shared" ref="F89:AB89" si="53">SUM(F37:F40)/4</f>
        <v>0.61944862499999997</v>
      </c>
      <c r="G89" s="46">
        <f t="shared" si="53"/>
        <v>0.5813863749999999</v>
      </c>
      <c r="H89" s="46">
        <f t="shared" si="53"/>
        <v>0.59309197499999999</v>
      </c>
      <c r="I89" s="46">
        <f t="shared" si="53"/>
        <v>0.60802200000000006</v>
      </c>
      <c r="J89" s="46">
        <f t="shared" si="53"/>
        <v>0.62890279999999998</v>
      </c>
      <c r="K89" s="46">
        <f t="shared" si="53"/>
        <v>0.63377989999999995</v>
      </c>
      <c r="L89" s="46">
        <f t="shared" si="53"/>
        <v>0.66316672499999996</v>
      </c>
      <c r="M89" s="46">
        <f t="shared" si="53"/>
        <v>0.63985619999999999</v>
      </c>
      <c r="N89" s="46">
        <f t="shared" si="53"/>
        <v>0.64141060000000005</v>
      </c>
      <c r="O89" s="46">
        <f t="shared" si="53"/>
        <v>0.63500075</v>
      </c>
      <c r="P89" s="46">
        <f t="shared" si="53"/>
        <v>0.63911245000000005</v>
      </c>
      <c r="Q89" s="46">
        <f t="shared" si="53"/>
        <v>0.56952974999999995</v>
      </c>
      <c r="R89" s="46">
        <f t="shared" si="53"/>
        <v>0.59359139999999999</v>
      </c>
      <c r="S89" s="46">
        <f t="shared" si="53"/>
        <v>0.62356195000000003</v>
      </c>
      <c r="T89" s="46">
        <f t="shared" si="53"/>
        <v>0.62255972500000001</v>
      </c>
      <c r="U89" s="46">
        <f t="shared" si="53"/>
        <v>0.55706137499999997</v>
      </c>
      <c r="V89" s="46">
        <f t="shared" si="53"/>
        <v>0.51436985000000002</v>
      </c>
      <c r="W89" s="46">
        <f t="shared" si="53"/>
        <v>0.59416827500000002</v>
      </c>
      <c r="X89" s="46">
        <f t="shared" si="53"/>
        <v>0.57073635</v>
      </c>
      <c r="Y89" s="46">
        <f t="shared" si="53"/>
        <v>0.53332384999999993</v>
      </c>
      <c r="Z89" s="46">
        <f t="shared" si="53"/>
        <v>0.60899639999999999</v>
      </c>
      <c r="AA89" s="46">
        <f t="shared" si="53"/>
        <v>0.62213872499999989</v>
      </c>
      <c r="AB89" s="46">
        <f t="shared" si="53"/>
        <v>0.62087632500000001</v>
      </c>
    </row>
    <row r="90" spans="4:29" x14ac:dyDescent="0.25">
      <c r="D90" s="10" t="s">
        <v>52</v>
      </c>
      <c r="E90" s="46">
        <f t="shared" ref="E90" si="54">SUM(E38:E41)/4</f>
        <v>0.59876612500000004</v>
      </c>
      <c r="F90" s="46">
        <f t="shared" ref="F90:AB90" si="55">SUM(F38:F41)/4</f>
        <v>0.61260487499999994</v>
      </c>
      <c r="G90" s="46">
        <f t="shared" si="55"/>
        <v>0.57980729999999991</v>
      </c>
      <c r="H90" s="46">
        <f t="shared" si="55"/>
        <v>0.57913780000000004</v>
      </c>
      <c r="I90" s="46">
        <f t="shared" si="55"/>
        <v>0.609041575</v>
      </c>
      <c r="J90" s="46">
        <f t="shared" si="55"/>
        <v>0.62868005000000005</v>
      </c>
      <c r="K90" s="46">
        <f t="shared" si="55"/>
        <v>0.64382389999999989</v>
      </c>
      <c r="L90" s="46">
        <f t="shared" si="55"/>
        <v>0.66413222500000002</v>
      </c>
      <c r="M90" s="46">
        <f t="shared" si="55"/>
        <v>0.64126852500000009</v>
      </c>
      <c r="N90" s="46">
        <f t="shared" si="55"/>
        <v>0.6381464750000001</v>
      </c>
      <c r="O90" s="46">
        <f t="shared" si="55"/>
        <v>0.62546655000000007</v>
      </c>
      <c r="P90" s="46">
        <f t="shared" si="55"/>
        <v>0.63959515</v>
      </c>
      <c r="Q90" s="46">
        <f t="shared" si="55"/>
        <v>0.56635809999999998</v>
      </c>
      <c r="R90" s="46">
        <f t="shared" si="55"/>
        <v>0.59043777500000005</v>
      </c>
      <c r="S90" s="46">
        <f t="shared" si="55"/>
        <v>0.62707025000000005</v>
      </c>
      <c r="T90" s="46">
        <f t="shared" si="55"/>
        <v>0.62254022499999995</v>
      </c>
      <c r="U90" s="46">
        <f t="shared" si="55"/>
        <v>0.55349987499999997</v>
      </c>
      <c r="V90" s="46">
        <f t="shared" si="55"/>
        <v>0.51927672499999999</v>
      </c>
      <c r="W90" s="46">
        <f t="shared" si="55"/>
        <v>0.59274329999999997</v>
      </c>
      <c r="X90" s="46">
        <f t="shared" si="55"/>
        <v>0.57533505000000007</v>
      </c>
      <c r="Y90" s="46">
        <f t="shared" si="55"/>
        <v>0.53231707500000003</v>
      </c>
      <c r="Z90" s="46">
        <f t="shared" si="55"/>
        <v>0.60397307500000008</v>
      </c>
      <c r="AA90" s="46">
        <f t="shared" si="55"/>
        <v>0.62163247500000007</v>
      </c>
      <c r="AB90" s="46">
        <f t="shared" si="55"/>
        <v>0.62063557500000011</v>
      </c>
      <c r="AC90" s="41"/>
    </row>
    <row r="91" spans="4:29" x14ac:dyDescent="0.25">
      <c r="D91" s="10" t="s">
        <v>53</v>
      </c>
      <c r="E91" s="46">
        <f t="shared" ref="E91:T99" si="56">SUM(E39:E42)/4</f>
        <v>0.59598865000000001</v>
      </c>
      <c r="F91" s="46">
        <f t="shared" ref="F91:AB91" si="57">SUM(F39:F42)/4</f>
        <v>0.61345167499999997</v>
      </c>
      <c r="G91" s="46">
        <f t="shared" si="57"/>
        <v>0.57782595000000003</v>
      </c>
      <c r="H91" s="46">
        <f t="shared" si="57"/>
        <v>0.57156832499999999</v>
      </c>
      <c r="I91" s="46">
        <f t="shared" si="57"/>
        <v>0.60175892499999994</v>
      </c>
      <c r="J91" s="46">
        <f t="shared" si="57"/>
        <v>0.62403520000000001</v>
      </c>
      <c r="K91" s="46">
        <f t="shared" si="57"/>
        <v>0.64351922500000003</v>
      </c>
      <c r="L91" s="46">
        <f t="shared" si="57"/>
        <v>0.66675574999999998</v>
      </c>
      <c r="M91" s="46">
        <f t="shared" si="57"/>
        <v>0.64106517500000004</v>
      </c>
      <c r="N91" s="46">
        <f t="shared" si="57"/>
        <v>0.63495594999999994</v>
      </c>
      <c r="O91" s="46">
        <f t="shared" si="57"/>
        <v>0.61869652500000005</v>
      </c>
      <c r="P91" s="46">
        <f t="shared" si="57"/>
        <v>0.64533487499999997</v>
      </c>
      <c r="Q91" s="46">
        <f t="shared" si="57"/>
        <v>0.56998110000000002</v>
      </c>
      <c r="R91" s="46">
        <f t="shared" si="57"/>
        <v>0.58579062500000001</v>
      </c>
      <c r="S91" s="46">
        <f t="shared" si="57"/>
        <v>0.62893834999999998</v>
      </c>
      <c r="T91" s="46">
        <f t="shared" si="57"/>
        <v>0.624398275</v>
      </c>
      <c r="U91" s="46">
        <f t="shared" si="57"/>
        <v>0.54848057500000003</v>
      </c>
      <c r="V91" s="46">
        <f t="shared" si="57"/>
        <v>0.52363527499999996</v>
      </c>
      <c r="W91" s="46">
        <f t="shared" si="57"/>
        <v>0.58945274999999997</v>
      </c>
      <c r="X91" s="46">
        <f t="shared" si="57"/>
        <v>0.57757560000000008</v>
      </c>
      <c r="Y91" s="46">
        <f t="shared" si="57"/>
        <v>0.52808552500000006</v>
      </c>
      <c r="Z91" s="46">
        <f t="shared" si="57"/>
        <v>0.60143072500000005</v>
      </c>
      <c r="AA91" s="46">
        <f t="shared" si="57"/>
        <v>0.62201465</v>
      </c>
      <c r="AB91" s="46">
        <f t="shared" si="57"/>
        <v>0.62103455000000007</v>
      </c>
    </row>
    <row r="92" spans="4:29" x14ac:dyDescent="0.25">
      <c r="D92" s="10" t="s">
        <v>54</v>
      </c>
      <c r="E92" s="46">
        <f t="shared" si="56"/>
        <v>0.61425540000000001</v>
      </c>
      <c r="F92" s="46">
        <f t="shared" ref="F92:AB92" si="58">SUM(F40:F43)/4</f>
        <v>0.62260657499999994</v>
      </c>
      <c r="G92" s="46">
        <f t="shared" si="58"/>
        <v>0.57924599999999993</v>
      </c>
      <c r="H92" s="46">
        <f t="shared" si="58"/>
        <v>0.58399699999999999</v>
      </c>
      <c r="I92" s="46">
        <f t="shared" si="58"/>
        <v>0.60804979999999997</v>
      </c>
      <c r="J92" s="46">
        <f t="shared" si="58"/>
        <v>0.63151195000000004</v>
      </c>
      <c r="K92" s="46">
        <f t="shared" si="58"/>
        <v>0.64459339999999998</v>
      </c>
      <c r="L92" s="46">
        <f t="shared" si="58"/>
        <v>0.68059159999999996</v>
      </c>
      <c r="M92" s="46">
        <f t="shared" si="58"/>
        <v>0.64691730000000003</v>
      </c>
      <c r="N92" s="46">
        <f t="shared" si="58"/>
        <v>0.63382214999999997</v>
      </c>
      <c r="O92" s="46">
        <f t="shared" si="58"/>
        <v>0.625743575</v>
      </c>
      <c r="P92" s="46">
        <f t="shared" si="58"/>
        <v>0.6533746250000001</v>
      </c>
      <c r="Q92" s="46">
        <f t="shared" si="58"/>
        <v>0.57699009999999995</v>
      </c>
      <c r="R92" s="46">
        <f t="shared" si="58"/>
        <v>0.59468275000000004</v>
      </c>
      <c r="S92" s="46">
        <f t="shared" si="58"/>
        <v>0.64094200000000001</v>
      </c>
      <c r="T92" s="46">
        <f t="shared" si="58"/>
        <v>0.63073805000000005</v>
      </c>
      <c r="U92" s="46">
        <f t="shared" si="58"/>
        <v>0.55366547499999996</v>
      </c>
      <c r="V92" s="46">
        <f t="shared" si="58"/>
        <v>0.53417994999999996</v>
      </c>
      <c r="W92" s="46">
        <f t="shared" si="58"/>
        <v>0.59624109999999997</v>
      </c>
      <c r="X92" s="46">
        <f t="shared" si="58"/>
        <v>0.57908742499999999</v>
      </c>
      <c r="Y92" s="46">
        <f t="shared" si="58"/>
        <v>0.54242477499999997</v>
      </c>
      <c r="Z92" s="46">
        <f t="shared" si="58"/>
        <v>0.60093645000000007</v>
      </c>
      <c r="AA92" s="46">
        <f t="shared" si="58"/>
        <v>0.62973857499999997</v>
      </c>
      <c r="AB92" s="46">
        <f t="shared" si="58"/>
        <v>0.62756942500000001</v>
      </c>
    </row>
    <row r="93" spans="4:29" x14ac:dyDescent="0.25">
      <c r="D93" s="10" t="s">
        <v>89</v>
      </c>
      <c r="E93" s="46">
        <f t="shared" si="56"/>
        <v>0.62160139999999997</v>
      </c>
      <c r="F93" s="46">
        <f t="shared" ref="F93:AB93" si="59">SUM(F41:F44)/4</f>
        <v>0.63184565000000004</v>
      </c>
      <c r="G93" s="46">
        <f t="shared" si="59"/>
        <v>0.58433975000000005</v>
      </c>
      <c r="H93" s="46">
        <f t="shared" si="59"/>
        <v>0.59623967499999997</v>
      </c>
      <c r="I93" s="46">
        <f t="shared" si="59"/>
        <v>0.61094230000000005</v>
      </c>
      <c r="J93" s="46">
        <f t="shared" si="59"/>
        <v>0.62905367499999998</v>
      </c>
      <c r="K93" s="46">
        <f t="shared" si="59"/>
        <v>0.64287967499999998</v>
      </c>
      <c r="L93" s="46">
        <f t="shared" si="59"/>
        <v>0.70187227499999993</v>
      </c>
      <c r="M93" s="46">
        <f t="shared" si="59"/>
        <v>0.6577537</v>
      </c>
      <c r="N93" s="46">
        <f t="shared" si="59"/>
        <v>0.63718982499999999</v>
      </c>
      <c r="O93" s="46">
        <f t="shared" si="59"/>
        <v>0.63992684999999994</v>
      </c>
      <c r="P93" s="46">
        <f t="shared" si="59"/>
        <v>0.66072905000000004</v>
      </c>
      <c r="Q93" s="46">
        <f t="shared" si="59"/>
        <v>0.58627477500000003</v>
      </c>
      <c r="R93" s="46">
        <f t="shared" si="59"/>
        <v>0.60391695000000001</v>
      </c>
      <c r="S93" s="46">
        <f t="shared" si="59"/>
        <v>0.65272122499999996</v>
      </c>
      <c r="T93" s="46">
        <f t="shared" si="59"/>
        <v>0.64190032500000005</v>
      </c>
      <c r="U93" s="46">
        <f t="shared" si="59"/>
        <v>0.55834800000000007</v>
      </c>
      <c r="V93" s="46">
        <f t="shared" si="59"/>
        <v>0.55564314999999997</v>
      </c>
      <c r="W93" s="46">
        <f t="shared" si="59"/>
        <v>0.60642817500000001</v>
      </c>
      <c r="X93" s="46">
        <f t="shared" si="59"/>
        <v>0.58503607499999999</v>
      </c>
      <c r="Y93" s="46">
        <f t="shared" si="59"/>
        <v>0.55213920000000005</v>
      </c>
      <c r="Z93" s="46">
        <f t="shared" si="59"/>
        <v>0.60643405000000006</v>
      </c>
      <c r="AA93" s="46">
        <f t="shared" si="59"/>
        <v>0.63973002499999998</v>
      </c>
      <c r="AB93" s="46">
        <f t="shared" si="59"/>
        <v>0.63643525000000001</v>
      </c>
    </row>
    <row r="94" spans="4:29" x14ac:dyDescent="0.25">
      <c r="D94" s="10" t="s">
        <v>90</v>
      </c>
      <c r="E94" s="46">
        <f t="shared" si="56"/>
        <v>0.62966452500000003</v>
      </c>
      <c r="F94" s="46">
        <f t="shared" ref="F94:Z94" si="60">SUM(F42:F45)/4</f>
        <v>0.64146334999999999</v>
      </c>
      <c r="G94" s="46">
        <f t="shared" si="60"/>
        <v>0.58166394999999993</v>
      </c>
      <c r="H94" s="46">
        <f t="shared" si="60"/>
        <v>0.60838499999999995</v>
      </c>
      <c r="I94" s="46">
        <f t="shared" si="60"/>
        <v>0.61691994999999999</v>
      </c>
      <c r="J94" s="46">
        <f t="shared" si="60"/>
        <v>0.63031480000000006</v>
      </c>
      <c r="K94" s="46">
        <f t="shared" si="60"/>
        <v>0.63650665000000006</v>
      </c>
      <c r="L94" s="46">
        <f t="shared" si="60"/>
        <v>0.72052142499999994</v>
      </c>
      <c r="M94" s="46">
        <f t="shared" si="60"/>
        <v>0.66537627499999996</v>
      </c>
      <c r="N94" s="46">
        <f t="shared" si="60"/>
        <v>0.64247992499999995</v>
      </c>
      <c r="O94" s="46">
        <f t="shared" si="60"/>
        <v>0.65707552499999999</v>
      </c>
      <c r="P94" s="46">
        <f t="shared" si="60"/>
        <v>0.65939227499999997</v>
      </c>
      <c r="Q94" s="46">
        <f t="shared" si="60"/>
        <v>0.59576739999999995</v>
      </c>
      <c r="R94" s="46">
        <f t="shared" si="60"/>
        <v>0.61115350000000002</v>
      </c>
      <c r="S94" s="46">
        <f t="shared" si="60"/>
        <v>0.66364122499999989</v>
      </c>
      <c r="T94" s="46">
        <f t="shared" si="60"/>
        <v>0.64754347499999998</v>
      </c>
      <c r="U94" s="46">
        <f t="shared" si="60"/>
        <v>0.56507065000000001</v>
      </c>
      <c r="V94" s="46">
        <f t="shared" si="60"/>
        <v>0.56595652500000004</v>
      </c>
      <c r="W94" s="46">
        <f t="shared" si="60"/>
        <v>0.61028525</v>
      </c>
      <c r="X94" s="46">
        <f t="shared" si="60"/>
        <v>0.58263694999999993</v>
      </c>
      <c r="Y94" s="46">
        <f t="shared" si="60"/>
        <v>0.56435037499999996</v>
      </c>
      <c r="Z94" s="46">
        <f t="shared" si="60"/>
        <v>0.61266832500000001</v>
      </c>
      <c r="AA94" s="46">
        <f>SUM(AA42:AA45)/4</f>
        <v>0.646559675</v>
      </c>
      <c r="AB94" s="46">
        <f>SUM(AB42:AB45)/4</f>
        <v>0.64183177499999999</v>
      </c>
      <c r="AC94" s="41"/>
    </row>
    <row r="95" spans="4:29" x14ac:dyDescent="0.25">
      <c r="D95" s="10" t="s">
        <v>92</v>
      </c>
      <c r="E95" s="46">
        <f t="shared" si="56"/>
        <v>0.63411707500000003</v>
      </c>
      <c r="F95" s="46">
        <f t="shared" ref="F95:Z95" si="61">SUM(F43:F46)/4</f>
        <v>0.65266555000000004</v>
      </c>
      <c r="G95" s="46">
        <f t="shared" si="61"/>
        <v>0.58024880000000001</v>
      </c>
      <c r="H95" s="46">
        <f t="shared" si="61"/>
        <v>0.61970207499999996</v>
      </c>
      <c r="I95" s="46">
        <f t="shared" si="61"/>
        <v>0.62143422500000001</v>
      </c>
      <c r="J95" s="46">
        <f t="shared" si="61"/>
        <v>0.63211360000000005</v>
      </c>
      <c r="K95" s="46">
        <f t="shared" si="61"/>
        <v>0.63270797499999998</v>
      </c>
      <c r="L95" s="46">
        <f t="shared" si="61"/>
        <v>0.72873932500000005</v>
      </c>
      <c r="M95" s="46">
        <f t="shared" si="61"/>
        <v>0.67758242499999999</v>
      </c>
      <c r="N95" s="46">
        <f t="shared" si="61"/>
        <v>0.64896262500000002</v>
      </c>
      <c r="O95" s="46">
        <f t="shared" si="61"/>
        <v>0.66578779999999993</v>
      </c>
      <c r="P95" s="46">
        <f t="shared" si="61"/>
        <v>0.65351294999999998</v>
      </c>
      <c r="Q95" s="46">
        <f t="shared" si="61"/>
        <v>0.59919322500000005</v>
      </c>
      <c r="R95" s="46">
        <f t="shared" si="61"/>
        <v>0.61597839999999993</v>
      </c>
      <c r="S95" s="46">
        <f t="shared" si="61"/>
        <v>0.67543180000000003</v>
      </c>
      <c r="T95" s="46">
        <f t="shared" si="61"/>
        <v>0.65012532499999998</v>
      </c>
      <c r="U95" s="46">
        <f t="shared" si="61"/>
        <v>0.56894750000000005</v>
      </c>
      <c r="V95" s="46">
        <f t="shared" si="61"/>
        <v>0.58543117500000008</v>
      </c>
      <c r="W95" s="46">
        <f t="shared" si="61"/>
        <v>0.61315199999999992</v>
      </c>
      <c r="X95" s="46">
        <f t="shared" si="61"/>
        <v>0.57502120000000001</v>
      </c>
      <c r="Y95" s="46">
        <f t="shared" si="61"/>
        <v>0.57739442500000004</v>
      </c>
      <c r="Z95" s="46">
        <f t="shared" si="61"/>
        <v>0.616823075</v>
      </c>
      <c r="AA95" s="46">
        <f>SUM(AA43:AA46)/4</f>
        <v>0.65180787500000004</v>
      </c>
      <c r="AB95" s="46">
        <f>SUM(AB43:AB46)/4</f>
        <v>0.64585139999999996</v>
      </c>
    </row>
    <row r="96" spans="4:29" x14ac:dyDescent="0.25">
      <c r="D96" s="10" t="s">
        <v>95</v>
      </c>
      <c r="E96" s="46">
        <f t="shared" si="56"/>
        <v>0.61925137500000005</v>
      </c>
      <c r="F96" s="46">
        <f t="shared" ref="F96:AA96" si="62">SUM(F44:F47)/4</f>
        <v>0.65292685000000006</v>
      </c>
      <c r="G96" s="46">
        <f t="shared" si="62"/>
        <v>0.58327917499999993</v>
      </c>
      <c r="H96" s="46">
        <f t="shared" si="62"/>
        <v>0.61698295000000003</v>
      </c>
      <c r="I96" s="46">
        <f t="shared" si="62"/>
        <v>0.60168069999999996</v>
      </c>
      <c r="J96" s="46">
        <f t="shared" si="62"/>
        <v>0.61577060000000006</v>
      </c>
      <c r="K96" s="46">
        <f t="shared" si="62"/>
        <v>0.64360569999999995</v>
      </c>
      <c r="L96" s="46">
        <f t="shared" si="62"/>
        <v>0.72123369999999998</v>
      </c>
      <c r="M96" s="46">
        <f t="shared" si="62"/>
        <v>0.68065912500000003</v>
      </c>
      <c r="N96" s="46">
        <f t="shared" si="62"/>
        <v>0.64704830000000002</v>
      </c>
      <c r="O96" s="46">
        <f t="shared" si="62"/>
        <v>0.66503322500000006</v>
      </c>
      <c r="P96" s="46">
        <f t="shared" si="62"/>
        <v>0.64384005</v>
      </c>
      <c r="Q96" s="46">
        <f t="shared" si="62"/>
        <v>0.597161575</v>
      </c>
      <c r="R96" s="46">
        <f t="shared" si="62"/>
        <v>0.61370802499999999</v>
      </c>
      <c r="S96" s="46">
        <f t="shared" si="62"/>
        <v>0.67326242500000011</v>
      </c>
      <c r="T96" s="46">
        <f t="shared" si="62"/>
        <v>0.64226597499999993</v>
      </c>
      <c r="U96" s="46">
        <f t="shared" si="62"/>
        <v>0.5646409</v>
      </c>
      <c r="V96" s="46">
        <f t="shared" si="62"/>
        <v>0.58358037500000004</v>
      </c>
      <c r="W96" s="46">
        <f t="shared" si="62"/>
        <v>0.60797414999999999</v>
      </c>
      <c r="X96" s="46">
        <f t="shared" si="62"/>
        <v>0.56174239999999998</v>
      </c>
      <c r="Y96" s="46">
        <f t="shared" si="62"/>
        <v>0.57309262500000002</v>
      </c>
      <c r="Z96" s="46">
        <f t="shared" si="62"/>
        <v>0.62324222499999993</v>
      </c>
      <c r="AA96" s="46">
        <f t="shared" si="62"/>
        <v>0.64743430000000002</v>
      </c>
      <c r="AB96" s="46">
        <f>SUM(AB44:AB47)/4</f>
        <v>0.64239562499999991</v>
      </c>
    </row>
    <row r="97" spans="4:28" x14ac:dyDescent="0.25">
      <c r="D97" s="10" t="s">
        <v>96</v>
      </c>
      <c r="E97" s="46">
        <f t="shared" si="56"/>
        <v>0.60667792499999995</v>
      </c>
      <c r="F97" s="46">
        <f t="shared" ref="F97:AB97" si="63">SUM(F45:F48)/4</f>
        <v>0.65736412499999997</v>
      </c>
      <c r="G97" s="46">
        <f t="shared" si="63"/>
        <v>0.58330412499999995</v>
      </c>
      <c r="H97" s="46">
        <f t="shared" si="63"/>
        <v>0.61324374999999998</v>
      </c>
      <c r="I97" s="46">
        <f t="shared" si="63"/>
        <v>0.59589782499999999</v>
      </c>
      <c r="J97" s="46">
        <f t="shared" si="63"/>
        <v>0.61182452500000006</v>
      </c>
      <c r="K97" s="46">
        <f t="shared" si="63"/>
        <v>0.64586834999999998</v>
      </c>
      <c r="L97" s="46">
        <f t="shared" si="63"/>
        <v>0.69937110000000002</v>
      </c>
      <c r="M97" s="46">
        <f t="shared" si="63"/>
        <v>0.67554772500000004</v>
      </c>
      <c r="N97" s="46">
        <f t="shared" si="63"/>
        <v>0.65118995000000002</v>
      </c>
      <c r="O97" s="46">
        <f t="shared" si="63"/>
        <v>0.65436929999999993</v>
      </c>
      <c r="P97" s="46">
        <f t="shared" si="63"/>
        <v>0.63647347500000007</v>
      </c>
      <c r="Q97" s="46">
        <f t="shared" si="63"/>
        <v>0.59478192499999993</v>
      </c>
      <c r="R97" s="46">
        <f t="shared" si="63"/>
        <v>0.60823397499999998</v>
      </c>
      <c r="S97" s="46">
        <f t="shared" si="63"/>
        <v>0.66368199999999988</v>
      </c>
      <c r="T97" s="46">
        <f t="shared" si="63"/>
        <v>0.63123542499999996</v>
      </c>
      <c r="U97" s="46">
        <f t="shared" si="63"/>
        <v>0.56177707499999996</v>
      </c>
      <c r="V97" s="46">
        <f t="shared" si="63"/>
        <v>0.57297375000000006</v>
      </c>
      <c r="W97" s="46">
        <f t="shared" si="63"/>
        <v>0.60204469999999999</v>
      </c>
      <c r="X97" s="46">
        <f t="shared" si="63"/>
        <v>0.54585709999999998</v>
      </c>
      <c r="Y97" s="46">
        <f t="shared" si="63"/>
        <v>0.56752795</v>
      </c>
      <c r="Z97" s="46">
        <f t="shared" si="63"/>
        <v>0.62144592499999995</v>
      </c>
      <c r="AA97" s="46">
        <f t="shared" si="63"/>
        <v>0.63926835000000004</v>
      </c>
      <c r="AB97" s="46">
        <f t="shared" si="63"/>
        <v>0.63391805000000001</v>
      </c>
    </row>
    <row r="98" spans="4:28" x14ac:dyDescent="0.25">
      <c r="D98" s="10" t="s">
        <v>98</v>
      </c>
      <c r="E98" s="46">
        <f t="shared" si="56"/>
        <v>0.59488037500000002</v>
      </c>
      <c r="F98" s="46">
        <f t="shared" ref="F98:AB98" si="64">SUM(F46:F49)/4</f>
        <v>0.65104490000000004</v>
      </c>
      <c r="G98" s="46">
        <f t="shared" si="64"/>
        <v>0.58492149999999987</v>
      </c>
      <c r="H98" s="46">
        <f t="shared" si="64"/>
        <v>0.60221707499999999</v>
      </c>
      <c r="I98" s="46">
        <f t="shared" si="64"/>
        <v>0.59185515</v>
      </c>
      <c r="J98" s="46">
        <f t="shared" si="64"/>
        <v>0.61191655</v>
      </c>
      <c r="K98" s="46">
        <f t="shared" si="64"/>
        <v>0.65423490000000006</v>
      </c>
      <c r="L98" s="46">
        <f t="shared" si="64"/>
        <v>0.68274677500000003</v>
      </c>
      <c r="M98" s="46">
        <f t="shared" si="64"/>
        <v>0.66905217500000003</v>
      </c>
      <c r="N98" s="46">
        <f t="shared" si="64"/>
        <v>0.64987655</v>
      </c>
      <c r="O98" s="46">
        <f t="shared" si="64"/>
        <v>0.64999969999999996</v>
      </c>
      <c r="P98" s="46">
        <f t="shared" si="64"/>
        <v>0.63206850000000003</v>
      </c>
      <c r="Q98" s="46">
        <f t="shared" si="64"/>
        <v>0.59245495000000004</v>
      </c>
      <c r="R98" s="46">
        <f t="shared" si="64"/>
        <v>0.60794254999999997</v>
      </c>
      <c r="S98" s="46">
        <f t="shared" si="64"/>
        <v>0.65384504999999993</v>
      </c>
      <c r="T98" s="46">
        <f t="shared" si="64"/>
        <v>0.61990377500000005</v>
      </c>
      <c r="U98" s="46">
        <f t="shared" si="64"/>
        <v>0.5559615</v>
      </c>
      <c r="V98" s="46">
        <f t="shared" si="64"/>
        <v>0.56564292500000002</v>
      </c>
      <c r="W98" s="46">
        <f t="shared" si="64"/>
        <v>0.59837949999999995</v>
      </c>
      <c r="X98" s="46">
        <f t="shared" si="64"/>
        <v>0.53452642499999992</v>
      </c>
      <c r="Y98" s="46">
        <f t="shared" si="64"/>
        <v>0.56238297500000001</v>
      </c>
      <c r="Z98" s="46">
        <f t="shared" si="64"/>
        <v>0.619782375</v>
      </c>
      <c r="AA98" s="46">
        <f t="shared" si="64"/>
        <v>0.631852525</v>
      </c>
      <c r="AB98" s="46">
        <f t="shared" si="64"/>
        <v>0.62670012500000005</v>
      </c>
    </row>
    <row r="99" spans="4:28" x14ac:dyDescent="0.25">
      <c r="D99" s="10" t="s">
        <v>99</v>
      </c>
      <c r="E99" s="46">
        <f t="shared" si="56"/>
        <v>0.58117327500000004</v>
      </c>
      <c r="F99" s="46">
        <f t="shared" si="56"/>
        <v>0.64113874999999998</v>
      </c>
      <c r="G99" s="46">
        <f t="shared" si="56"/>
        <v>0.58907719999999997</v>
      </c>
      <c r="H99" s="46">
        <f t="shared" si="56"/>
        <v>0.58109909999999998</v>
      </c>
      <c r="I99" s="46">
        <f t="shared" si="56"/>
        <v>0.58733765000000004</v>
      </c>
      <c r="J99" s="46">
        <f t="shared" si="56"/>
        <v>0.61185662500000004</v>
      </c>
      <c r="K99" s="46">
        <f t="shared" si="56"/>
        <v>0.65895784999999996</v>
      </c>
      <c r="L99" s="46">
        <f t="shared" si="56"/>
        <v>0.66738370000000002</v>
      </c>
      <c r="M99" s="46">
        <f t="shared" si="56"/>
        <v>0.65423435000000008</v>
      </c>
      <c r="N99" s="46">
        <f t="shared" si="56"/>
        <v>0.63840894999999998</v>
      </c>
      <c r="O99" s="46">
        <f t="shared" si="56"/>
        <v>0.64424550000000003</v>
      </c>
      <c r="P99" s="46">
        <f t="shared" si="56"/>
        <v>0.63301410000000002</v>
      </c>
      <c r="Q99" s="46">
        <f t="shared" si="56"/>
        <v>0.58579139999999996</v>
      </c>
      <c r="R99" s="46">
        <f t="shared" si="56"/>
        <v>0.60552565000000003</v>
      </c>
      <c r="S99" s="46">
        <f t="shared" si="56"/>
        <v>0.64336480000000007</v>
      </c>
      <c r="T99" s="46">
        <f t="shared" si="56"/>
        <v>0.60976489999999994</v>
      </c>
      <c r="U99" s="46">
        <f t="shared" ref="U99:Z99" si="65">SUM(U47:U50)/4</f>
        <v>0.55541419999999997</v>
      </c>
      <c r="V99" s="46">
        <f t="shared" si="65"/>
        <v>0.55203970000000002</v>
      </c>
      <c r="W99" s="46">
        <f t="shared" si="65"/>
        <v>0.59368237499999998</v>
      </c>
      <c r="X99" s="46">
        <f t="shared" si="65"/>
        <v>0.52848705000000007</v>
      </c>
      <c r="Y99" s="46">
        <f t="shared" si="65"/>
        <v>0.55452927499999993</v>
      </c>
      <c r="Z99" s="46">
        <f t="shared" si="65"/>
        <v>0.61265930000000002</v>
      </c>
      <c r="AA99" s="46">
        <f>SUM(AA47:AA50)/4</f>
        <v>0.62358007500000001</v>
      </c>
      <c r="AB99" s="46">
        <f>SUM(AB47:AB50)/4</f>
        <v>0.61930094999999996</v>
      </c>
    </row>
    <row r="100" spans="4:28" x14ac:dyDescent="0.25">
      <c r="D100" s="10" t="s">
        <v>100</v>
      </c>
      <c r="E100" s="46">
        <f t="shared" ref="E100:Z100" si="66">SUM(E48:E51)/4</f>
        <v>0.57257239999999998</v>
      </c>
      <c r="F100" s="46">
        <f t="shared" si="66"/>
        <v>0.63467947499999999</v>
      </c>
      <c r="G100" s="46">
        <f t="shared" si="66"/>
        <v>0.58207344999999999</v>
      </c>
      <c r="H100" s="46">
        <f t="shared" si="66"/>
        <v>0.57706907500000004</v>
      </c>
      <c r="I100" s="46">
        <f t="shared" si="66"/>
        <v>0.59632687500000003</v>
      </c>
      <c r="J100" s="46">
        <f t="shared" si="66"/>
        <v>0.61333104999999999</v>
      </c>
      <c r="K100" s="46">
        <f t="shared" si="66"/>
        <v>0.64818872500000002</v>
      </c>
      <c r="L100" s="46">
        <f t="shared" si="66"/>
        <v>0.66306550000000009</v>
      </c>
      <c r="M100" s="46">
        <f t="shared" si="66"/>
        <v>0.63705462499999999</v>
      </c>
      <c r="N100" s="46">
        <f t="shared" si="66"/>
        <v>0.63639975000000004</v>
      </c>
      <c r="O100" s="46">
        <f t="shared" si="66"/>
        <v>0.64252292499999997</v>
      </c>
      <c r="P100" s="46">
        <f t="shared" si="66"/>
        <v>0.6347391</v>
      </c>
      <c r="Q100" s="46">
        <f t="shared" si="66"/>
        <v>0.5773154250000001</v>
      </c>
      <c r="R100" s="46">
        <f t="shared" si="66"/>
        <v>0.596284025</v>
      </c>
      <c r="S100" s="46">
        <f t="shared" si="66"/>
        <v>0.63622975000000004</v>
      </c>
      <c r="T100" s="46">
        <f t="shared" si="66"/>
        <v>0.60656449999999995</v>
      </c>
      <c r="U100" s="46">
        <f t="shared" si="66"/>
        <v>0.55927554999999995</v>
      </c>
      <c r="V100" s="46">
        <f t="shared" si="66"/>
        <v>0.548813675</v>
      </c>
      <c r="W100" s="46">
        <f t="shared" si="66"/>
        <v>0.58706392500000004</v>
      </c>
      <c r="X100" s="46">
        <f t="shared" si="66"/>
        <v>0.51981347499999997</v>
      </c>
      <c r="Y100" s="46">
        <f t="shared" si="66"/>
        <v>0.549845625</v>
      </c>
      <c r="Z100" s="46">
        <f t="shared" si="66"/>
        <v>0.60298502500000006</v>
      </c>
      <c r="AA100" s="46">
        <f>SUM(AA48:AA51)/4</f>
        <v>0.61825914999999998</v>
      </c>
      <c r="AB100" s="46">
        <f>SUM(AB48:AB51)/4</f>
        <v>0.61346129999999999</v>
      </c>
    </row>
    <row r="101" spans="4:28" x14ac:dyDescent="0.25">
      <c r="D101" s="11" t="s">
        <v>103</v>
      </c>
      <c r="E101" s="46">
        <f>SUM(E49:E52)/4</f>
        <v>0.57161137500000003</v>
      </c>
      <c r="F101" s="46">
        <f t="shared" ref="F101:AB101" si="67">SUM(F49:F52)/4</f>
        <v>0.62596432499999999</v>
      </c>
      <c r="G101" s="46">
        <f t="shared" si="67"/>
        <v>0.57752367500000001</v>
      </c>
      <c r="H101" s="46">
        <f t="shared" si="67"/>
        <v>0.57948822499999997</v>
      </c>
      <c r="I101" s="46">
        <f t="shared" si="67"/>
        <v>0.600010775</v>
      </c>
      <c r="J101" s="46">
        <f t="shared" si="67"/>
        <v>0.62213017500000001</v>
      </c>
      <c r="K101" s="46">
        <f t="shared" si="67"/>
        <v>0.64282260000000002</v>
      </c>
      <c r="L101" s="46">
        <f t="shared" si="67"/>
        <v>0.65931042500000003</v>
      </c>
      <c r="M101" s="46">
        <f t="shared" si="67"/>
        <v>0.62733327500000002</v>
      </c>
      <c r="N101" s="46">
        <f t="shared" si="67"/>
        <v>0.62445297499999997</v>
      </c>
      <c r="O101" s="46">
        <f t="shared" si="67"/>
        <v>0.64824607500000009</v>
      </c>
      <c r="P101" s="46">
        <f t="shared" si="67"/>
        <v>0.63437670000000002</v>
      </c>
      <c r="Q101" s="46">
        <f t="shared" si="67"/>
        <v>0.57400779999999996</v>
      </c>
      <c r="R101" s="46">
        <f t="shared" si="67"/>
        <v>0.59462622500000006</v>
      </c>
      <c r="S101" s="46">
        <f t="shared" si="67"/>
        <v>0.63545447500000007</v>
      </c>
      <c r="T101" s="46">
        <f t="shared" si="67"/>
        <v>0.60182334999999998</v>
      </c>
      <c r="U101" s="46">
        <f t="shared" si="67"/>
        <v>0.55778922500000006</v>
      </c>
      <c r="V101" s="46">
        <f t="shared" si="67"/>
        <v>0.544464375</v>
      </c>
      <c r="W101" s="46">
        <f t="shared" si="67"/>
        <v>0.57807434999999996</v>
      </c>
      <c r="X101" s="46">
        <f t="shared" si="67"/>
        <v>0.52311097500000003</v>
      </c>
      <c r="Y101" s="46">
        <f t="shared" si="67"/>
        <v>0.54906509999999997</v>
      </c>
      <c r="Z101" s="46">
        <f t="shared" si="67"/>
        <v>0.60136092499999994</v>
      </c>
      <c r="AA101" s="46">
        <f t="shared" si="67"/>
        <v>0.61538817499999998</v>
      </c>
      <c r="AB101" s="46">
        <f t="shared" si="67"/>
        <v>0.611151475</v>
      </c>
    </row>
    <row r="102" spans="4:28" x14ac:dyDescent="0.25">
      <c r="D102" s="11" t="s">
        <v>104</v>
      </c>
      <c r="E102" s="46">
        <f>SUM(E50:E53)/4</f>
        <v>0.57344460000000008</v>
      </c>
      <c r="F102" s="46">
        <f t="shared" ref="F102:AB102" si="68">SUM(F50:F53)/4</f>
        <v>0.623081675</v>
      </c>
      <c r="G102" s="46">
        <f t="shared" si="68"/>
        <v>0.57712537499999994</v>
      </c>
      <c r="H102" s="46">
        <f t="shared" si="68"/>
        <v>0.59440139999999997</v>
      </c>
      <c r="I102" s="46">
        <f>SUM(I50:I53)/4</f>
        <v>0.60372442500000001</v>
      </c>
      <c r="J102" s="46">
        <f t="shared" si="68"/>
        <v>0.62017442499999997</v>
      </c>
      <c r="K102" s="46">
        <f t="shared" si="68"/>
        <v>0.64408422500000007</v>
      </c>
      <c r="L102" s="46">
        <f t="shared" si="68"/>
        <v>0.65718879999999991</v>
      </c>
      <c r="M102" s="46">
        <f t="shared" si="68"/>
        <v>0.62386057500000003</v>
      </c>
      <c r="N102" s="46">
        <f t="shared" si="68"/>
        <v>0.61470074999999991</v>
      </c>
      <c r="O102" s="46">
        <f t="shared" si="68"/>
        <v>0.64805785000000005</v>
      </c>
      <c r="P102" s="46">
        <f t="shared" si="68"/>
        <v>0.63778187499999994</v>
      </c>
      <c r="Q102" s="46">
        <f t="shared" si="68"/>
        <v>0.57254024999999997</v>
      </c>
      <c r="R102" s="46">
        <f t="shared" si="68"/>
        <v>0.58829647500000004</v>
      </c>
      <c r="S102" s="46">
        <f t="shared" si="68"/>
        <v>0.63524582499999993</v>
      </c>
      <c r="T102" s="46">
        <f t="shared" si="68"/>
        <v>0.60521647499999998</v>
      </c>
      <c r="U102" s="46">
        <f t="shared" si="68"/>
        <v>0.55774992499999998</v>
      </c>
      <c r="V102" s="46">
        <f t="shared" si="68"/>
        <v>0.54615297500000004</v>
      </c>
      <c r="W102" s="46">
        <f t="shared" si="68"/>
        <v>0.57592655000000004</v>
      </c>
      <c r="X102" s="46">
        <f t="shared" si="68"/>
        <v>0.52923077500000004</v>
      </c>
      <c r="Y102" s="46">
        <f t="shared" si="68"/>
        <v>0.55409902499999997</v>
      </c>
      <c r="Z102" s="46">
        <f t="shared" si="68"/>
        <v>0.60041647499999995</v>
      </c>
      <c r="AA102" s="46">
        <f t="shared" si="68"/>
        <v>0.61619915000000003</v>
      </c>
      <c r="AB102" s="46">
        <f t="shared" si="68"/>
        <v>0.61142165000000004</v>
      </c>
    </row>
    <row r="103" spans="4:28" x14ac:dyDescent="0.25">
      <c r="E103" s="47"/>
      <c r="F103" s="46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</row>
    <row r="104" spans="4:28" x14ac:dyDescent="0.25">
      <c r="E104" s="47"/>
      <c r="F104" s="46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</row>
    <row r="105" spans="4:28" x14ac:dyDescent="0.25">
      <c r="F105" s="23"/>
    </row>
    <row r="106" spans="4:28" x14ac:dyDescent="0.25">
      <c r="F106" s="23"/>
    </row>
    <row r="107" spans="4:28" x14ac:dyDescent="0.25">
      <c r="F107" s="23"/>
    </row>
    <row r="108" spans="4:28" x14ac:dyDescent="0.25">
      <c r="F108" s="23"/>
    </row>
    <row r="109" spans="4:28" x14ac:dyDescent="0.25">
      <c r="F109" s="23"/>
    </row>
    <row r="110" spans="4:28" x14ac:dyDescent="0.25">
      <c r="F110" s="23"/>
    </row>
    <row r="111" spans="4:28" x14ac:dyDescent="0.25">
      <c r="F111" s="23"/>
    </row>
    <row r="112" spans="4:28" x14ac:dyDescent="0.25">
      <c r="F112" s="23"/>
    </row>
    <row r="113" spans="5:27" x14ac:dyDescent="0.25">
      <c r="F113" s="23"/>
    </row>
    <row r="114" spans="5:27" x14ac:dyDescent="0.25">
      <c r="F114" s="23"/>
    </row>
    <row r="122" spans="5:27" x14ac:dyDescent="0.25"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4" spans="5:27" x14ac:dyDescent="0.25">
      <c r="F124" s="23"/>
    </row>
    <row r="125" spans="5:27" x14ac:dyDescent="0.25">
      <c r="F125" s="23"/>
    </row>
    <row r="126" spans="5:27" x14ac:dyDescent="0.25">
      <c r="F126" s="23"/>
    </row>
    <row r="127" spans="5:27" x14ac:dyDescent="0.25">
      <c r="F127" s="23"/>
    </row>
    <row r="128" spans="5:27" x14ac:dyDescent="0.25">
      <c r="F128" s="23"/>
    </row>
    <row r="129" spans="6:6" x14ac:dyDescent="0.25">
      <c r="F129" s="23"/>
    </row>
    <row r="130" spans="6:6" x14ac:dyDescent="0.25">
      <c r="F130" s="23"/>
    </row>
    <row r="131" spans="6:6" x14ac:dyDescent="0.25">
      <c r="F131" s="23"/>
    </row>
    <row r="132" spans="6:6" x14ac:dyDescent="0.25">
      <c r="F132" s="23"/>
    </row>
    <row r="133" spans="6:6" x14ac:dyDescent="0.25">
      <c r="F133" s="23"/>
    </row>
    <row r="134" spans="6:6" x14ac:dyDescent="0.25">
      <c r="F134" s="23"/>
    </row>
    <row r="135" spans="6:6" x14ac:dyDescent="0.25">
      <c r="F135" s="23"/>
    </row>
    <row r="136" spans="6:6" x14ac:dyDescent="0.25">
      <c r="F136" s="23"/>
    </row>
    <row r="137" spans="6:6" x14ac:dyDescent="0.25">
      <c r="F137" s="23"/>
    </row>
    <row r="138" spans="6:6" x14ac:dyDescent="0.25">
      <c r="F138" s="23"/>
    </row>
    <row r="139" spans="6:6" x14ac:dyDescent="0.25">
      <c r="F139" s="23"/>
    </row>
    <row r="140" spans="6:6" x14ac:dyDescent="0.25">
      <c r="F140" s="23"/>
    </row>
    <row r="141" spans="6:6" x14ac:dyDescent="0.25">
      <c r="F141" s="23"/>
    </row>
    <row r="142" spans="6:6" x14ac:dyDescent="0.25">
      <c r="F142" s="23"/>
    </row>
    <row r="143" spans="6:6" x14ac:dyDescent="0.25">
      <c r="F143" s="23"/>
    </row>
    <row r="144" spans="6:6" x14ac:dyDescent="0.25">
      <c r="F144" s="23"/>
    </row>
    <row r="145" spans="6:6" x14ac:dyDescent="0.25">
      <c r="F145" s="23"/>
    </row>
    <row r="146" spans="6:6" x14ac:dyDescent="0.25">
      <c r="F146" s="23"/>
    </row>
  </sheetData>
  <sortState xmlns:xlrd2="http://schemas.microsoft.com/office/spreadsheetml/2017/richdata2" ref="E98:F113">
    <sortCondition ref="F98:F113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U142"/>
  <sheetViews>
    <sheetView topLeftCell="A5" zoomScale="80" zoomScaleNormal="80" workbookViewId="0">
      <selection activeCell="A27" sqref="A27"/>
    </sheetView>
  </sheetViews>
  <sheetFormatPr defaultRowHeight="15" x14ac:dyDescent="0.25"/>
  <cols>
    <col min="2" max="2" width="16.28515625" customWidth="1"/>
    <col min="4" max="4" width="9.140625" customWidth="1"/>
    <col min="7" max="7" width="10.140625" customWidth="1"/>
  </cols>
  <sheetData>
    <row r="2" spans="2:46" x14ac:dyDescent="0.25">
      <c r="B2" s="9" t="s">
        <v>58</v>
      </c>
      <c r="C2" s="9"/>
      <c r="D2" s="9"/>
      <c r="E2" s="9"/>
      <c r="F2" s="9"/>
      <c r="G2" s="9"/>
    </row>
    <row r="4" spans="2:46" s="8" customFormat="1" ht="30" x14ac:dyDescent="0.25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2" t="s">
        <v>89</v>
      </c>
      <c r="AL4" s="2" t="s">
        <v>90</v>
      </c>
      <c r="AM4" s="2" t="s">
        <v>92</v>
      </c>
      <c r="AN4" s="2" t="s">
        <v>95</v>
      </c>
      <c r="AO4" s="2" t="s">
        <v>96</v>
      </c>
      <c r="AP4" s="2" t="s">
        <v>98</v>
      </c>
      <c r="AQ4" s="2" t="s">
        <v>99</v>
      </c>
      <c r="AR4" s="2" t="s">
        <v>100</v>
      </c>
      <c r="AS4" s="2" t="s">
        <v>103</v>
      </c>
      <c r="AT4" s="2" t="s">
        <v>104</v>
      </c>
    </row>
    <row r="5" spans="2:46" x14ac:dyDescent="0.25">
      <c r="B5" s="1" t="s">
        <v>0</v>
      </c>
      <c r="C5" s="88">
        <v>1161.116</v>
      </c>
      <c r="D5" s="88">
        <v>1157.26</v>
      </c>
      <c r="E5" s="88">
        <v>1139.617</v>
      </c>
      <c r="F5" s="88">
        <v>1144.067</v>
      </c>
      <c r="G5" s="88">
        <v>1152.1949999999999</v>
      </c>
      <c r="H5" s="88">
        <v>1147.806</v>
      </c>
      <c r="I5" s="88">
        <v>1136.7570000000001</v>
      </c>
      <c r="J5" s="88">
        <v>1221.047</v>
      </c>
      <c r="K5" s="88">
        <v>1132.924</v>
      </c>
      <c r="L5" s="88">
        <v>1171.3520000000001</v>
      </c>
      <c r="M5" s="88">
        <v>1174.778</v>
      </c>
      <c r="N5" s="88">
        <v>1120.0530000000001</v>
      </c>
      <c r="O5" s="88">
        <v>1082.799</v>
      </c>
      <c r="P5" s="88">
        <v>1055.125</v>
      </c>
      <c r="Q5" s="88">
        <v>1052.3710000000001</v>
      </c>
      <c r="R5" s="88">
        <v>1078.6079999999999</v>
      </c>
      <c r="S5" s="88">
        <v>1005.71</v>
      </c>
      <c r="T5" s="88">
        <v>1034.933</v>
      </c>
      <c r="U5" s="88">
        <v>951.89509999999996</v>
      </c>
      <c r="V5" s="88">
        <v>900.13710000000003</v>
      </c>
      <c r="W5" s="88">
        <v>950.56780000000003</v>
      </c>
      <c r="X5" s="88">
        <v>1029.9659999999999</v>
      </c>
      <c r="Y5" s="88">
        <v>1026.5060000000001</v>
      </c>
      <c r="Z5" s="88">
        <v>1113.0119999999999</v>
      </c>
      <c r="AA5" s="88">
        <v>995.28440000000001</v>
      </c>
      <c r="AB5" s="88">
        <v>986.78989999999999</v>
      </c>
      <c r="AC5" s="88">
        <v>957.70349999999996</v>
      </c>
      <c r="AD5" s="88">
        <v>923.11950000000002</v>
      </c>
      <c r="AE5" s="88">
        <v>953.60239999999999</v>
      </c>
      <c r="AF5" s="88">
        <v>971.68669999999997</v>
      </c>
      <c r="AG5" s="88">
        <v>1016.55</v>
      </c>
      <c r="AH5" s="88">
        <v>987.63059999999996</v>
      </c>
      <c r="AI5" s="88">
        <v>974.7337</v>
      </c>
      <c r="AJ5" s="88">
        <v>1007.568</v>
      </c>
      <c r="AK5" s="88">
        <v>956.32270000000005</v>
      </c>
      <c r="AL5" s="88">
        <v>955.87040000000002</v>
      </c>
      <c r="AM5" s="88">
        <v>823.71439999999996</v>
      </c>
      <c r="AN5" s="88">
        <v>875.83370000000002</v>
      </c>
      <c r="AO5" s="88">
        <v>855.80349999999999</v>
      </c>
      <c r="AP5" s="88">
        <v>870.14250000000004</v>
      </c>
      <c r="AQ5" s="88">
        <v>936.33929999999998</v>
      </c>
      <c r="AR5" s="91">
        <v>989.20939999999996</v>
      </c>
      <c r="AS5" s="88">
        <v>1030.0540000000001</v>
      </c>
      <c r="AT5" s="88">
        <v>1022.534</v>
      </c>
    </row>
    <row r="6" spans="2:46" x14ac:dyDescent="0.25">
      <c r="B6" s="1" t="s">
        <v>1</v>
      </c>
      <c r="C6" s="88">
        <v>930.19240000000002</v>
      </c>
      <c r="D6" s="88">
        <v>938.30669999999998</v>
      </c>
      <c r="E6" s="88">
        <v>939.86519999999996</v>
      </c>
      <c r="F6" s="88">
        <v>941.1567</v>
      </c>
      <c r="G6" s="88">
        <v>964.16920000000005</v>
      </c>
      <c r="H6" s="88">
        <v>1033.4079999999999</v>
      </c>
      <c r="I6" s="88">
        <v>1065.644</v>
      </c>
      <c r="J6" s="88">
        <v>1051.018</v>
      </c>
      <c r="K6" s="88">
        <v>1101.694</v>
      </c>
      <c r="L6" s="88">
        <v>1049.4849999999999</v>
      </c>
      <c r="M6" s="88">
        <v>979.31610000000001</v>
      </c>
      <c r="N6" s="88">
        <v>982.84059999999999</v>
      </c>
      <c r="O6" s="88">
        <v>915.42219999999998</v>
      </c>
      <c r="P6" s="88">
        <v>860.83439999999996</v>
      </c>
      <c r="Q6" s="88">
        <v>914.38220000000001</v>
      </c>
      <c r="R6" s="88">
        <v>918.05449999999996</v>
      </c>
      <c r="S6" s="88">
        <v>933.89800000000002</v>
      </c>
      <c r="T6" s="88">
        <v>939.33770000000004</v>
      </c>
      <c r="U6" s="88">
        <v>940.22680000000003</v>
      </c>
      <c r="V6" s="88">
        <v>920.37710000000004</v>
      </c>
      <c r="W6" s="88">
        <v>939.45960000000002</v>
      </c>
      <c r="X6" s="88">
        <v>922.83460000000002</v>
      </c>
      <c r="Y6" s="88">
        <v>1022.127</v>
      </c>
      <c r="Z6" s="88">
        <v>1032.68</v>
      </c>
      <c r="AA6" s="88">
        <v>1120.4290000000001</v>
      </c>
      <c r="AB6" s="88">
        <v>1126.1220000000001</v>
      </c>
      <c r="AC6" s="88">
        <v>1131.7260000000001</v>
      </c>
      <c r="AD6" s="88">
        <v>1166.1959999999999</v>
      </c>
      <c r="AE6" s="88">
        <v>1125.0740000000001</v>
      </c>
      <c r="AF6" s="88">
        <v>1084.271</v>
      </c>
      <c r="AG6" s="88">
        <v>1101.972</v>
      </c>
      <c r="AH6" s="88">
        <v>1209.6489999999999</v>
      </c>
      <c r="AI6" s="88">
        <v>1104.848</v>
      </c>
      <c r="AJ6" s="88">
        <v>1172.355</v>
      </c>
      <c r="AK6" s="88">
        <v>1075.5429999999999</v>
      </c>
      <c r="AL6" s="88">
        <v>1142.6479999999999</v>
      </c>
      <c r="AM6" s="88">
        <v>1222.5619999999999</v>
      </c>
      <c r="AN6" s="88">
        <v>1152.56</v>
      </c>
      <c r="AO6" s="88">
        <v>1205.953</v>
      </c>
      <c r="AP6" s="88">
        <v>1074.27</v>
      </c>
      <c r="AQ6" s="88">
        <v>1099.8679999999999</v>
      </c>
      <c r="AR6" s="91">
        <v>1249.6020000000001</v>
      </c>
      <c r="AS6" s="88">
        <v>1232.8810000000001</v>
      </c>
      <c r="AT6" s="88">
        <v>1302.1489999999999</v>
      </c>
    </row>
    <row r="7" spans="2:46" x14ac:dyDescent="0.25">
      <c r="B7" s="1" t="s">
        <v>2</v>
      </c>
      <c r="C7" s="88">
        <v>960.8845</v>
      </c>
      <c r="D7" s="88">
        <v>958.58669999999995</v>
      </c>
      <c r="E7" s="88">
        <v>977.82010000000002</v>
      </c>
      <c r="F7" s="88">
        <v>1066.0039999999999</v>
      </c>
      <c r="G7" s="88">
        <v>931.96680000000003</v>
      </c>
      <c r="H7" s="88">
        <v>963.28269999999998</v>
      </c>
      <c r="I7" s="88">
        <v>1065.2529999999999</v>
      </c>
      <c r="J7" s="88">
        <v>1155.4829999999999</v>
      </c>
      <c r="K7" s="88">
        <v>1133.2650000000001</v>
      </c>
      <c r="L7" s="88">
        <v>1139.2149999999999</v>
      </c>
      <c r="M7" s="88">
        <v>1218.143</v>
      </c>
      <c r="N7" s="88">
        <v>1162.508</v>
      </c>
      <c r="O7" s="88">
        <v>1102.325</v>
      </c>
      <c r="P7" s="88">
        <v>1046.3430000000001</v>
      </c>
      <c r="Q7" s="88">
        <v>1053.4559999999999</v>
      </c>
      <c r="R7" s="88">
        <v>1111.5319999999999</v>
      </c>
      <c r="S7" s="88">
        <v>1016.061</v>
      </c>
      <c r="T7" s="88">
        <v>1139.181</v>
      </c>
      <c r="U7" s="88">
        <v>1083.1210000000001</v>
      </c>
      <c r="V7" s="88">
        <v>1117.3869999999999</v>
      </c>
      <c r="W7" s="88">
        <v>1168.165</v>
      </c>
      <c r="X7" s="88">
        <v>1195.1780000000001</v>
      </c>
      <c r="Y7" s="88">
        <v>1166.3030000000001</v>
      </c>
      <c r="Z7" s="88">
        <v>1013.687</v>
      </c>
      <c r="AA7" s="88">
        <v>1025.252</v>
      </c>
      <c r="AB7" s="88">
        <v>938.9461</v>
      </c>
      <c r="AC7" s="88">
        <v>967.59799999999996</v>
      </c>
      <c r="AD7" s="88">
        <v>930.08320000000003</v>
      </c>
      <c r="AE7" s="88">
        <v>924.84770000000003</v>
      </c>
      <c r="AF7" s="88">
        <v>998.94100000000003</v>
      </c>
      <c r="AG7" s="88">
        <v>951.63810000000001</v>
      </c>
      <c r="AH7" s="88">
        <v>965.73009999999999</v>
      </c>
      <c r="AI7" s="88">
        <v>929.15700000000004</v>
      </c>
      <c r="AJ7" s="88">
        <v>937.42700000000002</v>
      </c>
      <c r="AK7" s="88">
        <v>936.16859999999997</v>
      </c>
      <c r="AL7" s="88">
        <v>966.72590000000002</v>
      </c>
      <c r="AM7" s="88">
        <v>995.80619999999999</v>
      </c>
      <c r="AN7" s="88">
        <v>1030.7550000000001</v>
      </c>
      <c r="AO7" s="88">
        <v>1021.9930000000001</v>
      </c>
      <c r="AP7" s="88">
        <v>1050.692</v>
      </c>
      <c r="AQ7" s="88">
        <v>1009.842</v>
      </c>
      <c r="AR7" s="91">
        <v>1021.63</v>
      </c>
      <c r="AS7" s="88">
        <v>1101.193</v>
      </c>
      <c r="AT7" s="88">
        <v>1142.8630000000001</v>
      </c>
    </row>
    <row r="8" spans="2:46" x14ac:dyDescent="0.25">
      <c r="B8" s="1" t="s">
        <v>3</v>
      </c>
      <c r="C8" s="88">
        <v>878.94709999999998</v>
      </c>
      <c r="D8" s="88">
        <v>907.73739999999998</v>
      </c>
      <c r="E8" s="88">
        <v>872.38049999999998</v>
      </c>
      <c r="F8" s="88">
        <v>838.52760000000001</v>
      </c>
      <c r="G8" s="88">
        <v>827.64139999999998</v>
      </c>
      <c r="H8" s="88">
        <v>819.1277</v>
      </c>
      <c r="I8" s="88">
        <v>785.81859999999995</v>
      </c>
      <c r="J8" s="88">
        <v>726.32209999999998</v>
      </c>
      <c r="K8" s="88">
        <v>794.65880000000004</v>
      </c>
      <c r="L8" s="88">
        <v>683.56799999999998</v>
      </c>
      <c r="M8" s="88">
        <v>764.48670000000004</v>
      </c>
      <c r="N8" s="88">
        <v>832.38289999999995</v>
      </c>
      <c r="O8" s="88">
        <v>833.56809999999996</v>
      </c>
      <c r="P8" s="88">
        <v>778.02560000000005</v>
      </c>
      <c r="Q8" s="88">
        <v>842.78790000000004</v>
      </c>
      <c r="R8" s="88">
        <v>915.64189999999996</v>
      </c>
      <c r="S8" s="88">
        <v>849.8519</v>
      </c>
      <c r="T8" s="88">
        <v>868.74239999999998</v>
      </c>
      <c r="U8" s="88">
        <v>839.49659999999994</v>
      </c>
      <c r="V8" s="88">
        <v>881.63940000000002</v>
      </c>
      <c r="W8" s="88">
        <v>903.45100000000002</v>
      </c>
      <c r="X8" s="88">
        <v>935.1798</v>
      </c>
      <c r="Y8" s="88">
        <v>968.58569999999997</v>
      </c>
      <c r="Z8" s="88">
        <v>862.14030000000002</v>
      </c>
      <c r="AA8" s="88">
        <v>795.20619999999997</v>
      </c>
      <c r="AB8" s="88">
        <v>867.85749999999996</v>
      </c>
      <c r="AC8" s="88">
        <v>909.93280000000004</v>
      </c>
      <c r="AD8" s="88">
        <v>991.26649999999995</v>
      </c>
      <c r="AE8" s="88">
        <v>967.18589999999995</v>
      </c>
      <c r="AF8" s="88">
        <v>853.53449999999998</v>
      </c>
      <c r="AG8" s="88">
        <v>904.01340000000005</v>
      </c>
      <c r="AH8" s="88">
        <v>917.63900000000001</v>
      </c>
      <c r="AI8" s="88">
        <v>936.59469999999999</v>
      </c>
      <c r="AJ8" s="88">
        <v>856.12630000000001</v>
      </c>
      <c r="AK8" s="88">
        <v>823.8424</v>
      </c>
      <c r="AL8" s="88">
        <v>838.46370000000002</v>
      </c>
      <c r="AM8" s="88">
        <v>845.86310000000003</v>
      </c>
      <c r="AN8" s="88">
        <v>789.11710000000005</v>
      </c>
      <c r="AO8" s="88">
        <v>849.16010000000006</v>
      </c>
      <c r="AP8" s="88">
        <v>785.69780000000003</v>
      </c>
      <c r="AQ8" s="88">
        <v>756.34450000000004</v>
      </c>
      <c r="AR8" s="91">
        <v>934.31769999999995</v>
      </c>
      <c r="AS8" s="88">
        <v>1002.999</v>
      </c>
      <c r="AT8" s="88">
        <v>1033.278</v>
      </c>
    </row>
    <row r="9" spans="2:46" x14ac:dyDescent="0.25">
      <c r="B9" s="1" t="s">
        <v>4</v>
      </c>
      <c r="C9" s="88">
        <v>882.20069999999998</v>
      </c>
      <c r="D9" s="88">
        <v>838.56820000000005</v>
      </c>
      <c r="E9" s="88">
        <v>858.5539</v>
      </c>
      <c r="F9" s="88">
        <v>841.67920000000004</v>
      </c>
      <c r="G9" s="88">
        <v>875.85379999999998</v>
      </c>
      <c r="H9" s="88">
        <v>951.24519999999995</v>
      </c>
      <c r="I9" s="88">
        <v>1075.942</v>
      </c>
      <c r="J9" s="88">
        <v>1062.5709999999999</v>
      </c>
      <c r="K9" s="88">
        <v>1074.875</v>
      </c>
      <c r="L9" s="88">
        <v>1057.4939999999999</v>
      </c>
      <c r="M9" s="88">
        <v>1046.655</v>
      </c>
      <c r="N9" s="88">
        <v>1027.002</v>
      </c>
      <c r="O9" s="88">
        <v>988.44590000000005</v>
      </c>
      <c r="P9" s="88">
        <v>948.23249999999996</v>
      </c>
      <c r="Q9" s="88">
        <v>991.11339999999996</v>
      </c>
      <c r="R9" s="88">
        <v>1010.37</v>
      </c>
      <c r="S9" s="88">
        <v>1027.597</v>
      </c>
      <c r="T9" s="88">
        <v>1010.746</v>
      </c>
      <c r="U9" s="88">
        <v>979.55439999999999</v>
      </c>
      <c r="V9" s="88">
        <v>921.38580000000002</v>
      </c>
      <c r="W9" s="88">
        <v>984.16890000000001</v>
      </c>
      <c r="X9" s="88">
        <v>964.66729999999995</v>
      </c>
      <c r="Y9" s="88">
        <v>947.80179999999996</v>
      </c>
      <c r="Z9" s="88">
        <v>968.82579999999996</v>
      </c>
      <c r="AA9" s="88">
        <v>908.44629999999995</v>
      </c>
      <c r="AB9" s="88">
        <v>886.33230000000003</v>
      </c>
      <c r="AC9" s="88">
        <v>880.78970000000004</v>
      </c>
      <c r="AD9" s="88">
        <v>934.21349999999995</v>
      </c>
      <c r="AE9" s="88">
        <v>911.42</v>
      </c>
      <c r="AF9" s="88">
        <v>931.46910000000003</v>
      </c>
      <c r="AG9" s="88">
        <v>907.12699999999995</v>
      </c>
      <c r="AH9" s="88">
        <v>853.63630000000001</v>
      </c>
      <c r="AI9" s="88">
        <v>847.87249999999995</v>
      </c>
      <c r="AJ9" s="88">
        <v>787.21370000000002</v>
      </c>
      <c r="AK9" s="88">
        <v>795.44399999999996</v>
      </c>
      <c r="AL9" s="88">
        <v>895.05669999999998</v>
      </c>
      <c r="AM9" s="88">
        <v>865.45600000000002</v>
      </c>
      <c r="AN9" s="88">
        <v>841.06100000000004</v>
      </c>
      <c r="AO9" s="88">
        <v>928.19970000000001</v>
      </c>
      <c r="AP9" s="88">
        <v>997.4905</v>
      </c>
      <c r="AQ9" s="88">
        <v>902.27089999999998</v>
      </c>
      <c r="AR9" s="91">
        <v>1028.184</v>
      </c>
      <c r="AS9" s="88">
        <v>1237.4490000000001</v>
      </c>
      <c r="AT9" s="88">
        <v>1166.787</v>
      </c>
    </row>
    <row r="10" spans="2:46" x14ac:dyDescent="0.25">
      <c r="B10" s="1" t="s">
        <v>5</v>
      </c>
      <c r="C10" s="88">
        <v>1004.398</v>
      </c>
      <c r="D10" s="88">
        <v>988.65959999999995</v>
      </c>
      <c r="E10" s="88">
        <v>982.96190000000001</v>
      </c>
      <c r="F10" s="88">
        <v>994.60260000000005</v>
      </c>
      <c r="G10" s="88">
        <v>1036.683</v>
      </c>
      <c r="H10" s="88">
        <v>1072.8140000000001</v>
      </c>
      <c r="I10" s="88">
        <v>1158.4590000000001</v>
      </c>
      <c r="J10" s="88">
        <v>1069.5129999999999</v>
      </c>
      <c r="K10" s="88">
        <v>1100.83</v>
      </c>
      <c r="L10" s="88">
        <v>1065.5889999999999</v>
      </c>
      <c r="M10" s="88">
        <v>1079.114</v>
      </c>
      <c r="N10" s="88">
        <v>1025.44</v>
      </c>
      <c r="O10" s="88">
        <v>1008.04</v>
      </c>
      <c r="P10" s="88">
        <v>1037.8040000000001</v>
      </c>
      <c r="Q10" s="88">
        <v>1027.319</v>
      </c>
      <c r="R10" s="88">
        <v>988.55089999999996</v>
      </c>
      <c r="S10" s="88">
        <v>976.11649999999997</v>
      </c>
      <c r="T10" s="88">
        <v>1013.731</v>
      </c>
      <c r="U10" s="88">
        <v>912.88340000000005</v>
      </c>
      <c r="V10" s="88">
        <v>975.57889999999998</v>
      </c>
      <c r="W10" s="88">
        <v>972.19820000000004</v>
      </c>
      <c r="X10" s="88">
        <v>984.79780000000005</v>
      </c>
      <c r="Y10" s="88">
        <v>1046.232</v>
      </c>
      <c r="Z10" s="88">
        <v>1137.2909999999999</v>
      </c>
      <c r="AA10" s="88">
        <v>1072.2639999999999</v>
      </c>
      <c r="AB10" s="88">
        <v>1117.2349999999999</v>
      </c>
      <c r="AC10" s="88">
        <v>1195.8019999999999</v>
      </c>
      <c r="AD10" s="88">
        <v>1141.7550000000001</v>
      </c>
      <c r="AE10" s="88">
        <v>1146.864</v>
      </c>
      <c r="AF10" s="88">
        <v>1231.145</v>
      </c>
      <c r="AG10" s="88">
        <v>1227.1400000000001</v>
      </c>
      <c r="AH10" s="88">
        <v>1272.7090000000001</v>
      </c>
      <c r="AI10" s="88">
        <v>1153.4349999999999</v>
      </c>
      <c r="AJ10" s="88">
        <v>1091.2149999999999</v>
      </c>
      <c r="AK10" s="88">
        <v>915.1123</v>
      </c>
      <c r="AL10" s="88">
        <v>988.12080000000003</v>
      </c>
      <c r="AM10" s="88">
        <v>976.04349999999999</v>
      </c>
      <c r="AN10" s="88">
        <v>932.09130000000005</v>
      </c>
      <c r="AO10" s="88">
        <v>1056.3620000000001</v>
      </c>
      <c r="AP10" s="88">
        <v>1062.2380000000001</v>
      </c>
      <c r="AQ10" s="88">
        <v>962.81989999999996</v>
      </c>
      <c r="AR10" s="91">
        <v>990.95339999999999</v>
      </c>
      <c r="AS10" s="88">
        <v>1102.4849999999999</v>
      </c>
      <c r="AT10" s="88">
        <v>1001.039</v>
      </c>
    </row>
    <row r="11" spans="2:46" x14ac:dyDescent="0.25">
      <c r="B11" s="1" t="s">
        <v>6</v>
      </c>
      <c r="C11" s="88">
        <v>883.08109999999999</v>
      </c>
      <c r="D11" s="88">
        <v>905.64210000000003</v>
      </c>
      <c r="E11" s="88">
        <v>878.94100000000003</v>
      </c>
      <c r="F11" s="88">
        <v>972.12900000000002</v>
      </c>
      <c r="G11" s="88">
        <v>979.95069999999998</v>
      </c>
      <c r="H11" s="88">
        <v>1028.2729999999999</v>
      </c>
      <c r="I11" s="88">
        <v>1036.8140000000001</v>
      </c>
      <c r="J11" s="88">
        <v>1130.2719999999999</v>
      </c>
      <c r="K11" s="88">
        <v>1213.346</v>
      </c>
      <c r="L11" s="88">
        <v>1095.693</v>
      </c>
      <c r="M11" s="88">
        <v>1071.4929999999999</v>
      </c>
      <c r="N11" s="88">
        <v>1048.846</v>
      </c>
      <c r="O11" s="88">
        <v>1126.259</v>
      </c>
      <c r="P11" s="88">
        <v>1139.8889999999999</v>
      </c>
      <c r="Q11" s="88">
        <v>1190.8789999999999</v>
      </c>
      <c r="R11" s="88">
        <v>1186.6300000000001</v>
      </c>
      <c r="S11" s="88">
        <v>1034.7639999999999</v>
      </c>
      <c r="T11" s="88">
        <v>1097.366</v>
      </c>
      <c r="U11" s="88">
        <v>1059.7139999999999</v>
      </c>
      <c r="V11" s="88">
        <v>1177.596</v>
      </c>
      <c r="W11" s="88">
        <v>1136.106</v>
      </c>
      <c r="X11" s="88">
        <v>1068.1479999999999</v>
      </c>
      <c r="Y11" s="88">
        <v>1041.0550000000001</v>
      </c>
      <c r="Z11" s="88">
        <v>1027.597</v>
      </c>
      <c r="AA11" s="88">
        <v>1127.2339999999999</v>
      </c>
      <c r="AB11" s="88">
        <v>1120.8689999999999</v>
      </c>
      <c r="AC11" s="88">
        <v>1076.3009999999999</v>
      </c>
      <c r="AD11" s="88">
        <v>1068.9960000000001</v>
      </c>
      <c r="AE11" s="88">
        <v>1154.0340000000001</v>
      </c>
      <c r="AF11" s="88">
        <v>1168.0250000000001</v>
      </c>
      <c r="AG11" s="88">
        <v>1212.1949999999999</v>
      </c>
      <c r="AH11" s="88">
        <v>1333.317</v>
      </c>
      <c r="AI11" s="88">
        <v>1351.674</v>
      </c>
      <c r="AJ11" s="88">
        <v>1200.4770000000001</v>
      </c>
      <c r="AK11" s="88">
        <v>1088.4970000000001</v>
      </c>
      <c r="AL11" s="88">
        <v>1092.568</v>
      </c>
      <c r="AM11" s="88">
        <v>1048.7729999999999</v>
      </c>
      <c r="AN11" s="88">
        <v>1206.021</v>
      </c>
      <c r="AO11" s="88">
        <v>1068.9860000000001</v>
      </c>
      <c r="AP11" s="88">
        <v>1091.3869999999999</v>
      </c>
      <c r="AQ11" s="88">
        <v>1121.962</v>
      </c>
      <c r="AR11" s="91">
        <v>1099.9939999999999</v>
      </c>
      <c r="AS11" s="88">
        <v>1083.825</v>
      </c>
      <c r="AT11" s="88">
        <v>1183.8679999999999</v>
      </c>
    </row>
    <row r="12" spans="2:46" x14ac:dyDescent="0.25">
      <c r="B12" s="1" t="s">
        <v>7</v>
      </c>
      <c r="C12" s="88">
        <v>986.7</v>
      </c>
      <c r="D12" s="88">
        <v>935.59079999999994</v>
      </c>
      <c r="E12" s="88">
        <v>885.43460000000005</v>
      </c>
      <c r="F12" s="88">
        <v>871.76189999999997</v>
      </c>
      <c r="G12" s="88">
        <v>913.62139999999999</v>
      </c>
      <c r="H12" s="88">
        <v>978.35329999999999</v>
      </c>
      <c r="I12" s="88">
        <v>1035.298</v>
      </c>
      <c r="J12" s="88">
        <v>1040.462</v>
      </c>
      <c r="K12" s="88">
        <v>1082.4690000000001</v>
      </c>
      <c r="L12" s="88">
        <v>1107.046</v>
      </c>
      <c r="M12" s="88">
        <v>1118.258</v>
      </c>
      <c r="N12" s="88">
        <v>1150.973</v>
      </c>
      <c r="O12" s="88">
        <v>1159.454</v>
      </c>
      <c r="P12" s="88">
        <v>1121.4349999999999</v>
      </c>
      <c r="Q12" s="88">
        <v>1137.723</v>
      </c>
      <c r="R12" s="88">
        <v>1109.442</v>
      </c>
      <c r="S12" s="88">
        <v>1034.2729999999999</v>
      </c>
      <c r="T12" s="88">
        <v>1046.3309999999999</v>
      </c>
      <c r="U12" s="88">
        <v>1125.153</v>
      </c>
      <c r="V12" s="88">
        <v>1187.057</v>
      </c>
      <c r="W12" s="88">
        <v>1140.98</v>
      </c>
      <c r="X12" s="88">
        <v>1190.5809999999999</v>
      </c>
      <c r="Y12" s="88">
        <v>1168.9670000000001</v>
      </c>
      <c r="Z12" s="88">
        <v>1223.0340000000001</v>
      </c>
      <c r="AA12" s="88">
        <v>1090.5360000000001</v>
      </c>
      <c r="AB12" s="88">
        <v>1178.0139999999999</v>
      </c>
      <c r="AC12" s="88">
        <v>1210.5840000000001</v>
      </c>
      <c r="AD12" s="88">
        <v>1241.6079999999999</v>
      </c>
      <c r="AE12" s="88">
        <v>1232.643</v>
      </c>
      <c r="AF12" s="88">
        <v>1188.973</v>
      </c>
      <c r="AG12" s="88">
        <v>1119.4949999999999</v>
      </c>
      <c r="AH12" s="88">
        <v>1135.0039999999999</v>
      </c>
      <c r="AI12" s="88">
        <v>1130.6969999999999</v>
      </c>
      <c r="AJ12" s="88">
        <v>1056.2909999999999</v>
      </c>
      <c r="AK12" s="88">
        <v>1033.2280000000001</v>
      </c>
      <c r="AL12" s="88">
        <v>1215.8320000000001</v>
      </c>
      <c r="AM12" s="88">
        <v>1015.377</v>
      </c>
      <c r="AN12" s="88">
        <v>903.43119999999999</v>
      </c>
      <c r="AO12" s="88">
        <v>943.02970000000005</v>
      </c>
      <c r="AP12" s="88">
        <v>942.71569999999997</v>
      </c>
      <c r="AQ12" s="88">
        <v>911.85320000000002</v>
      </c>
      <c r="AR12" s="91">
        <v>1040.83</v>
      </c>
      <c r="AS12" s="88">
        <v>1160.818</v>
      </c>
      <c r="AT12" s="88">
        <v>1225.364</v>
      </c>
    </row>
    <row r="13" spans="2:46" x14ac:dyDescent="0.25">
      <c r="B13" s="1" t="s">
        <v>8</v>
      </c>
      <c r="C13" s="88">
        <v>1179.924</v>
      </c>
      <c r="D13" s="88">
        <v>1326.4269999999999</v>
      </c>
      <c r="E13" s="88">
        <v>1310.6110000000001</v>
      </c>
      <c r="F13" s="88">
        <v>1370.37</v>
      </c>
      <c r="G13" s="88">
        <v>1327.1389999999999</v>
      </c>
      <c r="H13" s="88">
        <v>1362.0609999999999</v>
      </c>
      <c r="I13" s="88">
        <v>1427.5840000000001</v>
      </c>
      <c r="J13" s="88">
        <v>1515.5619999999999</v>
      </c>
      <c r="K13" s="88">
        <v>1480.69</v>
      </c>
      <c r="L13" s="88">
        <v>1505.0170000000001</v>
      </c>
      <c r="M13" s="88">
        <v>1347.2370000000001</v>
      </c>
      <c r="N13" s="88">
        <v>1426.4349999999999</v>
      </c>
      <c r="O13" s="88">
        <v>1350.1510000000001</v>
      </c>
      <c r="P13" s="88">
        <v>1262.9739999999999</v>
      </c>
      <c r="Q13" s="88">
        <v>1184.0350000000001</v>
      </c>
      <c r="R13" s="88">
        <v>1090.6500000000001</v>
      </c>
      <c r="S13" s="88">
        <v>1140.546</v>
      </c>
      <c r="T13" s="88">
        <v>1091.473</v>
      </c>
      <c r="U13" s="88">
        <v>1094.1199999999999</v>
      </c>
      <c r="V13" s="88">
        <v>1065.366</v>
      </c>
      <c r="W13" s="88">
        <v>1081.4960000000001</v>
      </c>
      <c r="X13" s="88">
        <v>1080.5550000000001</v>
      </c>
      <c r="Y13" s="88">
        <v>1080.925</v>
      </c>
      <c r="Z13" s="88">
        <v>1020.486</v>
      </c>
      <c r="AA13" s="88">
        <v>1099.396</v>
      </c>
      <c r="AB13" s="88">
        <v>1076.76</v>
      </c>
      <c r="AC13" s="88">
        <v>1061.7080000000001</v>
      </c>
      <c r="AD13" s="88">
        <v>1060.1780000000001</v>
      </c>
      <c r="AE13" s="88">
        <v>1088.6780000000001</v>
      </c>
      <c r="AF13" s="88">
        <v>1094.0989999999999</v>
      </c>
      <c r="AG13" s="88">
        <v>1066.086</v>
      </c>
      <c r="AH13" s="88">
        <v>1111.6890000000001</v>
      </c>
      <c r="AI13" s="88">
        <v>1067.5450000000001</v>
      </c>
      <c r="AJ13" s="88">
        <v>914.09299999999996</v>
      </c>
      <c r="AK13" s="88">
        <v>930.79079999999999</v>
      </c>
      <c r="AL13" s="88">
        <v>910.76750000000004</v>
      </c>
      <c r="AM13" s="88">
        <v>985.22979999999995</v>
      </c>
      <c r="AN13" s="88">
        <v>974.72230000000002</v>
      </c>
      <c r="AO13" s="88">
        <v>880.15309999999999</v>
      </c>
      <c r="AP13" s="88">
        <v>882.69470000000001</v>
      </c>
      <c r="AQ13" s="88">
        <v>823.87350000000004</v>
      </c>
      <c r="AR13" s="91">
        <v>815.99710000000005</v>
      </c>
      <c r="AS13" s="88">
        <v>871.97230000000002</v>
      </c>
      <c r="AT13" s="88">
        <v>978.5453</v>
      </c>
    </row>
    <row r="14" spans="2:46" x14ac:dyDescent="0.25">
      <c r="B14" s="1" t="s">
        <v>9</v>
      </c>
      <c r="C14" s="88">
        <v>779.08050000000003</v>
      </c>
      <c r="D14" s="88">
        <v>789.00570000000005</v>
      </c>
      <c r="E14" s="88">
        <v>828.43089999999995</v>
      </c>
      <c r="F14" s="88">
        <v>786.54690000000005</v>
      </c>
      <c r="G14" s="88">
        <v>849.79840000000002</v>
      </c>
      <c r="H14" s="88">
        <v>827.18780000000004</v>
      </c>
      <c r="I14" s="88">
        <v>867.74890000000005</v>
      </c>
      <c r="J14" s="88">
        <v>857.21950000000004</v>
      </c>
      <c r="K14" s="88">
        <v>928.71810000000005</v>
      </c>
      <c r="L14" s="88">
        <v>893.3433</v>
      </c>
      <c r="M14" s="88">
        <v>892.95360000000005</v>
      </c>
      <c r="N14" s="88">
        <v>988.44680000000005</v>
      </c>
      <c r="O14" s="88">
        <v>956.56219999999996</v>
      </c>
      <c r="P14" s="88">
        <v>921.68949999999995</v>
      </c>
      <c r="Q14" s="88">
        <v>931.19939999999997</v>
      </c>
      <c r="R14" s="88">
        <v>934.17619999999999</v>
      </c>
      <c r="S14" s="88">
        <v>894.79049999999995</v>
      </c>
      <c r="T14" s="88">
        <v>901.82410000000004</v>
      </c>
      <c r="U14" s="88">
        <v>864.47220000000004</v>
      </c>
      <c r="V14" s="88">
        <v>867.88400000000001</v>
      </c>
      <c r="W14" s="88">
        <v>833.07190000000003</v>
      </c>
      <c r="X14" s="88">
        <v>781.48170000000005</v>
      </c>
      <c r="Y14" s="88">
        <v>761.4239</v>
      </c>
      <c r="Z14" s="88">
        <v>771.68579999999997</v>
      </c>
      <c r="AA14" s="88">
        <v>780.56359999999995</v>
      </c>
      <c r="AB14" s="88">
        <v>783.57719999999995</v>
      </c>
      <c r="AC14" s="88">
        <v>766.8374</v>
      </c>
      <c r="AD14" s="88">
        <v>893.36030000000005</v>
      </c>
      <c r="AE14" s="88">
        <v>882.24739999999997</v>
      </c>
      <c r="AF14" s="88">
        <v>943.72500000000002</v>
      </c>
      <c r="AG14" s="88">
        <v>877.11530000000005</v>
      </c>
      <c r="AH14" s="88">
        <v>856.11810000000003</v>
      </c>
      <c r="AI14" s="88">
        <v>880.88710000000003</v>
      </c>
      <c r="AJ14" s="88">
        <v>693.41579999999999</v>
      </c>
      <c r="AK14" s="88">
        <v>634.98040000000003</v>
      </c>
      <c r="AL14" s="88">
        <v>803.63689999999997</v>
      </c>
      <c r="AM14" s="88">
        <v>792.96900000000005</v>
      </c>
      <c r="AN14" s="88">
        <v>814.19899999999996</v>
      </c>
      <c r="AO14" s="88">
        <v>935.87929999999994</v>
      </c>
      <c r="AP14" s="88">
        <v>962.8143</v>
      </c>
      <c r="AQ14" s="88">
        <v>887.35389999999995</v>
      </c>
      <c r="AR14" s="91">
        <v>978.58839999999998</v>
      </c>
      <c r="AS14" s="88">
        <v>988.36090000000002</v>
      </c>
      <c r="AT14" s="88">
        <v>962.84090000000003</v>
      </c>
    </row>
    <row r="15" spans="2:46" x14ac:dyDescent="0.25">
      <c r="B15" s="1" t="s">
        <v>10</v>
      </c>
      <c r="C15" s="88">
        <v>1206.24</v>
      </c>
      <c r="D15" s="88">
        <v>1192.1769999999999</v>
      </c>
      <c r="E15" s="88">
        <v>1188.348</v>
      </c>
      <c r="F15" s="88">
        <v>1278.954</v>
      </c>
      <c r="G15" s="88">
        <v>1317.14</v>
      </c>
      <c r="H15" s="88">
        <v>1311.616</v>
      </c>
      <c r="I15" s="88">
        <v>1381.068</v>
      </c>
      <c r="J15" s="88">
        <v>1367.019</v>
      </c>
      <c r="K15" s="88">
        <v>1447.5509999999999</v>
      </c>
      <c r="L15" s="88">
        <v>1605.252</v>
      </c>
      <c r="M15" s="88">
        <v>1487.732</v>
      </c>
      <c r="N15" s="88">
        <v>1434.75</v>
      </c>
      <c r="O15" s="88">
        <v>1360.4870000000001</v>
      </c>
      <c r="P15" s="88">
        <v>1325.944</v>
      </c>
      <c r="Q15" s="88">
        <v>1326.4269999999999</v>
      </c>
      <c r="R15" s="88">
        <v>1228.614</v>
      </c>
      <c r="S15" s="88">
        <v>1210.182</v>
      </c>
      <c r="T15" s="88">
        <v>1321.2360000000001</v>
      </c>
      <c r="U15" s="88">
        <v>1260.048</v>
      </c>
      <c r="V15" s="88">
        <v>1299.2560000000001</v>
      </c>
      <c r="W15" s="88">
        <v>1244.962</v>
      </c>
      <c r="X15" s="88">
        <v>1197.0999999999999</v>
      </c>
      <c r="Y15" s="88">
        <v>1161.9739999999999</v>
      </c>
      <c r="Z15" s="88">
        <v>1108.6559999999999</v>
      </c>
      <c r="AA15" s="88">
        <v>1131.6279999999999</v>
      </c>
      <c r="AB15" s="88">
        <v>1052.749</v>
      </c>
      <c r="AC15" s="88">
        <v>1098.605</v>
      </c>
      <c r="AD15" s="88">
        <v>1132.2840000000001</v>
      </c>
      <c r="AE15" s="88">
        <v>1144.021</v>
      </c>
      <c r="AF15" s="88">
        <v>1109.865</v>
      </c>
      <c r="AG15" s="88">
        <v>1090.441</v>
      </c>
      <c r="AH15" s="88">
        <v>1114.2139999999999</v>
      </c>
      <c r="AI15" s="88">
        <v>1108.8510000000001</v>
      </c>
      <c r="AJ15" s="88">
        <v>1007.514</v>
      </c>
      <c r="AK15" s="88">
        <v>970.98389999999995</v>
      </c>
      <c r="AL15" s="88">
        <v>1093.306</v>
      </c>
      <c r="AM15" s="88">
        <v>1067.481</v>
      </c>
      <c r="AN15" s="88">
        <v>1233.7280000000001</v>
      </c>
      <c r="AO15" s="88">
        <v>1166.402</v>
      </c>
      <c r="AP15" s="88">
        <v>1198.2719999999999</v>
      </c>
      <c r="AQ15" s="88">
        <v>1115.4760000000001</v>
      </c>
      <c r="AR15" s="91">
        <v>1124.8699999999999</v>
      </c>
      <c r="AS15" s="88">
        <v>1130.671</v>
      </c>
      <c r="AT15" s="88">
        <v>1194.905</v>
      </c>
    </row>
    <row r="16" spans="2:46" x14ac:dyDescent="0.25">
      <c r="B16" s="1" t="s">
        <v>11</v>
      </c>
      <c r="C16" s="88">
        <v>1372.8</v>
      </c>
      <c r="D16" s="88">
        <v>1340.1579999999999</v>
      </c>
      <c r="E16" s="88">
        <v>1345.8389999999999</v>
      </c>
      <c r="F16" s="88">
        <v>1340.057</v>
      </c>
      <c r="G16" s="88">
        <v>1255.0350000000001</v>
      </c>
      <c r="H16" s="88">
        <v>1301.384</v>
      </c>
      <c r="I16" s="88">
        <v>1252.2439999999999</v>
      </c>
      <c r="J16" s="88">
        <v>1347.6189999999999</v>
      </c>
      <c r="K16" s="88">
        <v>1361.6790000000001</v>
      </c>
      <c r="L16" s="88">
        <v>1352.6610000000001</v>
      </c>
      <c r="M16" s="88">
        <v>1406.366</v>
      </c>
      <c r="N16" s="88">
        <v>1410.452</v>
      </c>
      <c r="O16" s="88">
        <v>1394.6310000000001</v>
      </c>
      <c r="P16" s="88">
        <v>1392.7139999999999</v>
      </c>
      <c r="Q16" s="88">
        <v>1363.579</v>
      </c>
      <c r="R16" s="88">
        <v>1313.85</v>
      </c>
      <c r="S16" s="88">
        <v>1307.165</v>
      </c>
      <c r="T16" s="88">
        <v>1151.8420000000001</v>
      </c>
      <c r="U16" s="88">
        <v>1153.537</v>
      </c>
      <c r="V16" s="88">
        <v>1198.5519999999999</v>
      </c>
      <c r="W16" s="88">
        <v>1236.3810000000001</v>
      </c>
      <c r="X16" s="88">
        <v>1280.319</v>
      </c>
      <c r="Y16" s="88">
        <v>1169.7819999999999</v>
      </c>
      <c r="Z16" s="88">
        <v>1513.345</v>
      </c>
      <c r="AA16" s="88">
        <v>1397.527</v>
      </c>
      <c r="AB16" s="88">
        <v>1337.992</v>
      </c>
      <c r="AC16" s="88">
        <v>1386.193</v>
      </c>
      <c r="AD16" s="88">
        <v>1500.8610000000001</v>
      </c>
      <c r="AE16" s="88">
        <v>1342.7139999999999</v>
      </c>
      <c r="AF16" s="88">
        <v>1332.182</v>
      </c>
      <c r="AG16" s="88">
        <v>1325.7159999999999</v>
      </c>
      <c r="AH16" s="88">
        <v>1418.646</v>
      </c>
      <c r="AI16" s="88">
        <v>1384.0509999999999</v>
      </c>
      <c r="AJ16" s="88">
        <v>1141.4939999999999</v>
      </c>
      <c r="AK16" s="88">
        <v>1105.287</v>
      </c>
      <c r="AL16" s="88">
        <v>1088.0360000000001</v>
      </c>
      <c r="AM16" s="88">
        <v>1063.117</v>
      </c>
      <c r="AN16" s="88">
        <v>1100.155</v>
      </c>
      <c r="AO16" s="88">
        <v>1107.229</v>
      </c>
      <c r="AP16" s="88">
        <v>1019.129</v>
      </c>
      <c r="AQ16" s="88">
        <v>1102.3720000000001</v>
      </c>
      <c r="AR16" s="91">
        <v>1082.9380000000001</v>
      </c>
      <c r="AS16" s="88">
        <v>1063.431</v>
      </c>
      <c r="AT16" s="88">
        <v>1175.2950000000001</v>
      </c>
    </row>
    <row r="17" spans="2:47" x14ac:dyDescent="0.25">
      <c r="B17" s="1" t="s">
        <v>12</v>
      </c>
      <c r="C17" s="88">
        <v>1518.4159999999999</v>
      </c>
      <c r="D17" s="88">
        <v>1518.085</v>
      </c>
      <c r="E17" s="88">
        <v>1599.145</v>
      </c>
      <c r="F17" s="88">
        <v>1549.2349999999999</v>
      </c>
      <c r="G17" s="88">
        <v>1564.7560000000001</v>
      </c>
      <c r="H17" s="88">
        <v>1591.085</v>
      </c>
      <c r="I17" s="88">
        <v>1642.9380000000001</v>
      </c>
      <c r="J17" s="88">
        <v>1668.2470000000001</v>
      </c>
      <c r="K17" s="88">
        <v>1631.6</v>
      </c>
      <c r="L17" s="88">
        <v>1581.615</v>
      </c>
      <c r="M17" s="88">
        <v>1627.4110000000001</v>
      </c>
      <c r="N17" s="88">
        <v>1569.021</v>
      </c>
      <c r="O17" s="88">
        <v>1515.6179999999999</v>
      </c>
      <c r="P17" s="88">
        <v>1523.107</v>
      </c>
      <c r="Q17" s="88">
        <v>1570.9469999999999</v>
      </c>
      <c r="R17" s="88">
        <v>1506.4079999999999</v>
      </c>
      <c r="S17" s="88">
        <v>1461.539</v>
      </c>
      <c r="T17" s="88">
        <v>1463.537</v>
      </c>
      <c r="U17" s="88">
        <v>1454.8820000000001</v>
      </c>
      <c r="V17" s="88">
        <v>1445.2560000000001</v>
      </c>
      <c r="W17" s="88">
        <v>1374.7529999999999</v>
      </c>
      <c r="X17" s="88">
        <v>1427.018</v>
      </c>
      <c r="Y17" s="88">
        <v>1481.614</v>
      </c>
      <c r="Z17" s="88">
        <v>1529.847</v>
      </c>
      <c r="AA17" s="88">
        <v>1495.4280000000001</v>
      </c>
      <c r="AB17" s="88">
        <v>1548.973</v>
      </c>
      <c r="AC17" s="88">
        <v>1492.424</v>
      </c>
      <c r="AD17" s="88">
        <v>1498.992</v>
      </c>
      <c r="AE17" s="88">
        <v>1464.6220000000001</v>
      </c>
      <c r="AF17" s="88">
        <v>1511.4849999999999</v>
      </c>
      <c r="AG17" s="88">
        <v>1471.509</v>
      </c>
      <c r="AH17" s="88">
        <v>1489.5229999999999</v>
      </c>
      <c r="AI17" s="88">
        <v>1408.7860000000001</v>
      </c>
      <c r="AJ17" s="88">
        <v>1372.95</v>
      </c>
      <c r="AK17" s="88">
        <v>1345.4159999999999</v>
      </c>
      <c r="AL17" s="88">
        <v>1432.971</v>
      </c>
      <c r="AM17" s="88">
        <v>1433.5070000000001</v>
      </c>
      <c r="AN17" s="88">
        <v>1466.0530000000001</v>
      </c>
      <c r="AO17" s="88">
        <v>1533.5239999999999</v>
      </c>
      <c r="AP17" s="88">
        <v>1519.039</v>
      </c>
      <c r="AQ17" s="88">
        <v>1455.1279999999999</v>
      </c>
      <c r="AR17" s="91">
        <v>1508.018</v>
      </c>
      <c r="AS17" s="88">
        <v>1619.27</v>
      </c>
      <c r="AT17" s="88">
        <v>1634.598</v>
      </c>
    </row>
    <row r="18" spans="2:47" x14ac:dyDescent="0.25">
      <c r="B18" s="1" t="s">
        <v>84</v>
      </c>
      <c r="C18" s="88">
        <v>1428.2090000000001</v>
      </c>
      <c r="D18" s="88">
        <v>1446.0309999999999</v>
      </c>
      <c r="E18" s="88">
        <v>1385.2629999999999</v>
      </c>
      <c r="F18" s="88">
        <v>1417.9169999999999</v>
      </c>
      <c r="G18" s="88">
        <v>1411.4269999999999</v>
      </c>
      <c r="H18" s="88">
        <v>1407.6559999999999</v>
      </c>
      <c r="I18" s="88">
        <v>1474.913</v>
      </c>
      <c r="J18" s="88">
        <v>1525.4770000000001</v>
      </c>
      <c r="K18" s="88">
        <v>1499.7529999999999</v>
      </c>
      <c r="L18" s="88">
        <v>1448.4390000000001</v>
      </c>
      <c r="M18" s="88">
        <v>1512.2180000000001</v>
      </c>
      <c r="N18" s="88">
        <v>1498.7460000000001</v>
      </c>
      <c r="O18" s="88">
        <v>1396.5</v>
      </c>
      <c r="P18" s="88">
        <v>1449.7940000000001</v>
      </c>
      <c r="Q18" s="88">
        <v>1410.356</v>
      </c>
      <c r="R18" s="88">
        <v>1441.8009999999999</v>
      </c>
      <c r="S18" s="88">
        <v>1419.721</v>
      </c>
      <c r="T18" s="88">
        <v>1375.114</v>
      </c>
      <c r="U18" s="88">
        <v>1347.32</v>
      </c>
      <c r="V18" s="88">
        <v>1325.1659999999999</v>
      </c>
      <c r="W18" s="88">
        <v>1348.287</v>
      </c>
      <c r="X18" s="88">
        <v>1397.327</v>
      </c>
      <c r="Y18" s="88">
        <v>1384.0809999999999</v>
      </c>
      <c r="Z18" s="88">
        <v>1437.9259999999999</v>
      </c>
      <c r="AA18" s="88">
        <v>1407.9159999999999</v>
      </c>
      <c r="AB18" s="88">
        <v>1364.183</v>
      </c>
      <c r="AC18" s="88">
        <v>1497.751</v>
      </c>
      <c r="AD18" s="88">
        <v>1531.08</v>
      </c>
      <c r="AE18" s="88">
        <v>1539.4580000000001</v>
      </c>
      <c r="AF18" s="88">
        <v>1536.4269999999999</v>
      </c>
      <c r="AG18" s="88">
        <v>1535.8889999999999</v>
      </c>
      <c r="AH18" s="88">
        <v>1515.9290000000001</v>
      </c>
      <c r="AI18" s="88">
        <v>1472.885</v>
      </c>
      <c r="AJ18" s="88">
        <v>1390.4559999999999</v>
      </c>
      <c r="AK18" s="88">
        <v>1368.625</v>
      </c>
      <c r="AL18" s="88">
        <v>1369.471</v>
      </c>
      <c r="AM18" s="88">
        <v>1414.1279999999999</v>
      </c>
      <c r="AN18" s="88">
        <v>1343.021</v>
      </c>
      <c r="AO18" s="88">
        <v>1432.674</v>
      </c>
      <c r="AP18" s="88">
        <v>1486.075</v>
      </c>
      <c r="AQ18" s="88">
        <v>1422.788</v>
      </c>
      <c r="AR18" s="91">
        <v>1430.2829999999999</v>
      </c>
      <c r="AS18" s="88">
        <v>1563.002</v>
      </c>
      <c r="AT18" s="88">
        <v>1581.9659999999999</v>
      </c>
    </row>
    <row r="19" spans="2:47" x14ac:dyDescent="0.25">
      <c r="B19" s="1" t="s">
        <v>13</v>
      </c>
      <c r="C19" s="88">
        <v>1363.6279999999999</v>
      </c>
      <c r="D19" s="88">
        <v>1396.768</v>
      </c>
      <c r="E19" s="88">
        <v>1336.8119999999999</v>
      </c>
      <c r="F19" s="88">
        <v>1328.41</v>
      </c>
      <c r="G19" s="88">
        <v>1394.6790000000001</v>
      </c>
      <c r="H19" s="88">
        <v>1381.248</v>
      </c>
      <c r="I19" s="88">
        <v>1455.7719999999999</v>
      </c>
      <c r="J19" s="88">
        <v>1444.9649999999999</v>
      </c>
      <c r="K19" s="88">
        <v>1477.9590000000001</v>
      </c>
      <c r="L19" s="88">
        <v>1448.5830000000001</v>
      </c>
      <c r="M19" s="88">
        <v>1438.36</v>
      </c>
      <c r="N19" s="88">
        <v>1441.01</v>
      </c>
      <c r="O19" s="88">
        <v>1408.3030000000001</v>
      </c>
      <c r="P19" s="88">
        <v>1461.415</v>
      </c>
      <c r="Q19" s="88">
        <v>1469.502</v>
      </c>
      <c r="R19" s="88">
        <v>1437.019</v>
      </c>
      <c r="S19" s="88">
        <v>1491.963</v>
      </c>
      <c r="T19" s="88">
        <v>1489.0550000000001</v>
      </c>
      <c r="U19" s="88">
        <v>1428.52</v>
      </c>
      <c r="V19" s="88">
        <v>1413.0540000000001</v>
      </c>
      <c r="W19" s="88">
        <v>1410.9939999999999</v>
      </c>
      <c r="X19" s="88">
        <v>1354.152</v>
      </c>
      <c r="Y19" s="88">
        <v>1404.665</v>
      </c>
      <c r="Z19" s="88">
        <v>1403.885</v>
      </c>
      <c r="AA19" s="88">
        <v>1418.348</v>
      </c>
      <c r="AB19" s="88">
        <v>1500.1890000000001</v>
      </c>
      <c r="AC19" s="88">
        <v>1519.704</v>
      </c>
      <c r="AD19" s="88">
        <v>1536.547</v>
      </c>
      <c r="AE19" s="88">
        <v>1580.9069999999999</v>
      </c>
      <c r="AF19" s="88">
        <v>1568.866</v>
      </c>
      <c r="AG19" s="88">
        <v>1625.2339999999999</v>
      </c>
      <c r="AH19" s="88">
        <v>1672.701</v>
      </c>
      <c r="AI19" s="88">
        <v>1674.213</v>
      </c>
      <c r="AJ19" s="88">
        <v>1590.5309999999999</v>
      </c>
      <c r="AK19" s="88">
        <v>1587.5060000000001</v>
      </c>
      <c r="AL19" s="88">
        <v>1584.9380000000001</v>
      </c>
      <c r="AM19" s="88">
        <v>1603.3989999999999</v>
      </c>
      <c r="AN19" s="88">
        <v>1684.6590000000001</v>
      </c>
      <c r="AO19" s="88">
        <v>1506.13</v>
      </c>
      <c r="AP19" s="88">
        <v>1546.7529999999999</v>
      </c>
      <c r="AQ19" s="88">
        <v>1537.8050000000001</v>
      </c>
      <c r="AR19" s="91">
        <v>1617.854</v>
      </c>
      <c r="AS19" s="88">
        <v>1635.8689999999999</v>
      </c>
      <c r="AT19" s="88">
        <v>1704.4079999999999</v>
      </c>
    </row>
    <row r="20" spans="2:47" x14ac:dyDescent="0.25">
      <c r="B20" s="1" t="s">
        <v>14</v>
      </c>
      <c r="C20" s="88">
        <v>1780.0340000000001</v>
      </c>
      <c r="D20" s="88">
        <v>1816.441</v>
      </c>
      <c r="E20" s="88">
        <v>1867.7629999999999</v>
      </c>
      <c r="F20" s="88">
        <v>1905.992</v>
      </c>
      <c r="G20" s="88">
        <v>1898.2670000000001</v>
      </c>
      <c r="H20" s="88">
        <v>1982.51</v>
      </c>
      <c r="I20" s="88">
        <v>1973.2260000000001</v>
      </c>
      <c r="J20" s="88">
        <v>1907.74</v>
      </c>
      <c r="K20" s="88">
        <v>2033.2429999999999</v>
      </c>
      <c r="L20" s="88">
        <v>2072.3649999999998</v>
      </c>
      <c r="M20" s="88">
        <v>2140.7469999999998</v>
      </c>
      <c r="N20" s="88">
        <v>2089.9699999999998</v>
      </c>
      <c r="O20" s="88">
        <v>2104.3829999999998</v>
      </c>
      <c r="P20" s="88">
        <v>2162.0740000000001</v>
      </c>
      <c r="Q20" s="88">
        <v>2083.3670000000002</v>
      </c>
      <c r="R20" s="88">
        <v>2041.23</v>
      </c>
      <c r="S20" s="88">
        <v>2056.3530000000001</v>
      </c>
      <c r="T20" s="88">
        <v>1983.4970000000001</v>
      </c>
      <c r="U20" s="88">
        <v>2032.3140000000001</v>
      </c>
      <c r="V20" s="88">
        <v>2099.768</v>
      </c>
      <c r="W20" s="88">
        <v>2086.89</v>
      </c>
      <c r="X20" s="88">
        <v>2022.89</v>
      </c>
      <c r="Y20" s="88">
        <v>2069.2649999999999</v>
      </c>
      <c r="Z20" s="88">
        <v>2078.7539999999999</v>
      </c>
      <c r="AA20" s="88">
        <v>2096.0700000000002</v>
      </c>
      <c r="AB20" s="88">
        <v>2072.7689999999998</v>
      </c>
      <c r="AC20" s="88">
        <v>2097.9189999999999</v>
      </c>
      <c r="AD20" s="88">
        <v>2116.5210000000002</v>
      </c>
      <c r="AE20" s="88">
        <v>2077.4090000000001</v>
      </c>
      <c r="AF20" s="88">
        <v>2078.3609999999999</v>
      </c>
      <c r="AG20" s="88">
        <v>2106.8180000000002</v>
      </c>
      <c r="AH20" s="88">
        <v>2126.8870000000002</v>
      </c>
      <c r="AI20" s="88">
        <v>2143.1019999999999</v>
      </c>
      <c r="AJ20" s="88">
        <v>1931.085</v>
      </c>
      <c r="AK20" s="88">
        <v>1988.191</v>
      </c>
      <c r="AL20" s="88">
        <v>1882.443</v>
      </c>
      <c r="AM20" s="88">
        <v>1896.885</v>
      </c>
      <c r="AN20" s="88">
        <v>1866.2329999999999</v>
      </c>
      <c r="AO20" s="88">
        <v>1859.942</v>
      </c>
      <c r="AP20" s="88">
        <v>1794.481</v>
      </c>
      <c r="AQ20" s="88">
        <v>1809.752</v>
      </c>
      <c r="AR20" s="91">
        <v>1918.432</v>
      </c>
      <c r="AS20" s="88">
        <v>1952.8710000000001</v>
      </c>
      <c r="AT20" s="88">
        <v>2051.5419999999999</v>
      </c>
    </row>
    <row r="21" spans="2:47" x14ac:dyDescent="0.25">
      <c r="B21" s="1" t="s">
        <v>15</v>
      </c>
      <c r="C21" s="88">
        <v>1762.7429999999999</v>
      </c>
      <c r="D21" s="88">
        <v>1664.905</v>
      </c>
      <c r="E21" s="88">
        <v>1770.153</v>
      </c>
      <c r="F21" s="88">
        <v>1703.299</v>
      </c>
      <c r="G21" s="88">
        <v>1775.575</v>
      </c>
      <c r="H21" s="88">
        <v>1832.896</v>
      </c>
      <c r="I21" s="88">
        <v>1897.89</v>
      </c>
      <c r="J21" s="88">
        <v>1860.7280000000001</v>
      </c>
      <c r="K21" s="88">
        <v>1848.184</v>
      </c>
      <c r="L21" s="88">
        <v>1847.164</v>
      </c>
      <c r="M21" s="88">
        <v>1892.0039999999999</v>
      </c>
      <c r="N21" s="88">
        <v>1870.66</v>
      </c>
      <c r="O21" s="88">
        <v>1830.886</v>
      </c>
      <c r="P21" s="88">
        <v>1757.0429999999999</v>
      </c>
      <c r="Q21" s="88">
        <v>1764.9169999999999</v>
      </c>
      <c r="R21" s="88">
        <v>1745.8430000000001</v>
      </c>
      <c r="S21" s="88">
        <v>1713.6289999999999</v>
      </c>
      <c r="T21" s="88">
        <v>1688.723</v>
      </c>
      <c r="U21" s="88">
        <v>1709.0450000000001</v>
      </c>
      <c r="V21" s="88">
        <v>1780.7360000000001</v>
      </c>
      <c r="W21" s="88">
        <v>1734.751</v>
      </c>
      <c r="X21" s="88">
        <v>1733.2929999999999</v>
      </c>
      <c r="Y21" s="88">
        <v>1704.335</v>
      </c>
      <c r="Z21" s="88">
        <v>1761.454</v>
      </c>
      <c r="AA21" s="88">
        <v>1729.1310000000001</v>
      </c>
      <c r="AB21" s="88">
        <v>1729.9870000000001</v>
      </c>
      <c r="AC21" s="88">
        <v>1809.451</v>
      </c>
      <c r="AD21" s="88">
        <v>1846.8009999999999</v>
      </c>
      <c r="AE21" s="88">
        <v>1881.55</v>
      </c>
      <c r="AF21" s="88">
        <v>1848.9010000000001</v>
      </c>
      <c r="AG21" s="88">
        <v>1900.354</v>
      </c>
      <c r="AH21" s="88">
        <v>1974.614</v>
      </c>
      <c r="AI21" s="88">
        <v>1891.644</v>
      </c>
      <c r="AJ21" s="88">
        <v>1863.9559999999999</v>
      </c>
      <c r="AK21" s="88">
        <v>1802.1569999999999</v>
      </c>
      <c r="AL21" s="88">
        <v>1771.579</v>
      </c>
      <c r="AM21" s="88">
        <v>1692.7670000000001</v>
      </c>
      <c r="AN21" s="88">
        <v>1611.644</v>
      </c>
      <c r="AO21" s="88">
        <v>1618.9290000000001</v>
      </c>
      <c r="AP21" s="88">
        <v>1643.7909999999999</v>
      </c>
      <c r="AQ21" s="88">
        <v>1659.1669999999999</v>
      </c>
      <c r="AR21" s="91">
        <v>1792.1110000000001</v>
      </c>
      <c r="AS21" s="88">
        <v>1820.662</v>
      </c>
      <c r="AT21" s="88">
        <v>1812.6320000000001</v>
      </c>
    </row>
    <row r="22" spans="2:47" x14ac:dyDescent="0.25">
      <c r="B22" s="1" t="s">
        <v>16</v>
      </c>
      <c r="C22" s="88">
        <v>1917.2139999999999</v>
      </c>
      <c r="D22" s="88">
        <v>1851.31</v>
      </c>
      <c r="E22" s="88">
        <v>1923.681</v>
      </c>
      <c r="F22" s="88">
        <v>1897.7819999999999</v>
      </c>
      <c r="G22" s="88">
        <v>1809.6759999999999</v>
      </c>
      <c r="H22" s="88">
        <v>1736.6189999999999</v>
      </c>
      <c r="I22" s="88">
        <v>1943.7950000000001</v>
      </c>
      <c r="J22" s="88">
        <v>2071.85</v>
      </c>
      <c r="K22" s="88">
        <v>2021.7270000000001</v>
      </c>
      <c r="L22" s="88">
        <v>1918.277</v>
      </c>
      <c r="M22" s="88">
        <v>1992.9960000000001</v>
      </c>
      <c r="N22" s="88">
        <v>2164.6990000000001</v>
      </c>
      <c r="O22" s="88">
        <v>1962.777</v>
      </c>
      <c r="P22" s="88">
        <v>1904.8989999999999</v>
      </c>
      <c r="Q22" s="88">
        <v>1906.9659999999999</v>
      </c>
      <c r="R22" s="88">
        <v>1907.1130000000001</v>
      </c>
      <c r="S22" s="88">
        <v>1775.1590000000001</v>
      </c>
      <c r="T22" s="88">
        <v>1769.8979999999999</v>
      </c>
      <c r="U22" s="88">
        <v>1792.8589999999999</v>
      </c>
      <c r="V22" s="88">
        <v>1791.3340000000001</v>
      </c>
      <c r="W22" s="88">
        <v>1887.5940000000001</v>
      </c>
      <c r="X22" s="88">
        <v>1891.5350000000001</v>
      </c>
      <c r="Y22" s="88">
        <v>1819.126</v>
      </c>
      <c r="Z22" s="88">
        <v>1862.86</v>
      </c>
      <c r="AA22" s="88">
        <v>1846.527</v>
      </c>
      <c r="AB22" s="88">
        <v>1907.204</v>
      </c>
      <c r="AC22" s="88">
        <v>1941.479</v>
      </c>
      <c r="AD22" s="88">
        <v>2030.1489999999999</v>
      </c>
      <c r="AE22" s="88">
        <v>2004.1949999999999</v>
      </c>
      <c r="AF22" s="88">
        <v>2009.549</v>
      </c>
      <c r="AG22" s="88">
        <v>2016.0650000000001</v>
      </c>
      <c r="AH22" s="88">
        <v>2203.35</v>
      </c>
      <c r="AI22" s="88">
        <v>2103.5520000000001</v>
      </c>
      <c r="AJ22" s="88">
        <v>2297.2510000000002</v>
      </c>
      <c r="AK22" s="88">
        <v>2234.194</v>
      </c>
      <c r="AL22" s="88">
        <v>2241.0210000000002</v>
      </c>
      <c r="AM22" s="88">
        <v>2323.761</v>
      </c>
      <c r="AN22" s="88">
        <v>2427.049</v>
      </c>
      <c r="AO22" s="88">
        <v>2015.664</v>
      </c>
      <c r="AP22" s="88">
        <v>1984.038</v>
      </c>
      <c r="AQ22" s="88">
        <v>2010.5840000000001</v>
      </c>
      <c r="AR22" s="91">
        <v>1947.682</v>
      </c>
      <c r="AS22" s="88">
        <v>2132.4499999999998</v>
      </c>
      <c r="AT22" s="88">
        <v>2168.2649999999999</v>
      </c>
    </row>
    <row r="23" spans="2:47" x14ac:dyDescent="0.25">
      <c r="B23" s="1" t="s">
        <v>17</v>
      </c>
      <c r="C23" s="88">
        <v>1633.529</v>
      </c>
      <c r="D23" s="88">
        <v>1636.463</v>
      </c>
      <c r="E23" s="88">
        <v>1695.2840000000001</v>
      </c>
      <c r="F23" s="88">
        <v>1667.6130000000001</v>
      </c>
      <c r="G23" s="88">
        <v>1709.1590000000001</v>
      </c>
      <c r="H23" s="88">
        <v>1680.5409999999999</v>
      </c>
      <c r="I23" s="88">
        <v>1815.521</v>
      </c>
      <c r="J23" s="88">
        <v>1793.65</v>
      </c>
      <c r="K23" s="88">
        <v>1786.1089999999999</v>
      </c>
      <c r="L23" s="88">
        <v>1671.2829999999999</v>
      </c>
      <c r="M23" s="88">
        <v>1658.143</v>
      </c>
      <c r="N23" s="88">
        <v>1695.461</v>
      </c>
      <c r="O23" s="88">
        <v>1676.039</v>
      </c>
      <c r="P23" s="88">
        <v>1560.1010000000001</v>
      </c>
      <c r="Q23" s="88">
        <v>1560.51</v>
      </c>
      <c r="R23" s="88">
        <v>1644.52</v>
      </c>
      <c r="S23" s="88">
        <v>1598.1790000000001</v>
      </c>
      <c r="T23" s="88">
        <v>1606.6590000000001</v>
      </c>
      <c r="U23" s="88">
        <v>1627.421</v>
      </c>
      <c r="V23" s="88">
        <v>1630.153</v>
      </c>
      <c r="W23" s="88">
        <v>1638.4480000000001</v>
      </c>
      <c r="X23" s="88">
        <v>1632.075</v>
      </c>
      <c r="Y23" s="88">
        <v>1698.8779999999999</v>
      </c>
      <c r="Z23" s="88">
        <v>1711.825</v>
      </c>
      <c r="AA23" s="88">
        <v>1667.5360000000001</v>
      </c>
      <c r="AB23" s="88">
        <v>1690.0409999999999</v>
      </c>
      <c r="AC23" s="88">
        <v>1672.146</v>
      </c>
      <c r="AD23" s="88">
        <v>1735.5070000000001</v>
      </c>
      <c r="AE23" s="88">
        <v>1765.4639999999999</v>
      </c>
      <c r="AF23" s="88">
        <v>1762.81</v>
      </c>
      <c r="AG23" s="88">
        <v>1763.231</v>
      </c>
      <c r="AH23" s="88">
        <v>1841.461</v>
      </c>
      <c r="AI23" s="88">
        <v>1710.4</v>
      </c>
      <c r="AJ23" s="88">
        <v>1503.748</v>
      </c>
      <c r="AK23" s="88">
        <v>1610.0129999999999</v>
      </c>
      <c r="AL23" s="88">
        <v>1601.079</v>
      </c>
      <c r="AM23" s="88">
        <v>1616.575</v>
      </c>
      <c r="AN23" s="88">
        <v>1679.46</v>
      </c>
      <c r="AO23" s="88">
        <v>1675.5889999999999</v>
      </c>
      <c r="AP23" s="88">
        <v>1582.26</v>
      </c>
      <c r="AQ23" s="88">
        <v>1561.9179999999999</v>
      </c>
      <c r="AR23" s="91">
        <v>1552.645</v>
      </c>
      <c r="AS23" s="88">
        <v>1677.873</v>
      </c>
      <c r="AT23" s="88">
        <v>1788.4659999999999</v>
      </c>
    </row>
    <row r="24" spans="2:47" x14ac:dyDescent="0.25">
      <c r="B24" s="1" t="s">
        <v>20</v>
      </c>
      <c r="C24" s="88">
        <v>1594.0719999999999</v>
      </c>
      <c r="D24" s="88">
        <v>1516.172</v>
      </c>
      <c r="E24" s="88">
        <v>1519.1859999999999</v>
      </c>
      <c r="F24" s="88">
        <v>1473.854</v>
      </c>
      <c r="G24" s="88">
        <v>1408.5440000000001</v>
      </c>
      <c r="H24" s="88">
        <v>1570.653</v>
      </c>
      <c r="I24" s="88">
        <v>1523.047</v>
      </c>
      <c r="J24" s="88">
        <v>1532.318</v>
      </c>
      <c r="K24" s="88">
        <v>1454.8720000000001</v>
      </c>
      <c r="L24" s="88">
        <v>1476.9549999999999</v>
      </c>
      <c r="M24" s="88">
        <v>1434.077</v>
      </c>
      <c r="N24" s="88">
        <v>1460.8530000000001</v>
      </c>
      <c r="O24" s="88">
        <v>1485.8389999999999</v>
      </c>
      <c r="P24" s="88">
        <v>1419.758</v>
      </c>
      <c r="Q24" s="88">
        <v>1331.5150000000001</v>
      </c>
      <c r="R24" s="88">
        <v>1333.0360000000001</v>
      </c>
      <c r="S24" s="88">
        <v>1352.568</v>
      </c>
      <c r="T24" s="88">
        <v>1284.1089999999999</v>
      </c>
      <c r="U24" s="88">
        <v>1347.931</v>
      </c>
      <c r="V24" s="88">
        <v>1312.4059999999999</v>
      </c>
      <c r="W24" s="88">
        <v>1437.87</v>
      </c>
      <c r="X24" s="88">
        <v>1384.05</v>
      </c>
      <c r="Y24" s="88">
        <v>1503.11</v>
      </c>
      <c r="Z24" s="88">
        <v>1380.519</v>
      </c>
      <c r="AA24" s="88">
        <v>1409.3530000000001</v>
      </c>
      <c r="AB24" s="88">
        <v>1416.325</v>
      </c>
      <c r="AC24" s="88">
        <v>1614.65</v>
      </c>
      <c r="AD24" s="88">
        <v>1591.7629999999999</v>
      </c>
      <c r="AE24" s="88">
        <v>1524.5730000000001</v>
      </c>
      <c r="AF24" s="88">
        <v>1610.508</v>
      </c>
      <c r="AG24" s="88">
        <v>1543.075</v>
      </c>
      <c r="AH24" s="88">
        <v>1567.98</v>
      </c>
      <c r="AI24" s="88">
        <v>1533.943</v>
      </c>
      <c r="AJ24" s="88">
        <v>1478.5920000000001</v>
      </c>
      <c r="AK24" s="88">
        <v>1510.8009999999999</v>
      </c>
      <c r="AL24" s="88">
        <v>1507.2919999999999</v>
      </c>
      <c r="AM24" s="88">
        <v>1190.2239999999999</v>
      </c>
      <c r="AN24" s="88">
        <v>1260.443</v>
      </c>
      <c r="AO24" s="88">
        <v>1267.173</v>
      </c>
      <c r="AP24" s="88">
        <v>1277.8520000000001</v>
      </c>
      <c r="AQ24" s="88">
        <v>1252.3389999999999</v>
      </c>
      <c r="AR24" s="91">
        <v>1378.2249999999999</v>
      </c>
      <c r="AS24" s="88">
        <v>1430.7239999999999</v>
      </c>
      <c r="AT24" s="88">
        <v>1490.6220000000001</v>
      </c>
    </row>
    <row r="25" spans="2:47" x14ac:dyDescent="0.25">
      <c r="B25" s="1" t="s">
        <v>18</v>
      </c>
      <c r="C25" s="88">
        <v>1635.213</v>
      </c>
      <c r="D25" s="88">
        <v>1544.155</v>
      </c>
      <c r="E25" s="88">
        <v>1592.1089999999999</v>
      </c>
      <c r="F25" s="88">
        <v>1600.0070000000001</v>
      </c>
      <c r="G25" s="88">
        <v>1556.847</v>
      </c>
      <c r="H25" s="88">
        <v>1582.181</v>
      </c>
      <c r="I25" s="88">
        <v>1643.567</v>
      </c>
      <c r="J25" s="88">
        <v>1635.943</v>
      </c>
      <c r="K25" s="88">
        <v>1587.8</v>
      </c>
      <c r="L25" s="88">
        <v>1615.7760000000001</v>
      </c>
      <c r="M25" s="88">
        <v>1613.55</v>
      </c>
      <c r="N25" s="88">
        <v>1628.8920000000001</v>
      </c>
      <c r="O25" s="88">
        <v>1515.874</v>
      </c>
      <c r="P25" s="88">
        <v>1519.1</v>
      </c>
      <c r="Q25" s="88">
        <v>1514.164</v>
      </c>
      <c r="R25" s="88">
        <v>1432.5239999999999</v>
      </c>
      <c r="S25" s="88">
        <v>1430.3579999999999</v>
      </c>
      <c r="T25" s="88">
        <v>1477.0219999999999</v>
      </c>
      <c r="U25" s="88">
        <v>1446.1679999999999</v>
      </c>
      <c r="V25" s="88">
        <v>1438.825</v>
      </c>
      <c r="W25" s="88">
        <v>1467.2080000000001</v>
      </c>
      <c r="X25" s="88">
        <v>1537.809</v>
      </c>
      <c r="Y25" s="88">
        <v>1547.298</v>
      </c>
      <c r="Z25" s="88">
        <v>1583.2370000000001</v>
      </c>
      <c r="AA25" s="88">
        <v>1570.4469999999999</v>
      </c>
      <c r="AB25" s="88">
        <v>1612.6469999999999</v>
      </c>
      <c r="AC25" s="88">
        <v>1569.7180000000001</v>
      </c>
      <c r="AD25" s="88">
        <v>1599.165</v>
      </c>
      <c r="AE25" s="88">
        <v>1605.991</v>
      </c>
      <c r="AF25" s="88">
        <v>1477.482</v>
      </c>
      <c r="AG25" s="88">
        <v>1508.54</v>
      </c>
      <c r="AH25" s="88">
        <v>1523.231</v>
      </c>
      <c r="AI25" s="88">
        <v>1441.61</v>
      </c>
      <c r="AJ25" s="88">
        <v>1297.0440000000001</v>
      </c>
      <c r="AK25" s="88">
        <v>1315.154</v>
      </c>
      <c r="AL25" s="88">
        <v>1288.53</v>
      </c>
      <c r="AM25" s="88">
        <v>1350.075</v>
      </c>
      <c r="AN25" s="88">
        <v>1385.5889999999999</v>
      </c>
      <c r="AO25" s="88">
        <v>1423.5650000000001</v>
      </c>
      <c r="AP25" s="88">
        <v>1414.49</v>
      </c>
      <c r="AQ25" s="88">
        <v>1437.3789999999999</v>
      </c>
      <c r="AR25" s="91">
        <v>1481.9749999999999</v>
      </c>
      <c r="AS25" s="88">
        <v>1669.3219999999999</v>
      </c>
      <c r="AT25" s="88">
        <v>1761.9849999999999</v>
      </c>
    </row>
    <row r="26" spans="2:47" x14ac:dyDescent="0.25">
      <c r="B26" s="1" t="s">
        <v>19</v>
      </c>
      <c r="C26" s="88">
        <v>2464.9749999999999</v>
      </c>
      <c r="D26" s="88">
        <v>2451.9969999999998</v>
      </c>
      <c r="E26" s="88">
        <v>2446.2719999999999</v>
      </c>
      <c r="F26" s="88">
        <v>2532.06</v>
      </c>
      <c r="G26" s="88">
        <v>2465.7260000000001</v>
      </c>
      <c r="H26" s="88">
        <v>2566.5610000000001</v>
      </c>
      <c r="I26" s="88">
        <v>2550.2379999999998</v>
      </c>
      <c r="J26" s="88">
        <v>2614.2620000000002</v>
      </c>
      <c r="K26" s="88">
        <v>2382.1790000000001</v>
      </c>
      <c r="L26" s="88">
        <v>2356.1309999999999</v>
      </c>
      <c r="M26" s="88">
        <v>2299.1179999999999</v>
      </c>
      <c r="N26" s="88">
        <v>2322.739</v>
      </c>
      <c r="O26" s="88">
        <v>2360.0909999999999</v>
      </c>
      <c r="P26" s="88">
        <v>2442.8290000000002</v>
      </c>
      <c r="Q26" s="88">
        <v>2360.2179999999998</v>
      </c>
      <c r="R26" s="88">
        <v>2390.1779999999999</v>
      </c>
      <c r="S26" s="88">
        <v>2301.3200000000002</v>
      </c>
      <c r="T26" s="88">
        <v>2309.88</v>
      </c>
      <c r="U26" s="88">
        <v>2320.9879999999998</v>
      </c>
      <c r="V26" s="88">
        <v>2240.489</v>
      </c>
      <c r="W26" s="88">
        <v>2174.46</v>
      </c>
      <c r="X26" s="88">
        <v>2258.7750000000001</v>
      </c>
      <c r="Y26" s="88">
        <v>2243.3290000000002</v>
      </c>
      <c r="Z26" s="88">
        <v>2304.6619999999998</v>
      </c>
      <c r="AA26" s="88">
        <v>2372.6979999999999</v>
      </c>
      <c r="AB26" s="88">
        <v>2319.23</v>
      </c>
      <c r="AC26" s="88">
        <v>2312.9140000000002</v>
      </c>
      <c r="AD26" s="88">
        <v>2396.8429999999998</v>
      </c>
      <c r="AE26" s="88">
        <v>2374.23</v>
      </c>
      <c r="AF26" s="88">
        <v>2293.6849999999999</v>
      </c>
      <c r="AG26" s="88">
        <v>2268.25</v>
      </c>
      <c r="AH26" s="88">
        <v>2327.8389999999999</v>
      </c>
      <c r="AI26" s="88">
        <v>2173.8009999999999</v>
      </c>
      <c r="AJ26" s="88">
        <v>2011.797</v>
      </c>
      <c r="AK26" s="88">
        <v>2124.7939999999999</v>
      </c>
      <c r="AL26" s="88">
        <v>2212.665</v>
      </c>
      <c r="AM26" s="88">
        <v>2235.1010000000001</v>
      </c>
      <c r="AN26" s="88">
        <v>2199.6019999999999</v>
      </c>
      <c r="AO26" s="88">
        <v>2090.39</v>
      </c>
      <c r="AP26" s="88">
        <v>2149.0059999999999</v>
      </c>
      <c r="AQ26" s="88">
        <v>2127.596</v>
      </c>
      <c r="AR26" s="91">
        <v>2236.59</v>
      </c>
      <c r="AS26" s="88">
        <v>2470.663</v>
      </c>
      <c r="AT26" s="88">
        <v>2437.5050000000001</v>
      </c>
    </row>
    <row r="27" spans="2:47" x14ac:dyDescent="0.25">
      <c r="B27" s="1" t="s">
        <v>57</v>
      </c>
      <c r="C27" s="88">
        <v>1484.385</v>
      </c>
      <c r="D27" s="88">
        <v>1495.336</v>
      </c>
      <c r="E27" s="88">
        <v>1511.067</v>
      </c>
      <c r="F27" s="88">
        <v>1520.578</v>
      </c>
      <c r="G27" s="88">
        <v>1528.0820000000001</v>
      </c>
      <c r="H27" s="88">
        <v>1566.4670000000001</v>
      </c>
      <c r="I27" s="88">
        <v>1604.002</v>
      </c>
      <c r="J27" s="88">
        <v>1596.2819999999999</v>
      </c>
      <c r="K27" s="88">
        <v>1624.454</v>
      </c>
      <c r="L27" s="88">
        <v>1614.597</v>
      </c>
      <c r="M27" s="88">
        <v>1629.02</v>
      </c>
      <c r="N27" s="88">
        <v>1618.1030000000001</v>
      </c>
      <c r="O27" s="88">
        <v>1594.797</v>
      </c>
      <c r="P27" s="88">
        <v>1603.845</v>
      </c>
      <c r="Q27" s="88">
        <v>1581.624</v>
      </c>
      <c r="R27" s="88">
        <v>1556.5989999999999</v>
      </c>
      <c r="S27" s="88">
        <v>1550.5650000000001</v>
      </c>
      <c r="T27" s="88">
        <v>1526.9259999999999</v>
      </c>
      <c r="U27" s="88">
        <v>1522.4010000000001</v>
      </c>
      <c r="V27" s="88">
        <v>1541.8679999999999</v>
      </c>
      <c r="W27" s="88">
        <v>1537.1780000000001</v>
      </c>
      <c r="X27" s="88">
        <v>1523.586</v>
      </c>
      <c r="Y27" s="88">
        <v>1548.28</v>
      </c>
      <c r="Z27" s="88">
        <v>1579.028</v>
      </c>
      <c r="AA27" s="88">
        <v>1573.5609999999999</v>
      </c>
      <c r="AB27" s="88">
        <v>1582.749</v>
      </c>
      <c r="AC27" s="88">
        <v>1601.0050000000001</v>
      </c>
      <c r="AD27" s="88">
        <v>1626.8689999999999</v>
      </c>
      <c r="AE27" s="88">
        <v>1617.182</v>
      </c>
      <c r="AF27" s="88">
        <v>1613.2180000000001</v>
      </c>
      <c r="AG27" s="88">
        <v>1627.0709999999999</v>
      </c>
      <c r="AH27" s="88">
        <v>1665.9480000000001</v>
      </c>
      <c r="AI27" s="88">
        <v>1631.4949999999999</v>
      </c>
      <c r="AJ27" s="88">
        <v>1508.327</v>
      </c>
      <c r="AK27" s="88">
        <v>1509.7329999999999</v>
      </c>
      <c r="AL27" s="88">
        <v>1500.3520000000001</v>
      </c>
      <c r="AM27" s="88">
        <v>1501.067</v>
      </c>
      <c r="AN27" s="88">
        <v>1508.5650000000001</v>
      </c>
      <c r="AO27" s="88">
        <v>1482.299</v>
      </c>
      <c r="AP27" s="88">
        <v>1463.7560000000001</v>
      </c>
      <c r="AQ27" s="88">
        <v>1455.2090000000001</v>
      </c>
      <c r="AR27" s="91">
        <v>1525.268</v>
      </c>
      <c r="AS27" s="88">
        <v>1587.7260000000001</v>
      </c>
      <c r="AT27" s="88">
        <v>1644.248</v>
      </c>
      <c r="AU27" s="57">
        <f>LARGE(C27:AT27,1)</f>
        <v>1665.9480000000001</v>
      </c>
    </row>
    <row r="28" spans="2:47" x14ac:dyDescent="0.25">
      <c r="B28" s="1" t="s">
        <v>55</v>
      </c>
      <c r="C28" s="88">
        <v>1154.499</v>
      </c>
      <c r="D28" s="88">
        <v>1170.171</v>
      </c>
      <c r="E28" s="88">
        <v>1185.1559999999999</v>
      </c>
      <c r="F28" s="88">
        <v>1182.662</v>
      </c>
      <c r="G28" s="88">
        <v>1186.912</v>
      </c>
      <c r="H28" s="88">
        <v>1212.4570000000001</v>
      </c>
      <c r="I28" s="88">
        <v>1235.7809999999999</v>
      </c>
      <c r="J28" s="88">
        <v>1231.4749999999999</v>
      </c>
      <c r="K28" s="88">
        <v>1246.028</v>
      </c>
      <c r="L28" s="88">
        <v>1243.079</v>
      </c>
      <c r="M28" s="88">
        <v>1256.174</v>
      </c>
      <c r="N28" s="88">
        <v>1258.665</v>
      </c>
      <c r="O28" s="88">
        <v>1240.864</v>
      </c>
      <c r="P28" s="88">
        <v>1237.1469999999999</v>
      </c>
      <c r="Q28" s="88">
        <v>1220.7760000000001</v>
      </c>
      <c r="R28" s="88">
        <v>1203.7370000000001</v>
      </c>
      <c r="S28" s="88">
        <v>1184.2</v>
      </c>
      <c r="T28" s="88">
        <v>1169.0229999999999</v>
      </c>
      <c r="U28" s="88">
        <v>1166.5999999999999</v>
      </c>
      <c r="V28" s="88">
        <v>1178.249</v>
      </c>
      <c r="W28" s="88">
        <v>1171.8030000000001</v>
      </c>
      <c r="X28" s="88">
        <v>1176.027</v>
      </c>
      <c r="Y28" s="88">
        <v>1191.4949999999999</v>
      </c>
      <c r="Z28" s="88">
        <v>1212.54</v>
      </c>
      <c r="AA28" s="88">
        <v>1200.5889999999999</v>
      </c>
      <c r="AB28" s="88">
        <v>1209.3520000000001</v>
      </c>
      <c r="AC28" s="88">
        <v>1221.491</v>
      </c>
      <c r="AD28" s="88">
        <v>1238.0830000000001</v>
      </c>
      <c r="AE28" s="88">
        <v>1229.643</v>
      </c>
      <c r="AF28" s="88">
        <v>1232.2190000000001</v>
      </c>
      <c r="AG28" s="88">
        <v>1240.768</v>
      </c>
      <c r="AH28" s="88">
        <v>1261.193</v>
      </c>
      <c r="AI28" s="88">
        <v>1242.2090000000001</v>
      </c>
      <c r="AJ28" s="88">
        <v>1166.346</v>
      </c>
      <c r="AK28" s="88">
        <v>1166.453</v>
      </c>
      <c r="AL28" s="88">
        <v>1169.731</v>
      </c>
      <c r="AM28" s="88">
        <v>1156.3420000000001</v>
      </c>
      <c r="AN28" s="88">
        <v>1152.2919999999999</v>
      </c>
      <c r="AO28" s="88">
        <v>1148.972</v>
      </c>
      <c r="AP28" s="88">
        <v>1140.4079999999999</v>
      </c>
      <c r="AQ28" s="88">
        <v>1149.932</v>
      </c>
      <c r="AR28" s="88">
        <v>1198.7380000000001</v>
      </c>
      <c r="AS28" s="88">
        <v>1253.98</v>
      </c>
      <c r="AT28" s="88">
        <v>1277.9269999999999</v>
      </c>
    </row>
    <row r="29" spans="2:47" x14ac:dyDescent="0.25">
      <c r="AI29" s="26"/>
      <c r="AJ29" s="21"/>
      <c r="AK29" s="26"/>
      <c r="AL29" s="80"/>
      <c r="AM29" s="26"/>
      <c r="AN29" s="26"/>
    </row>
    <row r="30" spans="2:47" x14ac:dyDescent="0.25">
      <c r="AM30" s="26"/>
      <c r="AN30" s="26"/>
    </row>
    <row r="32" spans="2:47" x14ac:dyDescent="0.25">
      <c r="B32" s="9" t="s">
        <v>85</v>
      </c>
      <c r="C32" s="9"/>
      <c r="D32" s="9"/>
      <c r="E32" s="9"/>
      <c r="F32" s="9"/>
      <c r="G32" s="9"/>
    </row>
    <row r="33" spans="2:46" x14ac:dyDescent="0.25"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</row>
    <row r="34" spans="2:46" ht="30" x14ac:dyDescent="0.25">
      <c r="B34" s="15"/>
      <c r="C34" s="16" t="s">
        <v>24</v>
      </c>
      <c r="D34" s="16" t="s">
        <v>25</v>
      </c>
      <c r="E34" s="16" t="s">
        <v>26</v>
      </c>
      <c r="F34" s="16" t="s">
        <v>27</v>
      </c>
      <c r="G34" s="16" t="s">
        <v>28</v>
      </c>
      <c r="H34" s="78" t="s">
        <v>29</v>
      </c>
      <c r="I34" s="16" t="s">
        <v>30</v>
      </c>
      <c r="J34" s="16" t="s">
        <v>31</v>
      </c>
      <c r="K34" s="16" t="s">
        <v>32</v>
      </c>
      <c r="L34" s="16" t="s">
        <v>33</v>
      </c>
      <c r="M34" s="16" t="s">
        <v>34</v>
      </c>
      <c r="N34" s="16" t="s">
        <v>35</v>
      </c>
      <c r="O34" s="16" t="s">
        <v>36</v>
      </c>
      <c r="P34" s="16" t="s">
        <v>37</v>
      </c>
      <c r="Q34" s="16" t="s">
        <v>38</v>
      </c>
      <c r="R34" s="16" t="s">
        <v>39</v>
      </c>
      <c r="S34" s="16" t="s">
        <v>40</v>
      </c>
      <c r="T34" s="16" t="s">
        <v>41</v>
      </c>
      <c r="U34" s="16" t="s">
        <v>42</v>
      </c>
      <c r="V34" s="16" t="s">
        <v>43</v>
      </c>
      <c r="W34" s="16" t="s">
        <v>44</v>
      </c>
      <c r="X34" s="16" t="s">
        <v>45</v>
      </c>
      <c r="Y34" s="16" t="s">
        <v>46</v>
      </c>
      <c r="Z34" s="16" t="s">
        <v>47</v>
      </c>
      <c r="AA34" s="49" t="s">
        <v>48</v>
      </c>
      <c r="AB34" s="49" t="s">
        <v>49</v>
      </c>
      <c r="AC34" s="49" t="s">
        <v>50</v>
      </c>
      <c r="AD34" s="49" t="s">
        <v>51</v>
      </c>
      <c r="AE34" s="49" t="s">
        <v>52</v>
      </c>
      <c r="AF34" s="81" t="s">
        <v>53</v>
      </c>
      <c r="AG34" s="81" t="s">
        <v>54</v>
      </c>
      <c r="AH34" s="81" t="s">
        <v>89</v>
      </c>
      <c r="AI34" s="81" t="s">
        <v>90</v>
      </c>
      <c r="AJ34" s="81" t="s">
        <v>92</v>
      </c>
      <c r="AK34" s="81" t="s">
        <v>95</v>
      </c>
      <c r="AL34" s="81" t="s">
        <v>96</v>
      </c>
      <c r="AM34" s="81" t="s">
        <v>98</v>
      </c>
      <c r="AN34" s="81" t="s">
        <v>99</v>
      </c>
      <c r="AO34" s="81" t="s">
        <v>100</v>
      </c>
      <c r="AP34" s="81" t="s">
        <v>103</v>
      </c>
      <c r="AQ34" s="81" t="s">
        <v>104</v>
      </c>
    </row>
    <row r="35" spans="2:46" x14ac:dyDescent="0.25">
      <c r="B35" s="14" t="s">
        <v>0</v>
      </c>
      <c r="C35" s="68">
        <f>SUM(C5:F5)/4</f>
        <v>1150.5150000000001</v>
      </c>
      <c r="D35" s="68">
        <f t="shared" ref="D35:AL35" si="0">SUM(D5:G5)/4</f>
        <v>1148.28475</v>
      </c>
      <c r="E35" s="68">
        <f t="shared" si="0"/>
        <v>1145.9212499999999</v>
      </c>
      <c r="F35" s="68">
        <f t="shared" si="0"/>
        <v>1145.20625</v>
      </c>
      <c r="G35" s="68">
        <f t="shared" si="0"/>
        <v>1164.4512500000001</v>
      </c>
      <c r="H35" s="28">
        <f t="shared" si="0"/>
        <v>1159.6334999999999</v>
      </c>
      <c r="I35" s="68">
        <f t="shared" si="0"/>
        <v>1165.52</v>
      </c>
      <c r="J35" s="68">
        <f t="shared" si="0"/>
        <v>1175.0252500000001</v>
      </c>
      <c r="K35" s="68">
        <f t="shared" si="0"/>
        <v>1149.77675</v>
      </c>
      <c r="L35" s="68">
        <f t="shared" si="0"/>
        <v>1137.2455</v>
      </c>
      <c r="M35" s="68">
        <f t="shared" si="0"/>
        <v>1108.18875</v>
      </c>
      <c r="N35" s="68">
        <f t="shared" si="0"/>
        <v>1077.587</v>
      </c>
      <c r="O35" s="68">
        <f t="shared" si="0"/>
        <v>1067.2257500000001</v>
      </c>
      <c r="P35" s="68">
        <f t="shared" si="0"/>
        <v>1047.9535000000001</v>
      </c>
      <c r="Q35" s="68">
        <f t="shared" si="0"/>
        <v>1042.9055000000001</v>
      </c>
      <c r="R35" s="68">
        <f t="shared" si="0"/>
        <v>1017.786525</v>
      </c>
      <c r="S35" s="68">
        <f t="shared" si="0"/>
        <v>973.16879999999992</v>
      </c>
      <c r="T35" s="68">
        <f t="shared" si="0"/>
        <v>959.38325000000009</v>
      </c>
      <c r="U35" s="68">
        <f t="shared" si="0"/>
        <v>958.14150000000006</v>
      </c>
      <c r="V35" s="68">
        <f t="shared" si="0"/>
        <v>976.7942250000001</v>
      </c>
      <c r="W35" s="68">
        <f t="shared" si="0"/>
        <v>1030.01295</v>
      </c>
      <c r="X35" s="68">
        <f t="shared" si="0"/>
        <v>1041.1920999999998</v>
      </c>
      <c r="Y35" s="68">
        <f t="shared" si="0"/>
        <v>1030.3980750000001</v>
      </c>
      <c r="Z35" s="68">
        <f t="shared" si="0"/>
        <v>1013.19745</v>
      </c>
      <c r="AA35" s="69">
        <f t="shared" si="0"/>
        <v>965.72432499999991</v>
      </c>
      <c r="AB35" s="69">
        <f t="shared" si="0"/>
        <v>955.30382499999996</v>
      </c>
      <c r="AC35" s="69">
        <f t="shared" si="0"/>
        <v>951.52802500000007</v>
      </c>
      <c r="AD35" s="69">
        <f t="shared" si="0"/>
        <v>966.23964999999998</v>
      </c>
      <c r="AE35" s="69">
        <f t="shared" si="0"/>
        <v>982.36742500000003</v>
      </c>
      <c r="AF35" s="82">
        <f t="shared" si="0"/>
        <v>987.65024999999991</v>
      </c>
      <c r="AG35" s="82">
        <f t="shared" si="0"/>
        <v>996.62057499999992</v>
      </c>
      <c r="AH35" s="82">
        <f t="shared" si="0"/>
        <v>981.56375000000003</v>
      </c>
      <c r="AI35" s="82">
        <f t="shared" si="0"/>
        <v>973.6237000000001</v>
      </c>
      <c r="AJ35" s="82">
        <f t="shared" si="0"/>
        <v>935.86887499999989</v>
      </c>
      <c r="AK35" s="82">
        <f t="shared" si="0"/>
        <v>902.93529999999998</v>
      </c>
      <c r="AL35" s="82">
        <f t="shared" si="0"/>
        <v>877.80550000000005</v>
      </c>
      <c r="AM35" s="82">
        <f>SUM(AM5:AP5)/4</f>
        <v>856.37352499999997</v>
      </c>
      <c r="AN35" s="82">
        <f>SUM(AN5:AQ5)/4</f>
        <v>884.52975000000004</v>
      </c>
      <c r="AO35" s="82">
        <f>SUM(AO5:AR5)/4</f>
        <v>912.87367500000005</v>
      </c>
      <c r="AP35" s="82">
        <f t="shared" ref="AP35:AP57" si="1">SUM(AP5:AS5)/4</f>
        <v>956.43630000000007</v>
      </c>
      <c r="AQ35" s="82">
        <f t="shared" ref="AQ35:AQ57" si="2">SUM(AQ5:AT5)/4</f>
        <v>994.534175</v>
      </c>
      <c r="AS35" s="48"/>
      <c r="AT35" s="34"/>
    </row>
    <row r="36" spans="2:46" x14ac:dyDescent="0.25">
      <c r="B36" s="14" t="s">
        <v>1</v>
      </c>
      <c r="C36" s="68">
        <f t="shared" ref="C36" si="3">SUM(C6:F6)/4</f>
        <v>937.38025000000005</v>
      </c>
      <c r="D36" s="68">
        <f t="shared" ref="D36:D57" si="4">SUM(D6:G6)/4</f>
        <v>945.87445000000002</v>
      </c>
      <c r="E36" s="68">
        <f t="shared" ref="E36:E57" si="5">SUM(E6:H6)/4</f>
        <v>969.64977499999998</v>
      </c>
      <c r="F36" s="68">
        <f t="shared" ref="F36:F57" si="6">SUM(F6:I6)/4</f>
        <v>1001.0944750000001</v>
      </c>
      <c r="G36" s="68">
        <f t="shared" ref="G36:G57" si="7">SUM(G6:J6)/4</f>
        <v>1028.5598</v>
      </c>
      <c r="H36" s="28">
        <f t="shared" ref="H36:H57" si="8">SUM(H6:K6)/4</f>
        <v>1062.9409999999998</v>
      </c>
      <c r="I36" s="68">
        <f t="shared" ref="I36:I57" si="9">SUM(I6:L6)/4</f>
        <v>1066.9602500000001</v>
      </c>
      <c r="J36" s="68">
        <f t="shared" ref="J36:J57" si="10">SUM(J6:M6)/4</f>
        <v>1045.378275</v>
      </c>
      <c r="K36" s="68">
        <f t="shared" ref="K36:K57" si="11">SUM(K6:N6)/4</f>
        <v>1028.3339249999999</v>
      </c>
      <c r="L36" s="68">
        <f t="shared" ref="L36:L57" si="12">SUM(L6:O6)/4</f>
        <v>981.76597500000003</v>
      </c>
      <c r="M36" s="68">
        <f t="shared" ref="M36:M57" si="13">SUM(M6:P6)/4</f>
        <v>934.60332500000004</v>
      </c>
      <c r="N36" s="68">
        <f t="shared" ref="N36:N57" si="14">SUM(N6:Q6)/4</f>
        <v>918.36985000000004</v>
      </c>
      <c r="O36" s="68">
        <f t="shared" ref="O36:O57" si="15">SUM(O6:R6)/4</f>
        <v>902.17332499999998</v>
      </c>
      <c r="P36" s="68">
        <f t="shared" ref="P36:P57" si="16">SUM(P6:S6)/4</f>
        <v>906.79227500000002</v>
      </c>
      <c r="Q36" s="68">
        <f t="shared" ref="Q36:Q57" si="17">SUM(Q6:T6)/4</f>
        <v>926.41809999999998</v>
      </c>
      <c r="R36" s="68">
        <f t="shared" ref="R36:R57" si="18">SUM(R6:U6)/4</f>
        <v>932.87924999999996</v>
      </c>
      <c r="S36" s="68">
        <f t="shared" ref="S36:S57" si="19">SUM(S6:V6)/4</f>
        <v>933.45990000000006</v>
      </c>
      <c r="T36" s="68">
        <f t="shared" ref="T36:T57" si="20">SUM(T6:W6)/4</f>
        <v>934.85030000000006</v>
      </c>
      <c r="U36" s="68">
        <f t="shared" ref="U36:U57" si="21">SUM(U6:X6)/4</f>
        <v>930.72452500000009</v>
      </c>
      <c r="V36" s="68">
        <f t="shared" ref="V36:V57" si="22">SUM(V6:Y6)/4</f>
        <v>951.19957499999998</v>
      </c>
      <c r="W36" s="68">
        <f t="shared" ref="W36:W57" si="23">SUM(W6:Z6)/4</f>
        <v>979.27530000000002</v>
      </c>
      <c r="X36" s="68">
        <f t="shared" ref="X36:X57" si="24">SUM(X6:AA6)/4</f>
        <v>1024.51765</v>
      </c>
      <c r="Y36" s="68">
        <f t="shared" ref="Y36:Y57" si="25">SUM(Y6:AB6)/4</f>
        <v>1075.3395</v>
      </c>
      <c r="Z36" s="68">
        <f t="shared" ref="Z36:Z57" si="26">SUM(Z6:AC6)/4</f>
        <v>1102.7392500000001</v>
      </c>
      <c r="AA36" s="69">
        <f t="shared" ref="AA36:AA57" si="27">SUM(AA6:AD6)/4</f>
        <v>1136.11825</v>
      </c>
      <c r="AB36" s="69">
        <f t="shared" ref="AB36:AB57" si="28">SUM(AB6:AE6)/4</f>
        <v>1137.2795000000001</v>
      </c>
      <c r="AC36" s="69">
        <f t="shared" ref="AC36:AC57" si="29">SUM(AC6:AF6)/4</f>
        <v>1126.81675</v>
      </c>
      <c r="AD36" s="69">
        <f t="shared" ref="AD36:AD57" si="30">SUM(AD6:AG6)/4</f>
        <v>1119.37825</v>
      </c>
      <c r="AE36" s="69">
        <f t="shared" ref="AE36:AE57" si="31">SUM(AE6:AH6)/4</f>
        <v>1130.2415000000001</v>
      </c>
      <c r="AF36" s="82">
        <f t="shared" ref="AF36:AF57" si="32">SUM(AF6:AI6)/4</f>
        <v>1125.1849999999999</v>
      </c>
      <c r="AG36" s="82">
        <f t="shared" ref="AG36:AG57" si="33">SUM(AG6:AJ6)/4</f>
        <v>1147.2060000000001</v>
      </c>
      <c r="AH36" s="82">
        <f t="shared" ref="AH36:AH57" si="34">SUM(AH6:AK6)/4</f>
        <v>1140.5987499999999</v>
      </c>
      <c r="AI36" s="82">
        <f t="shared" ref="AI36:AI57" si="35">SUM(AI6:AL6)/4</f>
        <v>1123.8485000000001</v>
      </c>
      <c r="AJ36" s="82">
        <f t="shared" ref="AJ36:AJ57" si="36">SUM(AJ6:AM6)/4</f>
        <v>1153.277</v>
      </c>
      <c r="AK36" s="82">
        <f t="shared" ref="AK36:AK57" si="37">SUM(AK6:AN6)/4</f>
        <v>1148.32825</v>
      </c>
      <c r="AL36" s="82">
        <f t="shared" ref="AL36:AL57" si="38">SUM(AL6:AO6)/4</f>
        <v>1180.93075</v>
      </c>
      <c r="AM36" s="82">
        <f t="shared" ref="AM36:AM57" si="39">SUM(AM6:AP6)/4</f>
        <v>1163.8362499999998</v>
      </c>
      <c r="AN36" s="82">
        <f t="shared" ref="AN36:AN57" si="40">SUM(AN6:AQ6)/4</f>
        <v>1133.16275</v>
      </c>
      <c r="AO36" s="82">
        <f t="shared" ref="AO36:AO56" si="41">SUM(AO6:AR6)/4</f>
        <v>1157.4232500000001</v>
      </c>
      <c r="AP36" s="82">
        <f t="shared" si="1"/>
        <v>1164.15525</v>
      </c>
      <c r="AQ36" s="82">
        <f t="shared" si="2"/>
        <v>1221.125</v>
      </c>
      <c r="AS36" s="48"/>
      <c r="AT36" s="34"/>
    </row>
    <row r="37" spans="2:46" x14ac:dyDescent="0.25">
      <c r="B37" s="14" t="s">
        <v>2</v>
      </c>
      <c r="C37" s="68">
        <f t="shared" ref="C37" si="42">SUM(C7:F7)/4</f>
        <v>990.82382499999994</v>
      </c>
      <c r="D37" s="68">
        <f t="shared" si="4"/>
        <v>983.59439999999995</v>
      </c>
      <c r="E37" s="68">
        <f t="shared" si="5"/>
        <v>984.76839999999993</v>
      </c>
      <c r="F37" s="68">
        <f t="shared" si="6"/>
        <v>1006.6266249999999</v>
      </c>
      <c r="G37" s="68">
        <f t="shared" si="7"/>
        <v>1028.9963749999999</v>
      </c>
      <c r="H37" s="28">
        <f t="shared" si="8"/>
        <v>1079.320925</v>
      </c>
      <c r="I37" s="68">
        <f t="shared" si="9"/>
        <v>1123.3040000000001</v>
      </c>
      <c r="J37" s="68">
        <f t="shared" si="10"/>
        <v>1161.5264999999999</v>
      </c>
      <c r="K37" s="68">
        <f t="shared" si="11"/>
        <v>1163.2827500000001</v>
      </c>
      <c r="L37" s="68">
        <f t="shared" si="12"/>
        <v>1155.54775</v>
      </c>
      <c r="M37" s="68">
        <f t="shared" si="13"/>
        <v>1132.3297499999999</v>
      </c>
      <c r="N37" s="68">
        <f t="shared" si="14"/>
        <v>1091.1580000000001</v>
      </c>
      <c r="O37" s="68">
        <f t="shared" si="15"/>
        <v>1078.414</v>
      </c>
      <c r="P37" s="68">
        <f t="shared" si="16"/>
        <v>1056.848</v>
      </c>
      <c r="Q37" s="68">
        <f t="shared" si="17"/>
        <v>1080.0574999999999</v>
      </c>
      <c r="R37" s="68">
        <f t="shared" si="18"/>
        <v>1087.4737500000001</v>
      </c>
      <c r="S37" s="68">
        <f t="shared" si="19"/>
        <v>1088.9375</v>
      </c>
      <c r="T37" s="68">
        <f t="shared" si="20"/>
        <v>1126.9635000000001</v>
      </c>
      <c r="U37" s="68">
        <f t="shared" si="21"/>
        <v>1140.9627499999999</v>
      </c>
      <c r="V37" s="68">
        <f t="shared" si="22"/>
        <v>1161.7582499999999</v>
      </c>
      <c r="W37" s="68">
        <f t="shared" si="23"/>
        <v>1135.8332499999999</v>
      </c>
      <c r="X37" s="68">
        <f t="shared" si="24"/>
        <v>1100.105</v>
      </c>
      <c r="Y37" s="68">
        <f t="shared" si="25"/>
        <v>1036.0470250000001</v>
      </c>
      <c r="Z37" s="68">
        <f t="shared" si="26"/>
        <v>986.37077499999998</v>
      </c>
      <c r="AA37" s="69">
        <f t="shared" si="27"/>
        <v>965.46982500000001</v>
      </c>
      <c r="AB37" s="69">
        <f t="shared" si="28"/>
        <v>940.36875000000009</v>
      </c>
      <c r="AC37" s="69">
        <f t="shared" si="29"/>
        <v>955.36747500000001</v>
      </c>
      <c r="AD37" s="69">
        <f t="shared" si="30"/>
        <v>951.37750000000005</v>
      </c>
      <c r="AE37" s="69">
        <f t="shared" si="31"/>
        <v>960.28922499999999</v>
      </c>
      <c r="AF37" s="82">
        <f t="shared" si="32"/>
        <v>961.36654999999996</v>
      </c>
      <c r="AG37" s="82">
        <f t="shared" si="33"/>
        <v>945.98805000000004</v>
      </c>
      <c r="AH37" s="82">
        <f t="shared" si="34"/>
        <v>942.12067500000001</v>
      </c>
      <c r="AI37" s="82">
        <f t="shared" si="35"/>
        <v>942.36962499999993</v>
      </c>
      <c r="AJ37" s="82">
        <f t="shared" si="36"/>
        <v>959.031925</v>
      </c>
      <c r="AK37" s="82">
        <f t="shared" si="37"/>
        <v>982.36392499999999</v>
      </c>
      <c r="AL37" s="82">
        <f t="shared" si="38"/>
        <v>1003.820025</v>
      </c>
      <c r="AM37" s="82">
        <f t="shared" si="39"/>
        <v>1024.8115499999999</v>
      </c>
      <c r="AN37" s="82">
        <f t="shared" si="40"/>
        <v>1028.3205</v>
      </c>
      <c r="AO37" s="82">
        <f t="shared" si="41"/>
        <v>1026.03925</v>
      </c>
      <c r="AP37" s="82">
        <f t="shared" si="1"/>
        <v>1045.83925</v>
      </c>
      <c r="AQ37" s="82">
        <f t="shared" si="2"/>
        <v>1068.8820000000001</v>
      </c>
      <c r="AS37" s="48"/>
      <c r="AT37" s="34"/>
    </row>
    <row r="38" spans="2:46" x14ac:dyDescent="0.25">
      <c r="B38" s="14" t="s">
        <v>3</v>
      </c>
      <c r="C38" s="68">
        <f t="shared" ref="C38" si="43">SUM(C8:F8)/4</f>
        <v>874.39814999999987</v>
      </c>
      <c r="D38" s="68">
        <f t="shared" si="4"/>
        <v>861.57172500000001</v>
      </c>
      <c r="E38" s="68">
        <f t="shared" si="5"/>
        <v>839.41930000000002</v>
      </c>
      <c r="F38" s="68">
        <f t="shared" si="6"/>
        <v>817.77882499999998</v>
      </c>
      <c r="G38" s="68">
        <f t="shared" si="7"/>
        <v>789.72744999999998</v>
      </c>
      <c r="H38" s="28">
        <f t="shared" si="8"/>
        <v>781.48180000000002</v>
      </c>
      <c r="I38" s="68">
        <f t="shared" si="9"/>
        <v>747.59187500000007</v>
      </c>
      <c r="J38" s="68">
        <f t="shared" si="10"/>
        <v>742.25889999999993</v>
      </c>
      <c r="K38" s="68">
        <f t="shared" si="11"/>
        <v>768.77409999999998</v>
      </c>
      <c r="L38" s="68">
        <f t="shared" si="12"/>
        <v>778.50142500000004</v>
      </c>
      <c r="M38" s="68">
        <f t="shared" si="13"/>
        <v>802.11582499999997</v>
      </c>
      <c r="N38" s="68">
        <f t="shared" si="14"/>
        <v>821.69112500000006</v>
      </c>
      <c r="O38" s="68">
        <f t="shared" si="15"/>
        <v>842.50587499999995</v>
      </c>
      <c r="P38" s="68">
        <f t="shared" si="16"/>
        <v>846.5768250000001</v>
      </c>
      <c r="Q38" s="68">
        <f t="shared" si="17"/>
        <v>869.25602500000002</v>
      </c>
      <c r="R38" s="68">
        <f t="shared" si="18"/>
        <v>868.43319999999994</v>
      </c>
      <c r="S38" s="68">
        <f t="shared" si="19"/>
        <v>859.93257500000004</v>
      </c>
      <c r="T38" s="68">
        <f t="shared" si="20"/>
        <v>873.33235000000002</v>
      </c>
      <c r="U38" s="68">
        <f t="shared" si="21"/>
        <v>889.94169999999997</v>
      </c>
      <c r="V38" s="68">
        <f t="shared" si="22"/>
        <v>922.213975</v>
      </c>
      <c r="W38" s="68">
        <f t="shared" si="23"/>
        <v>917.33920000000001</v>
      </c>
      <c r="X38" s="68">
        <f t="shared" si="24"/>
        <v>890.27800000000002</v>
      </c>
      <c r="Y38" s="68">
        <f t="shared" si="25"/>
        <v>873.44742500000007</v>
      </c>
      <c r="Z38" s="68">
        <f t="shared" si="26"/>
        <v>858.78420000000006</v>
      </c>
      <c r="AA38" s="69">
        <f t="shared" si="27"/>
        <v>891.06574999999998</v>
      </c>
      <c r="AB38" s="69">
        <f t="shared" si="28"/>
        <v>934.06067500000006</v>
      </c>
      <c r="AC38" s="69">
        <f t="shared" si="29"/>
        <v>930.47992499999987</v>
      </c>
      <c r="AD38" s="69">
        <f t="shared" si="30"/>
        <v>929.00007499999992</v>
      </c>
      <c r="AE38" s="69">
        <f t="shared" si="31"/>
        <v>910.59320000000002</v>
      </c>
      <c r="AF38" s="82">
        <f t="shared" si="32"/>
        <v>902.94540000000006</v>
      </c>
      <c r="AG38" s="82">
        <f t="shared" si="33"/>
        <v>903.59334999999999</v>
      </c>
      <c r="AH38" s="82">
        <f t="shared" si="34"/>
        <v>883.55060000000003</v>
      </c>
      <c r="AI38" s="82">
        <f t="shared" si="35"/>
        <v>863.75677500000006</v>
      </c>
      <c r="AJ38" s="82">
        <f t="shared" si="36"/>
        <v>841.07387499999993</v>
      </c>
      <c r="AK38" s="82">
        <f t="shared" si="37"/>
        <v>824.32157500000005</v>
      </c>
      <c r="AL38" s="82">
        <f t="shared" si="38"/>
        <v>830.65100000000007</v>
      </c>
      <c r="AM38" s="82">
        <f t="shared" si="39"/>
        <v>817.45952499999999</v>
      </c>
      <c r="AN38" s="82">
        <f t="shared" si="40"/>
        <v>795.07987500000002</v>
      </c>
      <c r="AO38" s="82">
        <f t="shared" si="41"/>
        <v>831.38002500000005</v>
      </c>
      <c r="AP38" s="82">
        <f t="shared" si="1"/>
        <v>869.83975000000009</v>
      </c>
      <c r="AQ38" s="82">
        <f t="shared" si="2"/>
        <v>931.73479999999995</v>
      </c>
      <c r="AS38" s="48"/>
      <c r="AT38" s="34"/>
    </row>
    <row r="39" spans="2:46" x14ac:dyDescent="0.25">
      <c r="B39" s="14" t="s">
        <v>4</v>
      </c>
      <c r="C39" s="68">
        <f t="shared" ref="C39" si="44">SUM(C9:F9)/4</f>
        <v>855.25049999999999</v>
      </c>
      <c r="D39" s="68">
        <f t="shared" si="4"/>
        <v>853.66377499999999</v>
      </c>
      <c r="E39" s="68">
        <f t="shared" si="5"/>
        <v>881.83302499999991</v>
      </c>
      <c r="F39" s="68">
        <f t="shared" si="6"/>
        <v>936.18004999999994</v>
      </c>
      <c r="G39" s="68">
        <f t="shared" si="7"/>
        <v>991.40300000000002</v>
      </c>
      <c r="H39" s="28">
        <f t="shared" si="8"/>
        <v>1041.1583000000001</v>
      </c>
      <c r="I39" s="68">
        <f t="shared" si="9"/>
        <v>1067.7204999999999</v>
      </c>
      <c r="J39" s="68">
        <f t="shared" si="10"/>
        <v>1060.3987499999998</v>
      </c>
      <c r="K39" s="68">
        <f t="shared" si="11"/>
        <v>1051.5065</v>
      </c>
      <c r="L39" s="68">
        <f t="shared" si="12"/>
        <v>1029.8992249999999</v>
      </c>
      <c r="M39" s="68">
        <f t="shared" si="13"/>
        <v>1002.5838500000001</v>
      </c>
      <c r="N39" s="68">
        <f t="shared" si="14"/>
        <v>988.69845000000009</v>
      </c>
      <c r="O39" s="68">
        <f t="shared" si="15"/>
        <v>984.54044999999996</v>
      </c>
      <c r="P39" s="68">
        <f t="shared" si="16"/>
        <v>994.32822499999997</v>
      </c>
      <c r="Q39" s="68">
        <f t="shared" si="17"/>
        <v>1009.9566</v>
      </c>
      <c r="R39" s="68">
        <f t="shared" si="18"/>
        <v>1007.06685</v>
      </c>
      <c r="S39" s="68">
        <f t="shared" si="19"/>
        <v>984.82079999999996</v>
      </c>
      <c r="T39" s="68">
        <f t="shared" si="20"/>
        <v>973.96377500000006</v>
      </c>
      <c r="U39" s="68">
        <f t="shared" si="21"/>
        <v>962.44410000000005</v>
      </c>
      <c r="V39" s="68">
        <f t="shared" si="22"/>
        <v>954.50594999999998</v>
      </c>
      <c r="W39" s="68">
        <f t="shared" si="23"/>
        <v>966.36595</v>
      </c>
      <c r="X39" s="68">
        <f t="shared" si="24"/>
        <v>947.43529999999998</v>
      </c>
      <c r="Y39" s="68">
        <f t="shared" si="25"/>
        <v>927.85154999999997</v>
      </c>
      <c r="Z39" s="68">
        <f t="shared" si="26"/>
        <v>911.09852500000011</v>
      </c>
      <c r="AA39" s="69">
        <f t="shared" si="27"/>
        <v>902.44544999999994</v>
      </c>
      <c r="AB39" s="69">
        <f t="shared" si="28"/>
        <v>903.18887500000005</v>
      </c>
      <c r="AC39" s="69">
        <f t="shared" si="29"/>
        <v>914.47307500000011</v>
      </c>
      <c r="AD39" s="69">
        <f t="shared" si="30"/>
        <v>921.05740000000003</v>
      </c>
      <c r="AE39" s="69">
        <f t="shared" si="31"/>
        <v>900.91309999999999</v>
      </c>
      <c r="AF39" s="82">
        <f t="shared" si="32"/>
        <v>885.02622499999995</v>
      </c>
      <c r="AG39" s="82">
        <f t="shared" si="33"/>
        <v>848.96237500000007</v>
      </c>
      <c r="AH39" s="82">
        <f t="shared" si="34"/>
        <v>821.04162499999995</v>
      </c>
      <c r="AI39" s="82">
        <f t="shared" si="35"/>
        <v>831.39672500000006</v>
      </c>
      <c r="AJ39" s="82">
        <f t="shared" si="36"/>
        <v>835.79259999999999</v>
      </c>
      <c r="AK39" s="82">
        <f t="shared" si="37"/>
        <v>849.25442500000008</v>
      </c>
      <c r="AL39" s="82">
        <f t="shared" si="38"/>
        <v>882.44335000000001</v>
      </c>
      <c r="AM39" s="82">
        <f t="shared" si="39"/>
        <v>908.05179999999996</v>
      </c>
      <c r="AN39" s="82">
        <f t="shared" si="40"/>
        <v>917.25552500000003</v>
      </c>
      <c r="AO39" s="82">
        <f t="shared" si="41"/>
        <v>964.03627499999993</v>
      </c>
      <c r="AP39" s="82">
        <f t="shared" si="1"/>
        <v>1041.3485999999998</v>
      </c>
      <c r="AQ39" s="82">
        <f t="shared" si="2"/>
        <v>1083.6727250000001</v>
      </c>
      <c r="AS39" s="48"/>
      <c r="AT39" s="34"/>
    </row>
    <row r="40" spans="2:46" x14ac:dyDescent="0.25">
      <c r="B40" s="14" t="s">
        <v>5</v>
      </c>
      <c r="C40" s="68">
        <f t="shared" ref="C40" si="45">SUM(C10:F10)/4</f>
        <v>992.65552500000013</v>
      </c>
      <c r="D40" s="68">
        <f t="shared" si="4"/>
        <v>1000.726775</v>
      </c>
      <c r="E40" s="68">
        <f t="shared" si="5"/>
        <v>1021.7653749999999</v>
      </c>
      <c r="F40" s="68">
        <f t="shared" si="6"/>
        <v>1065.6396500000001</v>
      </c>
      <c r="G40" s="68">
        <f t="shared" si="7"/>
        <v>1084.36725</v>
      </c>
      <c r="H40" s="28">
        <f t="shared" si="8"/>
        <v>1100.404</v>
      </c>
      <c r="I40" s="68">
        <f t="shared" si="9"/>
        <v>1098.5977499999999</v>
      </c>
      <c r="J40" s="68">
        <f t="shared" si="10"/>
        <v>1078.7615000000001</v>
      </c>
      <c r="K40" s="68">
        <f t="shared" si="11"/>
        <v>1067.74325</v>
      </c>
      <c r="L40" s="68">
        <f t="shared" si="12"/>
        <v>1044.54575</v>
      </c>
      <c r="M40" s="68">
        <f t="shared" si="13"/>
        <v>1037.5995</v>
      </c>
      <c r="N40" s="68">
        <f t="shared" si="14"/>
        <v>1024.65075</v>
      </c>
      <c r="O40" s="68">
        <f t="shared" si="15"/>
        <v>1015.4284749999999</v>
      </c>
      <c r="P40" s="68">
        <f t="shared" si="16"/>
        <v>1007.4476</v>
      </c>
      <c r="Q40" s="68">
        <f t="shared" si="17"/>
        <v>1001.4293499999999</v>
      </c>
      <c r="R40" s="68">
        <f t="shared" si="18"/>
        <v>972.82045000000005</v>
      </c>
      <c r="S40" s="68">
        <f t="shared" si="19"/>
        <v>969.57745</v>
      </c>
      <c r="T40" s="68">
        <f t="shared" si="20"/>
        <v>968.59787499999993</v>
      </c>
      <c r="U40" s="68">
        <f t="shared" si="21"/>
        <v>961.36457500000006</v>
      </c>
      <c r="V40" s="68">
        <f t="shared" si="22"/>
        <v>994.70172500000001</v>
      </c>
      <c r="W40" s="68">
        <f t="shared" si="23"/>
        <v>1035.1297500000001</v>
      </c>
      <c r="X40" s="68">
        <f t="shared" si="24"/>
        <v>1060.1461999999999</v>
      </c>
      <c r="Y40" s="68">
        <f t="shared" si="25"/>
        <v>1093.2555</v>
      </c>
      <c r="Z40" s="68">
        <f t="shared" si="26"/>
        <v>1130.6479999999999</v>
      </c>
      <c r="AA40" s="69">
        <f t="shared" si="27"/>
        <v>1131.7639999999999</v>
      </c>
      <c r="AB40" s="69">
        <f t="shared" si="28"/>
        <v>1150.414</v>
      </c>
      <c r="AC40" s="69">
        <f t="shared" si="29"/>
        <v>1178.8915</v>
      </c>
      <c r="AD40" s="69">
        <f t="shared" si="30"/>
        <v>1186.7260000000001</v>
      </c>
      <c r="AE40" s="69">
        <f t="shared" si="31"/>
        <v>1219.4645</v>
      </c>
      <c r="AF40" s="82">
        <f t="shared" si="32"/>
        <v>1221.10725</v>
      </c>
      <c r="AG40" s="82">
        <f t="shared" si="33"/>
        <v>1186.1247499999999</v>
      </c>
      <c r="AH40" s="82">
        <f t="shared" si="34"/>
        <v>1108.117825</v>
      </c>
      <c r="AI40" s="82">
        <f t="shared" si="35"/>
        <v>1036.9707749999998</v>
      </c>
      <c r="AJ40" s="82">
        <f t="shared" si="36"/>
        <v>992.62290000000007</v>
      </c>
      <c r="AK40" s="82">
        <f t="shared" si="37"/>
        <v>952.84197500000005</v>
      </c>
      <c r="AL40" s="82">
        <f t="shared" si="38"/>
        <v>988.15440000000001</v>
      </c>
      <c r="AM40" s="82">
        <f t="shared" si="39"/>
        <v>1006.6837</v>
      </c>
      <c r="AN40" s="82">
        <f t="shared" si="40"/>
        <v>1003.3778000000001</v>
      </c>
      <c r="AO40" s="82">
        <f t="shared" si="41"/>
        <v>1018.093325</v>
      </c>
      <c r="AP40" s="82">
        <f t="shared" si="1"/>
        <v>1029.6240749999999</v>
      </c>
      <c r="AQ40" s="82">
        <f t="shared" si="2"/>
        <v>1014.3243249999998</v>
      </c>
      <c r="AS40" s="48"/>
      <c r="AT40" s="34"/>
    </row>
    <row r="41" spans="2:46" x14ac:dyDescent="0.25">
      <c r="B41" s="14" t="s">
        <v>6</v>
      </c>
      <c r="C41" s="68">
        <f t="shared" ref="C41" si="46">SUM(C11:F11)/4</f>
        <v>909.94830000000002</v>
      </c>
      <c r="D41" s="68">
        <f t="shared" si="4"/>
        <v>934.16570000000002</v>
      </c>
      <c r="E41" s="68">
        <f t="shared" si="5"/>
        <v>964.82342500000004</v>
      </c>
      <c r="F41" s="68">
        <f t="shared" si="6"/>
        <v>1004.2916749999999</v>
      </c>
      <c r="G41" s="68">
        <f t="shared" si="7"/>
        <v>1043.8274249999999</v>
      </c>
      <c r="H41" s="28">
        <f t="shared" si="8"/>
        <v>1102.17625</v>
      </c>
      <c r="I41" s="68">
        <f t="shared" si="9"/>
        <v>1119.03125</v>
      </c>
      <c r="J41" s="68">
        <f t="shared" si="10"/>
        <v>1127.701</v>
      </c>
      <c r="K41" s="68">
        <f t="shared" si="11"/>
        <v>1107.3444999999999</v>
      </c>
      <c r="L41" s="68">
        <f t="shared" si="12"/>
        <v>1085.5727499999998</v>
      </c>
      <c r="M41" s="68">
        <f t="shared" si="13"/>
        <v>1096.62175</v>
      </c>
      <c r="N41" s="68">
        <f t="shared" si="14"/>
        <v>1126.4682499999999</v>
      </c>
      <c r="O41" s="68">
        <f t="shared" si="15"/>
        <v>1160.91425</v>
      </c>
      <c r="P41" s="68">
        <f t="shared" si="16"/>
        <v>1138.0405000000001</v>
      </c>
      <c r="Q41" s="68">
        <f t="shared" si="17"/>
        <v>1127.40975</v>
      </c>
      <c r="R41" s="68">
        <f t="shared" si="18"/>
        <v>1094.6185</v>
      </c>
      <c r="S41" s="68">
        <f t="shared" si="19"/>
        <v>1092.3600000000001</v>
      </c>
      <c r="T41" s="68">
        <f t="shared" si="20"/>
        <v>1117.6955</v>
      </c>
      <c r="U41" s="68">
        <f t="shared" si="21"/>
        <v>1110.3910000000001</v>
      </c>
      <c r="V41" s="68">
        <f t="shared" si="22"/>
        <v>1105.7262500000002</v>
      </c>
      <c r="W41" s="68">
        <f t="shared" si="23"/>
        <v>1068.2265</v>
      </c>
      <c r="X41" s="68">
        <f t="shared" si="24"/>
        <v>1066.0084999999999</v>
      </c>
      <c r="Y41" s="68">
        <f t="shared" si="25"/>
        <v>1079.18875</v>
      </c>
      <c r="Z41" s="68">
        <f t="shared" si="26"/>
        <v>1088.0002500000001</v>
      </c>
      <c r="AA41" s="69">
        <f t="shared" si="27"/>
        <v>1098.3499999999999</v>
      </c>
      <c r="AB41" s="69">
        <f t="shared" si="28"/>
        <v>1105.0500000000002</v>
      </c>
      <c r="AC41" s="69">
        <f t="shared" si="29"/>
        <v>1116.8389999999999</v>
      </c>
      <c r="AD41" s="69">
        <f t="shared" si="30"/>
        <v>1150.8125</v>
      </c>
      <c r="AE41" s="69">
        <f t="shared" si="31"/>
        <v>1216.89275</v>
      </c>
      <c r="AF41" s="82">
        <f t="shared" si="32"/>
        <v>1266.3027500000001</v>
      </c>
      <c r="AG41" s="82">
        <f t="shared" si="33"/>
        <v>1274.4157499999999</v>
      </c>
      <c r="AH41" s="82">
        <f t="shared" si="34"/>
        <v>1243.49125</v>
      </c>
      <c r="AI41" s="82">
        <f t="shared" si="35"/>
        <v>1183.3040000000001</v>
      </c>
      <c r="AJ41" s="82">
        <f t="shared" si="36"/>
        <v>1107.5787500000001</v>
      </c>
      <c r="AK41" s="82">
        <f t="shared" si="37"/>
        <v>1108.9647499999999</v>
      </c>
      <c r="AL41" s="82">
        <f t="shared" si="38"/>
        <v>1104.087</v>
      </c>
      <c r="AM41" s="82">
        <f t="shared" si="39"/>
        <v>1103.7917499999999</v>
      </c>
      <c r="AN41" s="82">
        <f t="shared" si="40"/>
        <v>1122.0889999999999</v>
      </c>
      <c r="AO41" s="82">
        <f t="shared" si="41"/>
        <v>1095.5822499999999</v>
      </c>
      <c r="AP41" s="82">
        <f t="shared" si="1"/>
        <v>1099.2919999999999</v>
      </c>
      <c r="AQ41" s="82">
        <f t="shared" si="2"/>
        <v>1122.4122499999999</v>
      </c>
      <c r="AS41" s="48"/>
      <c r="AT41" s="34"/>
    </row>
    <row r="42" spans="2:46" x14ac:dyDescent="0.25">
      <c r="B42" s="14" t="s">
        <v>7</v>
      </c>
      <c r="C42" s="68">
        <f t="shared" ref="C42" si="47">SUM(C12:F12)/4</f>
        <v>919.87182500000006</v>
      </c>
      <c r="D42" s="68">
        <f>SUM(D12:G12)/4</f>
        <v>901.60217499999999</v>
      </c>
      <c r="E42" s="68">
        <f t="shared" si="5"/>
        <v>912.29279999999994</v>
      </c>
      <c r="F42" s="68">
        <f t="shared" si="6"/>
        <v>949.75864999999999</v>
      </c>
      <c r="G42" s="68">
        <f t="shared" si="7"/>
        <v>991.93367499999999</v>
      </c>
      <c r="H42" s="28">
        <f t="shared" si="8"/>
        <v>1034.145575</v>
      </c>
      <c r="I42" s="68">
        <f t="shared" si="9"/>
        <v>1066.3187500000001</v>
      </c>
      <c r="J42" s="68">
        <f t="shared" si="10"/>
        <v>1087.0587499999999</v>
      </c>
      <c r="K42" s="68">
        <f t="shared" si="11"/>
        <v>1114.6865</v>
      </c>
      <c r="L42" s="68">
        <f t="shared" si="12"/>
        <v>1133.9327499999999</v>
      </c>
      <c r="M42" s="68">
        <f t="shared" si="13"/>
        <v>1137.5299999999997</v>
      </c>
      <c r="N42" s="68">
        <f t="shared" si="14"/>
        <v>1142.3962499999998</v>
      </c>
      <c r="O42" s="68">
        <f t="shared" si="15"/>
        <v>1132.0135</v>
      </c>
      <c r="P42" s="68">
        <f t="shared" si="16"/>
        <v>1100.7182499999999</v>
      </c>
      <c r="Q42" s="68">
        <f t="shared" si="17"/>
        <v>1081.9422500000001</v>
      </c>
      <c r="R42" s="68">
        <f t="shared" si="18"/>
        <v>1078.7997500000001</v>
      </c>
      <c r="S42" s="68">
        <f t="shared" si="19"/>
        <v>1098.2034999999998</v>
      </c>
      <c r="T42" s="68">
        <f t="shared" si="20"/>
        <v>1124.8802500000002</v>
      </c>
      <c r="U42" s="68">
        <f t="shared" si="21"/>
        <v>1160.9427499999999</v>
      </c>
      <c r="V42" s="68">
        <f t="shared" si="22"/>
        <v>1171.8962500000002</v>
      </c>
      <c r="W42" s="68">
        <f t="shared" si="23"/>
        <v>1180.8905</v>
      </c>
      <c r="X42" s="68">
        <f t="shared" si="24"/>
        <v>1168.2795000000001</v>
      </c>
      <c r="Y42" s="68">
        <f t="shared" si="25"/>
        <v>1165.1377500000001</v>
      </c>
      <c r="Z42" s="68">
        <f t="shared" si="26"/>
        <v>1175.5419999999999</v>
      </c>
      <c r="AA42" s="69">
        <f t="shared" si="27"/>
        <v>1180.1855</v>
      </c>
      <c r="AB42" s="69">
        <f t="shared" si="28"/>
        <v>1215.71225</v>
      </c>
      <c r="AC42" s="69">
        <f t="shared" si="29"/>
        <v>1218.452</v>
      </c>
      <c r="AD42" s="69">
        <f t="shared" si="30"/>
        <v>1195.67975</v>
      </c>
      <c r="AE42" s="69">
        <f t="shared" si="31"/>
        <v>1169.0287499999999</v>
      </c>
      <c r="AF42" s="82">
        <f t="shared" si="32"/>
        <v>1143.54225</v>
      </c>
      <c r="AG42" s="82">
        <f t="shared" si="33"/>
        <v>1110.37175</v>
      </c>
      <c r="AH42" s="82">
        <f t="shared" si="34"/>
        <v>1088.8050000000001</v>
      </c>
      <c r="AI42" s="82">
        <f t="shared" si="35"/>
        <v>1109.0119999999999</v>
      </c>
      <c r="AJ42" s="82">
        <f t="shared" si="36"/>
        <v>1080.1820000000002</v>
      </c>
      <c r="AK42" s="82">
        <f t="shared" si="37"/>
        <v>1041.9670500000002</v>
      </c>
      <c r="AL42" s="82">
        <f t="shared" si="38"/>
        <v>1019.417475</v>
      </c>
      <c r="AM42" s="82">
        <f t="shared" si="39"/>
        <v>951.13840000000005</v>
      </c>
      <c r="AN42" s="82">
        <f t="shared" si="40"/>
        <v>925.25744999999995</v>
      </c>
      <c r="AO42" s="82">
        <f t="shared" si="41"/>
        <v>959.60715000000005</v>
      </c>
      <c r="AP42" s="82">
        <f t="shared" si="1"/>
        <v>1014.0542250000001</v>
      </c>
      <c r="AQ42" s="82">
        <f t="shared" si="2"/>
        <v>1084.7163</v>
      </c>
      <c r="AS42" s="48"/>
      <c r="AT42" s="34"/>
    </row>
    <row r="43" spans="2:46" x14ac:dyDescent="0.25">
      <c r="B43" s="14" t="s">
        <v>8</v>
      </c>
      <c r="C43" s="68">
        <f t="shared" ref="C43" si="48">SUM(C13:F13)/4</f>
        <v>1296.8329999999999</v>
      </c>
      <c r="D43" s="68">
        <f>SUM(D13:G13)/4</f>
        <v>1333.6367499999999</v>
      </c>
      <c r="E43" s="68">
        <f t="shared" si="5"/>
        <v>1342.5452499999999</v>
      </c>
      <c r="F43" s="68">
        <f t="shared" si="6"/>
        <v>1371.7884999999999</v>
      </c>
      <c r="G43" s="68">
        <f t="shared" si="7"/>
        <v>1408.0864999999999</v>
      </c>
      <c r="H43" s="28">
        <f t="shared" si="8"/>
        <v>1446.4742500000002</v>
      </c>
      <c r="I43" s="68">
        <f t="shared" si="9"/>
        <v>1482.2132499999998</v>
      </c>
      <c r="J43" s="68">
        <f t="shared" si="10"/>
        <v>1462.1265000000001</v>
      </c>
      <c r="K43" s="68">
        <f t="shared" si="11"/>
        <v>1439.8447500000002</v>
      </c>
      <c r="L43" s="68">
        <f t="shared" si="12"/>
        <v>1407.21</v>
      </c>
      <c r="M43" s="68">
        <f t="shared" si="13"/>
        <v>1346.6992500000001</v>
      </c>
      <c r="N43" s="68">
        <f t="shared" si="14"/>
        <v>1305.8987500000001</v>
      </c>
      <c r="O43" s="68">
        <f t="shared" si="15"/>
        <v>1221.9524999999999</v>
      </c>
      <c r="P43" s="68">
        <f t="shared" si="16"/>
        <v>1169.55125</v>
      </c>
      <c r="Q43" s="68">
        <f t="shared" si="17"/>
        <v>1126.6760000000002</v>
      </c>
      <c r="R43" s="68">
        <f t="shared" si="18"/>
        <v>1104.1972499999999</v>
      </c>
      <c r="S43" s="68">
        <f t="shared" si="19"/>
        <v>1097.87625</v>
      </c>
      <c r="T43" s="68">
        <f t="shared" si="20"/>
        <v>1083.11375</v>
      </c>
      <c r="U43" s="68">
        <f t="shared" si="21"/>
        <v>1080.3842500000001</v>
      </c>
      <c r="V43" s="68">
        <f t="shared" si="22"/>
        <v>1077.0855000000001</v>
      </c>
      <c r="W43" s="68">
        <f t="shared" si="23"/>
        <v>1065.8655000000001</v>
      </c>
      <c r="X43" s="68">
        <f t="shared" si="24"/>
        <v>1070.3405</v>
      </c>
      <c r="Y43" s="68">
        <f t="shared" si="25"/>
        <v>1069.39175</v>
      </c>
      <c r="Z43" s="68">
        <f t="shared" si="26"/>
        <v>1064.5875000000001</v>
      </c>
      <c r="AA43" s="69">
        <f t="shared" si="27"/>
        <v>1074.5105000000001</v>
      </c>
      <c r="AB43" s="69">
        <f t="shared" si="28"/>
        <v>1071.8309999999999</v>
      </c>
      <c r="AC43" s="69">
        <f t="shared" si="29"/>
        <v>1076.1657500000001</v>
      </c>
      <c r="AD43" s="69">
        <f t="shared" si="30"/>
        <v>1077.26025</v>
      </c>
      <c r="AE43" s="69">
        <f t="shared" si="31"/>
        <v>1090.1380000000001</v>
      </c>
      <c r="AF43" s="82">
        <f t="shared" si="32"/>
        <v>1084.85475</v>
      </c>
      <c r="AG43" s="82">
        <f t="shared" si="33"/>
        <v>1039.8532500000001</v>
      </c>
      <c r="AH43" s="82">
        <f t="shared" si="34"/>
        <v>1006.02945</v>
      </c>
      <c r="AI43" s="82">
        <f t="shared" si="35"/>
        <v>955.7990749999999</v>
      </c>
      <c r="AJ43" s="82">
        <f t="shared" si="36"/>
        <v>935.22027500000002</v>
      </c>
      <c r="AK43" s="82">
        <f t="shared" si="37"/>
        <v>950.37760000000003</v>
      </c>
      <c r="AL43" s="82">
        <f t="shared" si="38"/>
        <v>937.71817499999997</v>
      </c>
      <c r="AM43" s="82">
        <f t="shared" si="39"/>
        <v>930.69997499999999</v>
      </c>
      <c r="AN43" s="82">
        <f t="shared" si="40"/>
        <v>890.36090000000002</v>
      </c>
      <c r="AO43" s="82">
        <f t="shared" si="41"/>
        <v>850.67960000000005</v>
      </c>
      <c r="AP43" s="82">
        <f t="shared" si="1"/>
        <v>848.63440000000003</v>
      </c>
      <c r="AQ43" s="82">
        <f t="shared" si="2"/>
        <v>872.59705000000008</v>
      </c>
      <c r="AS43" s="48"/>
      <c r="AT43" s="34"/>
    </row>
    <row r="44" spans="2:46" x14ac:dyDescent="0.25">
      <c r="B44" s="14" t="s">
        <v>9</v>
      </c>
      <c r="C44" s="68">
        <f t="shared" ref="C44" si="49">SUM(C14:F14)/4</f>
        <v>795.76600000000008</v>
      </c>
      <c r="D44" s="68">
        <f t="shared" si="4"/>
        <v>813.4454750000001</v>
      </c>
      <c r="E44" s="68">
        <f t="shared" si="5"/>
        <v>822.9910000000001</v>
      </c>
      <c r="F44" s="68">
        <f t="shared" si="6"/>
        <v>832.82050000000004</v>
      </c>
      <c r="G44" s="68">
        <f t="shared" si="7"/>
        <v>850.48865000000001</v>
      </c>
      <c r="H44" s="28">
        <f t="shared" si="8"/>
        <v>870.2185750000001</v>
      </c>
      <c r="I44" s="68">
        <f t="shared" si="9"/>
        <v>886.75745000000006</v>
      </c>
      <c r="J44" s="68">
        <f t="shared" si="10"/>
        <v>893.05862500000012</v>
      </c>
      <c r="K44" s="68">
        <f t="shared" si="11"/>
        <v>925.86545000000012</v>
      </c>
      <c r="L44" s="68">
        <f t="shared" si="12"/>
        <v>932.82647499999996</v>
      </c>
      <c r="M44" s="68">
        <f t="shared" si="13"/>
        <v>939.91302499999995</v>
      </c>
      <c r="N44" s="68">
        <f t="shared" si="14"/>
        <v>949.47447499999998</v>
      </c>
      <c r="O44" s="68">
        <f t="shared" si="15"/>
        <v>935.90682499999991</v>
      </c>
      <c r="P44" s="68">
        <f t="shared" si="16"/>
        <v>920.46389999999997</v>
      </c>
      <c r="Q44" s="68">
        <f t="shared" si="17"/>
        <v>915.49755000000005</v>
      </c>
      <c r="R44" s="68">
        <f t="shared" si="18"/>
        <v>898.81574999999998</v>
      </c>
      <c r="S44" s="68">
        <f t="shared" si="19"/>
        <v>882.24270000000001</v>
      </c>
      <c r="T44" s="68">
        <f t="shared" si="20"/>
        <v>866.81304999999998</v>
      </c>
      <c r="U44" s="68">
        <f t="shared" si="21"/>
        <v>836.72745000000009</v>
      </c>
      <c r="V44" s="68">
        <f t="shared" si="22"/>
        <v>810.96537499999999</v>
      </c>
      <c r="W44" s="68">
        <f t="shared" si="23"/>
        <v>786.91582500000004</v>
      </c>
      <c r="X44" s="68">
        <f t="shared" si="24"/>
        <v>773.78875000000005</v>
      </c>
      <c r="Y44" s="68">
        <f t="shared" si="25"/>
        <v>774.31262500000003</v>
      </c>
      <c r="Z44" s="68">
        <f t="shared" si="26"/>
        <v>775.66599999999994</v>
      </c>
      <c r="AA44" s="69">
        <f t="shared" si="27"/>
        <v>806.08462499999996</v>
      </c>
      <c r="AB44" s="69">
        <f t="shared" si="28"/>
        <v>831.50557500000014</v>
      </c>
      <c r="AC44" s="69">
        <f t="shared" si="29"/>
        <v>871.54252499999996</v>
      </c>
      <c r="AD44" s="69">
        <f t="shared" si="30"/>
        <v>899.11199999999997</v>
      </c>
      <c r="AE44" s="69">
        <f t="shared" si="31"/>
        <v>889.80145000000005</v>
      </c>
      <c r="AF44" s="82">
        <f t="shared" si="32"/>
        <v>889.46137499999998</v>
      </c>
      <c r="AG44" s="82">
        <f t="shared" si="33"/>
        <v>826.88407499999994</v>
      </c>
      <c r="AH44" s="82">
        <f t="shared" si="34"/>
        <v>766.35035000000005</v>
      </c>
      <c r="AI44" s="82">
        <f t="shared" si="35"/>
        <v>753.23005000000001</v>
      </c>
      <c r="AJ44" s="82">
        <f t="shared" si="36"/>
        <v>731.25052500000004</v>
      </c>
      <c r="AK44" s="82">
        <f t="shared" si="37"/>
        <v>761.446325</v>
      </c>
      <c r="AL44" s="82">
        <f t="shared" si="38"/>
        <v>836.67105000000004</v>
      </c>
      <c r="AM44" s="82">
        <f t="shared" si="39"/>
        <v>876.46540000000005</v>
      </c>
      <c r="AN44" s="82">
        <f t="shared" si="40"/>
        <v>900.06162500000005</v>
      </c>
      <c r="AO44" s="82">
        <f t="shared" si="41"/>
        <v>941.15897500000005</v>
      </c>
      <c r="AP44" s="82">
        <f t="shared" si="1"/>
        <v>954.27937500000007</v>
      </c>
      <c r="AQ44" s="82">
        <f t="shared" si="2"/>
        <v>954.286025</v>
      </c>
      <c r="AS44" s="48"/>
      <c r="AT44" s="34"/>
    </row>
    <row r="45" spans="2:46" x14ac:dyDescent="0.25">
      <c r="B45" s="14" t="s">
        <v>10</v>
      </c>
      <c r="C45" s="68">
        <f t="shared" ref="C45" si="50">SUM(C15:F15)/4</f>
        <v>1216.42975</v>
      </c>
      <c r="D45" s="68">
        <f t="shared" si="4"/>
        <v>1244.1547499999999</v>
      </c>
      <c r="E45" s="68">
        <f t="shared" si="5"/>
        <v>1274.0145</v>
      </c>
      <c r="F45" s="68">
        <f t="shared" si="6"/>
        <v>1322.1945000000001</v>
      </c>
      <c r="G45" s="68">
        <f t="shared" si="7"/>
        <v>1344.2107500000002</v>
      </c>
      <c r="H45" s="28">
        <f t="shared" si="8"/>
        <v>1376.8135000000002</v>
      </c>
      <c r="I45" s="68">
        <f t="shared" si="9"/>
        <v>1450.2224999999999</v>
      </c>
      <c r="J45" s="68">
        <f t="shared" si="10"/>
        <v>1476.8885</v>
      </c>
      <c r="K45" s="68">
        <f t="shared" si="11"/>
        <v>1493.82125</v>
      </c>
      <c r="L45" s="68">
        <f t="shared" si="12"/>
        <v>1472.0552500000001</v>
      </c>
      <c r="M45" s="68">
        <f t="shared" si="13"/>
        <v>1402.2282500000001</v>
      </c>
      <c r="N45" s="68">
        <f t="shared" si="14"/>
        <v>1361.902</v>
      </c>
      <c r="O45" s="68">
        <f t="shared" si="15"/>
        <v>1310.3679999999999</v>
      </c>
      <c r="P45" s="68">
        <f t="shared" si="16"/>
        <v>1272.7917500000001</v>
      </c>
      <c r="Q45" s="68">
        <f t="shared" si="17"/>
        <v>1271.61475</v>
      </c>
      <c r="R45" s="68">
        <f t="shared" si="18"/>
        <v>1255.02</v>
      </c>
      <c r="S45" s="68">
        <f t="shared" si="19"/>
        <v>1272.6805000000002</v>
      </c>
      <c r="T45" s="68">
        <f t="shared" si="20"/>
        <v>1281.3755000000001</v>
      </c>
      <c r="U45" s="68">
        <f t="shared" si="21"/>
        <v>1250.3415</v>
      </c>
      <c r="V45" s="68">
        <f t="shared" si="22"/>
        <v>1225.8229999999999</v>
      </c>
      <c r="W45" s="68">
        <f t="shared" si="23"/>
        <v>1178.173</v>
      </c>
      <c r="X45" s="68">
        <f t="shared" si="24"/>
        <v>1149.8394999999998</v>
      </c>
      <c r="Y45" s="68">
        <f t="shared" si="25"/>
        <v>1113.7517499999999</v>
      </c>
      <c r="Z45" s="68">
        <f t="shared" si="26"/>
        <v>1097.9094999999998</v>
      </c>
      <c r="AA45" s="69">
        <f t="shared" si="27"/>
        <v>1103.8164999999999</v>
      </c>
      <c r="AB45" s="69">
        <f t="shared" si="28"/>
        <v>1106.9147500000001</v>
      </c>
      <c r="AC45" s="69">
        <f t="shared" si="29"/>
        <v>1121.1937499999999</v>
      </c>
      <c r="AD45" s="69">
        <f t="shared" si="30"/>
        <v>1119.15275</v>
      </c>
      <c r="AE45" s="69">
        <f t="shared" si="31"/>
        <v>1114.63525</v>
      </c>
      <c r="AF45" s="82">
        <f t="shared" si="32"/>
        <v>1105.84275</v>
      </c>
      <c r="AG45" s="82">
        <f t="shared" si="33"/>
        <v>1080.2549999999999</v>
      </c>
      <c r="AH45" s="82">
        <f t="shared" si="34"/>
        <v>1050.390725</v>
      </c>
      <c r="AI45" s="82">
        <f t="shared" si="35"/>
        <v>1045.1637249999999</v>
      </c>
      <c r="AJ45" s="82">
        <f t="shared" si="36"/>
        <v>1034.8212249999999</v>
      </c>
      <c r="AK45" s="82">
        <f t="shared" si="37"/>
        <v>1091.3747249999999</v>
      </c>
      <c r="AL45" s="82">
        <f t="shared" si="38"/>
        <v>1140.2292500000001</v>
      </c>
      <c r="AM45" s="82">
        <f t="shared" si="39"/>
        <v>1166.47075</v>
      </c>
      <c r="AN45" s="82">
        <f t="shared" si="40"/>
        <v>1178.4695000000002</v>
      </c>
      <c r="AO45" s="82">
        <f t="shared" si="41"/>
        <v>1151.2550000000001</v>
      </c>
      <c r="AP45" s="82">
        <f t="shared" si="1"/>
        <v>1142.3222499999999</v>
      </c>
      <c r="AQ45" s="82">
        <f t="shared" si="2"/>
        <v>1141.4804999999999</v>
      </c>
      <c r="AS45" s="48"/>
      <c r="AT45" s="34"/>
    </row>
    <row r="46" spans="2:46" x14ac:dyDescent="0.25">
      <c r="B46" s="14" t="s">
        <v>11</v>
      </c>
      <c r="C46" s="68">
        <f t="shared" ref="C46" si="51">SUM(C16:F16)/4</f>
        <v>1349.7134999999998</v>
      </c>
      <c r="D46" s="68">
        <f t="shared" si="4"/>
        <v>1320.27225</v>
      </c>
      <c r="E46" s="68">
        <f t="shared" si="5"/>
        <v>1310.5787499999999</v>
      </c>
      <c r="F46" s="68">
        <f t="shared" si="6"/>
        <v>1287.18</v>
      </c>
      <c r="G46" s="68">
        <f t="shared" si="7"/>
        <v>1289.0704999999998</v>
      </c>
      <c r="H46" s="28">
        <f t="shared" si="8"/>
        <v>1315.7314999999999</v>
      </c>
      <c r="I46" s="68">
        <f t="shared" si="9"/>
        <v>1328.5507499999999</v>
      </c>
      <c r="J46" s="68">
        <f t="shared" si="10"/>
        <v>1367.08125</v>
      </c>
      <c r="K46" s="68">
        <f t="shared" si="11"/>
        <v>1382.7895000000001</v>
      </c>
      <c r="L46" s="68">
        <f t="shared" si="12"/>
        <v>1391.0275000000001</v>
      </c>
      <c r="M46" s="68">
        <f t="shared" si="13"/>
        <v>1401.0407500000001</v>
      </c>
      <c r="N46" s="68">
        <f t="shared" si="14"/>
        <v>1390.3440000000001</v>
      </c>
      <c r="O46" s="68">
        <f t="shared" si="15"/>
        <v>1366.1934999999999</v>
      </c>
      <c r="P46" s="68">
        <f t="shared" si="16"/>
        <v>1344.3269999999998</v>
      </c>
      <c r="Q46" s="68">
        <f t="shared" si="17"/>
        <v>1284.1089999999999</v>
      </c>
      <c r="R46" s="68">
        <f t="shared" si="18"/>
        <v>1231.5985000000001</v>
      </c>
      <c r="S46" s="68">
        <f t="shared" si="19"/>
        <v>1202.7739999999999</v>
      </c>
      <c r="T46" s="68">
        <f t="shared" si="20"/>
        <v>1185.078</v>
      </c>
      <c r="U46" s="68">
        <f t="shared" si="21"/>
        <v>1217.1972500000002</v>
      </c>
      <c r="V46" s="68">
        <f t="shared" si="22"/>
        <v>1221.2584999999999</v>
      </c>
      <c r="W46" s="68">
        <f t="shared" si="23"/>
        <v>1299.9567500000001</v>
      </c>
      <c r="X46" s="68">
        <f t="shared" si="24"/>
        <v>1340.24325</v>
      </c>
      <c r="Y46" s="68">
        <f t="shared" si="25"/>
        <v>1354.6614999999999</v>
      </c>
      <c r="Z46" s="68">
        <f t="shared" si="26"/>
        <v>1408.7642500000002</v>
      </c>
      <c r="AA46" s="69">
        <f t="shared" si="27"/>
        <v>1405.6432500000001</v>
      </c>
      <c r="AB46" s="69">
        <f t="shared" si="28"/>
        <v>1391.94</v>
      </c>
      <c r="AC46" s="69">
        <f t="shared" si="29"/>
        <v>1390.4875</v>
      </c>
      <c r="AD46" s="69">
        <f t="shared" si="30"/>
        <v>1375.36825</v>
      </c>
      <c r="AE46" s="69">
        <f t="shared" si="31"/>
        <v>1354.8145</v>
      </c>
      <c r="AF46" s="82">
        <f t="shared" si="32"/>
        <v>1365.1487499999998</v>
      </c>
      <c r="AG46" s="82">
        <f t="shared" si="33"/>
        <v>1317.47675</v>
      </c>
      <c r="AH46" s="82">
        <f t="shared" si="34"/>
        <v>1262.3695</v>
      </c>
      <c r="AI46" s="82">
        <f t="shared" si="35"/>
        <v>1179.7170000000001</v>
      </c>
      <c r="AJ46" s="82">
        <f t="shared" si="36"/>
        <v>1099.4835</v>
      </c>
      <c r="AK46" s="82">
        <f t="shared" si="37"/>
        <v>1089.1487500000001</v>
      </c>
      <c r="AL46" s="82">
        <f t="shared" si="38"/>
        <v>1089.6342500000001</v>
      </c>
      <c r="AM46" s="82">
        <f t="shared" si="39"/>
        <v>1072.4075</v>
      </c>
      <c r="AN46" s="82">
        <f t="shared" si="40"/>
        <v>1082.2212500000001</v>
      </c>
      <c r="AO46" s="82">
        <f t="shared" si="41"/>
        <v>1077.9170000000001</v>
      </c>
      <c r="AP46" s="82">
        <f t="shared" si="1"/>
        <v>1066.9675000000002</v>
      </c>
      <c r="AQ46" s="82">
        <f t="shared" si="2"/>
        <v>1106.009</v>
      </c>
      <c r="AS46" s="48"/>
      <c r="AT46" s="34"/>
    </row>
    <row r="47" spans="2:46" x14ac:dyDescent="0.25">
      <c r="B47" s="14" t="s">
        <v>12</v>
      </c>
      <c r="C47" s="68">
        <f t="shared" ref="C47" si="52">SUM(C17:F17)/4</f>
        <v>1546.2202500000001</v>
      </c>
      <c r="D47" s="68">
        <f t="shared" si="4"/>
        <v>1557.8052500000001</v>
      </c>
      <c r="E47" s="68">
        <f t="shared" si="5"/>
        <v>1576.0552500000001</v>
      </c>
      <c r="F47" s="68">
        <f t="shared" si="6"/>
        <v>1587.0035</v>
      </c>
      <c r="G47" s="68">
        <f t="shared" si="7"/>
        <v>1616.7565000000002</v>
      </c>
      <c r="H47" s="28">
        <f t="shared" si="8"/>
        <v>1633.4675000000002</v>
      </c>
      <c r="I47" s="68">
        <f t="shared" si="9"/>
        <v>1631.1</v>
      </c>
      <c r="J47" s="68">
        <f t="shared" si="10"/>
        <v>1627.2182499999999</v>
      </c>
      <c r="K47" s="68">
        <f t="shared" si="11"/>
        <v>1602.41175</v>
      </c>
      <c r="L47" s="68">
        <f t="shared" si="12"/>
        <v>1573.4162499999998</v>
      </c>
      <c r="M47" s="68">
        <f t="shared" si="13"/>
        <v>1558.7892499999998</v>
      </c>
      <c r="N47" s="68">
        <f t="shared" si="14"/>
        <v>1544.6732500000001</v>
      </c>
      <c r="O47" s="68">
        <f t="shared" si="15"/>
        <v>1529.02</v>
      </c>
      <c r="P47" s="68">
        <f t="shared" si="16"/>
        <v>1515.5002499999998</v>
      </c>
      <c r="Q47" s="68">
        <f t="shared" si="17"/>
        <v>1500.6077499999999</v>
      </c>
      <c r="R47" s="68">
        <f t="shared" si="18"/>
        <v>1471.5915</v>
      </c>
      <c r="S47" s="68">
        <f t="shared" si="19"/>
        <v>1456.3035000000002</v>
      </c>
      <c r="T47" s="68">
        <f t="shared" si="20"/>
        <v>1434.607</v>
      </c>
      <c r="U47" s="68">
        <f t="shared" si="21"/>
        <v>1425.4772499999999</v>
      </c>
      <c r="V47" s="68">
        <f t="shared" si="22"/>
        <v>1432.1602499999999</v>
      </c>
      <c r="W47" s="68">
        <f t="shared" si="23"/>
        <v>1453.308</v>
      </c>
      <c r="X47" s="68">
        <f t="shared" si="24"/>
        <v>1483.47675</v>
      </c>
      <c r="Y47" s="68">
        <f t="shared" si="25"/>
        <v>1513.9655</v>
      </c>
      <c r="Z47" s="68">
        <f t="shared" si="26"/>
        <v>1516.6679999999999</v>
      </c>
      <c r="AA47" s="69">
        <f t="shared" si="27"/>
        <v>1508.95425</v>
      </c>
      <c r="AB47" s="69">
        <f t="shared" si="28"/>
        <v>1501.2527500000001</v>
      </c>
      <c r="AC47" s="69">
        <f t="shared" si="29"/>
        <v>1491.88075</v>
      </c>
      <c r="AD47" s="69">
        <f t="shared" si="30"/>
        <v>1486.652</v>
      </c>
      <c r="AE47" s="69">
        <f t="shared" si="31"/>
        <v>1484.28475</v>
      </c>
      <c r="AF47" s="82">
        <f t="shared" si="32"/>
        <v>1470.32575</v>
      </c>
      <c r="AG47" s="82">
        <f t="shared" si="33"/>
        <v>1435.692</v>
      </c>
      <c r="AH47" s="82">
        <f t="shared" si="34"/>
        <v>1404.16875</v>
      </c>
      <c r="AI47" s="82">
        <f t="shared" si="35"/>
        <v>1390.0307499999999</v>
      </c>
      <c r="AJ47" s="82">
        <f t="shared" si="36"/>
        <v>1396.2109999999998</v>
      </c>
      <c r="AK47" s="82">
        <f t="shared" si="37"/>
        <v>1419.48675</v>
      </c>
      <c r="AL47" s="82">
        <f t="shared" si="38"/>
        <v>1466.5137500000001</v>
      </c>
      <c r="AM47" s="82">
        <f t="shared" si="39"/>
        <v>1488.0307500000001</v>
      </c>
      <c r="AN47" s="82">
        <f t="shared" si="40"/>
        <v>1493.4359999999999</v>
      </c>
      <c r="AO47" s="82">
        <f t="shared" si="41"/>
        <v>1503.92725</v>
      </c>
      <c r="AP47" s="82">
        <f t="shared" si="1"/>
        <v>1525.36375</v>
      </c>
      <c r="AQ47" s="82">
        <f t="shared" si="2"/>
        <v>1554.2534999999998</v>
      </c>
      <c r="AS47" s="48"/>
      <c r="AT47" s="34"/>
    </row>
    <row r="48" spans="2:46" x14ac:dyDescent="0.25">
      <c r="B48" s="14" t="s">
        <v>84</v>
      </c>
      <c r="C48" s="68">
        <f t="shared" ref="C48" si="53">SUM(C18:F18)/4</f>
        <v>1419.355</v>
      </c>
      <c r="D48" s="68">
        <f t="shared" si="4"/>
        <v>1415.1594999999998</v>
      </c>
      <c r="E48" s="68">
        <f t="shared" si="5"/>
        <v>1405.56575</v>
      </c>
      <c r="F48" s="68">
        <f t="shared" si="6"/>
        <v>1427.9782500000001</v>
      </c>
      <c r="G48" s="68">
        <f t="shared" si="7"/>
        <v>1454.8682499999998</v>
      </c>
      <c r="H48" s="28">
        <f t="shared" si="8"/>
        <v>1476.94975</v>
      </c>
      <c r="I48" s="68">
        <f t="shared" si="9"/>
        <v>1487.1455000000001</v>
      </c>
      <c r="J48" s="68">
        <f t="shared" si="10"/>
        <v>1496.4717499999999</v>
      </c>
      <c r="K48" s="68">
        <f t="shared" si="11"/>
        <v>1489.789</v>
      </c>
      <c r="L48" s="68">
        <f t="shared" si="12"/>
        <v>1463.9757500000001</v>
      </c>
      <c r="M48" s="68">
        <f t="shared" si="13"/>
        <v>1464.3145</v>
      </c>
      <c r="N48" s="68">
        <f t="shared" si="14"/>
        <v>1438.8489999999999</v>
      </c>
      <c r="O48" s="68">
        <f t="shared" si="15"/>
        <v>1424.6127499999998</v>
      </c>
      <c r="P48" s="68">
        <f t="shared" si="16"/>
        <v>1430.4180000000001</v>
      </c>
      <c r="Q48" s="68">
        <f t="shared" si="17"/>
        <v>1411.748</v>
      </c>
      <c r="R48" s="68">
        <f t="shared" si="18"/>
        <v>1395.989</v>
      </c>
      <c r="S48" s="68">
        <f t="shared" si="19"/>
        <v>1366.83025</v>
      </c>
      <c r="T48" s="68">
        <f t="shared" si="20"/>
        <v>1348.9717500000002</v>
      </c>
      <c r="U48" s="68">
        <f t="shared" si="21"/>
        <v>1354.5250000000001</v>
      </c>
      <c r="V48" s="68">
        <f t="shared" si="22"/>
        <v>1363.71525</v>
      </c>
      <c r="W48" s="68">
        <f t="shared" si="23"/>
        <v>1391.9052499999998</v>
      </c>
      <c r="X48" s="68">
        <f t="shared" si="24"/>
        <v>1406.8125</v>
      </c>
      <c r="Y48" s="68">
        <f t="shared" si="25"/>
        <v>1398.5264999999999</v>
      </c>
      <c r="Z48" s="68">
        <f t="shared" si="26"/>
        <v>1426.944</v>
      </c>
      <c r="AA48" s="69">
        <f t="shared" si="27"/>
        <v>1450.2325000000001</v>
      </c>
      <c r="AB48" s="69">
        <f t="shared" si="28"/>
        <v>1483.1179999999999</v>
      </c>
      <c r="AC48" s="69">
        <f t="shared" si="29"/>
        <v>1526.1790000000001</v>
      </c>
      <c r="AD48" s="69">
        <f t="shared" si="30"/>
        <v>1535.7135000000001</v>
      </c>
      <c r="AE48" s="69">
        <f t="shared" si="31"/>
        <v>1531.9257500000001</v>
      </c>
      <c r="AF48" s="82">
        <f t="shared" si="32"/>
        <v>1515.2825</v>
      </c>
      <c r="AG48" s="82">
        <f t="shared" si="33"/>
        <v>1478.7897500000001</v>
      </c>
      <c r="AH48" s="82">
        <f t="shared" si="34"/>
        <v>1436.9737500000001</v>
      </c>
      <c r="AI48" s="82">
        <f t="shared" si="35"/>
        <v>1400.35925</v>
      </c>
      <c r="AJ48" s="82">
        <f t="shared" si="36"/>
        <v>1385.6699999999998</v>
      </c>
      <c r="AK48" s="82">
        <f t="shared" si="37"/>
        <v>1373.81125</v>
      </c>
      <c r="AL48" s="82">
        <f t="shared" si="38"/>
        <v>1389.8235</v>
      </c>
      <c r="AM48" s="82">
        <f t="shared" si="39"/>
        <v>1418.9745</v>
      </c>
      <c r="AN48" s="82">
        <f t="shared" si="40"/>
        <v>1421.1394999999998</v>
      </c>
      <c r="AO48" s="82">
        <f t="shared" si="41"/>
        <v>1442.9549999999999</v>
      </c>
      <c r="AP48" s="82">
        <f t="shared" si="1"/>
        <v>1475.5370000000003</v>
      </c>
      <c r="AQ48" s="82">
        <f t="shared" si="2"/>
        <v>1499.5097500000002</v>
      </c>
      <c r="AS48" s="48"/>
      <c r="AT48" s="34"/>
    </row>
    <row r="49" spans="2:46" x14ac:dyDescent="0.25">
      <c r="B49" s="14" t="s">
        <v>13</v>
      </c>
      <c r="C49" s="68">
        <f t="shared" ref="C49" si="54">SUM(C19:F19)/4</f>
        <v>1356.4044999999999</v>
      </c>
      <c r="D49" s="68">
        <f t="shared" si="4"/>
        <v>1364.16725</v>
      </c>
      <c r="E49" s="68">
        <f t="shared" si="5"/>
        <v>1360.2872499999999</v>
      </c>
      <c r="F49" s="68">
        <f t="shared" si="6"/>
        <v>1390.0272499999999</v>
      </c>
      <c r="G49" s="68">
        <f t="shared" si="7"/>
        <v>1419.1660000000002</v>
      </c>
      <c r="H49" s="28">
        <f t="shared" si="8"/>
        <v>1439.9859999999999</v>
      </c>
      <c r="I49" s="68">
        <f t="shared" si="9"/>
        <v>1456.8197500000001</v>
      </c>
      <c r="J49" s="68">
        <f t="shared" si="10"/>
        <v>1452.4667499999998</v>
      </c>
      <c r="K49" s="68">
        <f t="shared" si="11"/>
        <v>1451.4780000000001</v>
      </c>
      <c r="L49" s="68">
        <f t="shared" si="12"/>
        <v>1434.0640000000001</v>
      </c>
      <c r="M49" s="68">
        <f t="shared" si="13"/>
        <v>1437.2719999999999</v>
      </c>
      <c r="N49" s="68">
        <f t="shared" si="14"/>
        <v>1445.0574999999999</v>
      </c>
      <c r="O49" s="68">
        <f t="shared" si="15"/>
        <v>1444.0597499999999</v>
      </c>
      <c r="P49" s="68">
        <f t="shared" si="16"/>
        <v>1464.9747499999999</v>
      </c>
      <c r="Q49" s="68">
        <f t="shared" si="17"/>
        <v>1471.8847499999999</v>
      </c>
      <c r="R49" s="68">
        <f t="shared" si="18"/>
        <v>1461.6392500000002</v>
      </c>
      <c r="S49" s="68">
        <f t="shared" si="19"/>
        <v>1455.6480000000001</v>
      </c>
      <c r="T49" s="68">
        <f t="shared" si="20"/>
        <v>1435.4057499999999</v>
      </c>
      <c r="U49" s="68">
        <f t="shared" si="21"/>
        <v>1401.68</v>
      </c>
      <c r="V49" s="68">
        <f t="shared" si="22"/>
        <v>1395.7162499999999</v>
      </c>
      <c r="W49" s="68">
        <f t="shared" si="23"/>
        <v>1393.424</v>
      </c>
      <c r="X49" s="68">
        <f t="shared" si="24"/>
        <v>1395.2625</v>
      </c>
      <c r="Y49" s="68">
        <f t="shared" si="25"/>
        <v>1431.7717500000001</v>
      </c>
      <c r="Z49" s="68">
        <f t="shared" si="26"/>
        <v>1460.5315000000001</v>
      </c>
      <c r="AA49" s="69">
        <f t="shared" si="27"/>
        <v>1493.6970000000001</v>
      </c>
      <c r="AB49" s="69">
        <f t="shared" si="28"/>
        <v>1534.3367500000002</v>
      </c>
      <c r="AC49" s="69">
        <f t="shared" si="29"/>
        <v>1551.5060000000001</v>
      </c>
      <c r="AD49" s="69">
        <f t="shared" si="30"/>
        <v>1577.8885</v>
      </c>
      <c r="AE49" s="69">
        <f t="shared" si="31"/>
        <v>1611.9269999999999</v>
      </c>
      <c r="AF49" s="82">
        <f t="shared" si="32"/>
        <v>1635.2534999999998</v>
      </c>
      <c r="AG49" s="82">
        <f t="shared" si="33"/>
        <v>1640.66975</v>
      </c>
      <c r="AH49" s="82">
        <f t="shared" si="34"/>
        <v>1631.23775</v>
      </c>
      <c r="AI49" s="82">
        <f t="shared" si="35"/>
        <v>1609.297</v>
      </c>
      <c r="AJ49" s="82">
        <f t="shared" si="36"/>
        <v>1591.5934999999999</v>
      </c>
      <c r="AK49" s="82">
        <f t="shared" si="37"/>
        <v>1615.1255000000001</v>
      </c>
      <c r="AL49" s="82">
        <f t="shared" si="38"/>
        <v>1594.7815000000001</v>
      </c>
      <c r="AM49" s="82">
        <f t="shared" si="39"/>
        <v>1585.23525</v>
      </c>
      <c r="AN49" s="82">
        <f t="shared" si="40"/>
        <v>1568.8367500000002</v>
      </c>
      <c r="AO49" s="82">
        <f t="shared" si="41"/>
        <v>1552.1355000000001</v>
      </c>
      <c r="AP49" s="82">
        <f t="shared" si="1"/>
        <v>1584.57025</v>
      </c>
      <c r="AQ49" s="82">
        <f t="shared" si="2"/>
        <v>1623.9839999999999</v>
      </c>
      <c r="AS49" s="48"/>
      <c r="AT49" s="34"/>
    </row>
    <row r="50" spans="2:46" x14ac:dyDescent="0.25">
      <c r="B50" s="14" t="s">
        <v>14</v>
      </c>
      <c r="C50" s="68">
        <f t="shared" ref="C50" si="55">SUM(C20:F20)/4</f>
        <v>1842.5575000000001</v>
      </c>
      <c r="D50" s="68">
        <f t="shared" si="4"/>
        <v>1872.1157499999999</v>
      </c>
      <c r="E50" s="68">
        <f t="shared" si="5"/>
        <v>1913.633</v>
      </c>
      <c r="F50" s="68">
        <f t="shared" si="6"/>
        <v>1939.9987500000002</v>
      </c>
      <c r="G50" s="68">
        <f t="shared" si="7"/>
        <v>1940.4357500000001</v>
      </c>
      <c r="H50" s="28">
        <f t="shared" si="8"/>
        <v>1974.1797499999998</v>
      </c>
      <c r="I50" s="68">
        <f t="shared" si="9"/>
        <v>1996.6435000000001</v>
      </c>
      <c r="J50" s="68">
        <f t="shared" si="10"/>
        <v>2038.5237499999998</v>
      </c>
      <c r="K50" s="68">
        <f t="shared" si="11"/>
        <v>2084.0812499999997</v>
      </c>
      <c r="L50" s="68">
        <f t="shared" si="12"/>
        <v>2101.8662499999996</v>
      </c>
      <c r="M50" s="68">
        <f t="shared" si="13"/>
        <v>2124.2934999999998</v>
      </c>
      <c r="N50" s="68">
        <f t="shared" si="14"/>
        <v>2109.9485</v>
      </c>
      <c r="O50" s="68">
        <f t="shared" si="15"/>
        <v>2097.7635</v>
      </c>
      <c r="P50" s="68">
        <f t="shared" si="16"/>
        <v>2085.7560000000003</v>
      </c>
      <c r="Q50" s="68">
        <f t="shared" si="17"/>
        <v>2041.11175</v>
      </c>
      <c r="R50" s="68">
        <f t="shared" si="18"/>
        <v>2028.3485000000003</v>
      </c>
      <c r="S50" s="68">
        <f t="shared" si="19"/>
        <v>2042.9830000000002</v>
      </c>
      <c r="T50" s="68">
        <f t="shared" si="20"/>
        <v>2050.6172499999998</v>
      </c>
      <c r="U50" s="68">
        <f t="shared" si="21"/>
        <v>2060.4654999999998</v>
      </c>
      <c r="V50" s="68">
        <f t="shared" si="22"/>
        <v>2069.70325</v>
      </c>
      <c r="W50" s="68">
        <f t="shared" si="23"/>
        <v>2064.4497499999998</v>
      </c>
      <c r="X50" s="68">
        <f t="shared" si="24"/>
        <v>2066.7447499999998</v>
      </c>
      <c r="Y50" s="68">
        <f t="shared" si="25"/>
        <v>2079.2145</v>
      </c>
      <c r="Z50" s="68">
        <f t="shared" si="26"/>
        <v>2086.3780000000002</v>
      </c>
      <c r="AA50" s="69">
        <f t="shared" si="27"/>
        <v>2095.8197500000001</v>
      </c>
      <c r="AB50" s="69">
        <f t="shared" si="28"/>
        <v>2091.1545000000001</v>
      </c>
      <c r="AC50" s="69">
        <f t="shared" si="29"/>
        <v>2092.5524999999998</v>
      </c>
      <c r="AD50" s="69">
        <f t="shared" si="30"/>
        <v>2094.7772500000001</v>
      </c>
      <c r="AE50" s="69">
        <f t="shared" si="31"/>
        <v>2097.3687500000001</v>
      </c>
      <c r="AF50" s="82">
        <f t="shared" si="32"/>
        <v>2113.7920000000004</v>
      </c>
      <c r="AG50" s="82">
        <f t="shared" si="33"/>
        <v>2076.973</v>
      </c>
      <c r="AH50" s="82">
        <f t="shared" si="34"/>
        <v>2047.3162499999999</v>
      </c>
      <c r="AI50" s="82">
        <f t="shared" si="35"/>
        <v>1986.20525</v>
      </c>
      <c r="AJ50" s="82">
        <f t="shared" si="36"/>
        <v>1924.6510000000001</v>
      </c>
      <c r="AK50" s="82">
        <f t="shared" si="37"/>
        <v>1908.4380000000001</v>
      </c>
      <c r="AL50" s="82">
        <f t="shared" si="38"/>
        <v>1876.3757499999999</v>
      </c>
      <c r="AM50" s="82">
        <f t="shared" si="39"/>
        <v>1854.3852499999998</v>
      </c>
      <c r="AN50" s="82">
        <f t="shared" si="40"/>
        <v>1832.6019999999999</v>
      </c>
      <c r="AO50" s="82">
        <f t="shared" si="41"/>
        <v>1845.6517499999998</v>
      </c>
      <c r="AP50" s="82">
        <f t="shared" si="1"/>
        <v>1868.884</v>
      </c>
      <c r="AQ50" s="82">
        <f t="shared" si="2"/>
        <v>1933.1492499999999</v>
      </c>
      <c r="AS50" s="48"/>
      <c r="AT50" s="34"/>
    </row>
    <row r="51" spans="2:46" x14ac:dyDescent="0.25">
      <c r="B51" s="14" t="s">
        <v>15</v>
      </c>
      <c r="C51" s="68">
        <f t="shared" ref="C51" si="56">SUM(C21:F21)/4</f>
        <v>1725.2750000000001</v>
      </c>
      <c r="D51" s="68">
        <f t="shared" si="4"/>
        <v>1728.4829999999999</v>
      </c>
      <c r="E51" s="68">
        <f t="shared" si="5"/>
        <v>1770.4807499999999</v>
      </c>
      <c r="F51" s="68">
        <f t="shared" si="6"/>
        <v>1802.415</v>
      </c>
      <c r="G51" s="68">
        <f t="shared" si="7"/>
        <v>1841.77225</v>
      </c>
      <c r="H51" s="28">
        <f t="shared" si="8"/>
        <v>1859.9245000000001</v>
      </c>
      <c r="I51" s="68">
        <f t="shared" si="9"/>
        <v>1863.4915000000001</v>
      </c>
      <c r="J51" s="68">
        <f t="shared" si="10"/>
        <v>1862.02</v>
      </c>
      <c r="K51" s="68">
        <f t="shared" si="11"/>
        <v>1864.5029999999999</v>
      </c>
      <c r="L51" s="68">
        <f t="shared" si="12"/>
        <v>1860.1785</v>
      </c>
      <c r="M51" s="68">
        <f t="shared" si="13"/>
        <v>1837.6482499999997</v>
      </c>
      <c r="N51" s="68">
        <f t="shared" si="14"/>
        <v>1805.8764999999999</v>
      </c>
      <c r="O51" s="68">
        <f t="shared" si="15"/>
        <v>1774.6722499999998</v>
      </c>
      <c r="P51" s="68">
        <f t="shared" si="16"/>
        <v>1745.3579999999999</v>
      </c>
      <c r="Q51" s="68">
        <f t="shared" si="17"/>
        <v>1728.278</v>
      </c>
      <c r="R51" s="68">
        <f t="shared" si="18"/>
        <v>1714.31</v>
      </c>
      <c r="S51" s="68">
        <f t="shared" si="19"/>
        <v>1723.03325</v>
      </c>
      <c r="T51" s="68">
        <f t="shared" si="20"/>
        <v>1728.31375</v>
      </c>
      <c r="U51" s="68">
        <f t="shared" si="21"/>
        <v>1739.45625</v>
      </c>
      <c r="V51" s="68">
        <f t="shared" si="22"/>
        <v>1738.2787499999999</v>
      </c>
      <c r="W51" s="68">
        <f t="shared" si="23"/>
        <v>1733.4582499999999</v>
      </c>
      <c r="X51" s="68">
        <f t="shared" si="24"/>
        <v>1732.0532499999999</v>
      </c>
      <c r="Y51" s="68">
        <f t="shared" si="25"/>
        <v>1731.22675</v>
      </c>
      <c r="Z51" s="68">
        <f t="shared" si="26"/>
        <v>1757.50575</v>
      </c>
      <c r="AA51" s="69">
        <f t="shared" si="27"/>
        <v>1778.8425000000002</v>
      </c>
      <c r="AB51" s="69">
        <f t="shared" si="28"/>
        <v>1816.9472499999999</v>
      </c>
      <c r="AC51" s="69">
        <f t="shared" si="29"/>
        <v>1846.6757499999999</v>
      </c>
      <c r="AD51" s="69">
        <f t="shared" si="30"/>
        <v>1869.4014999999999</v>
      </c>
      <c r="AE51" s="69">
        <f t="shared" si="31"/>
        <v>1901.35475</v>
      </c>
      <c r="AF51" s="82">
        <f t="shared" si="32"/>
        <v>1903.8782500000002</v>
      </c>
      <c r="AG51" s="82">
        <f t="shared" si="33"/>
        <v>1907.6420000000001</v>
      </c>
      <c r="AH51" s="82">
        <f t="shared" si="34"/>
        <v>1883.09275</v>
      </c>
      <c r="AI51" s="82">
        <f t="shared" si="35"/>
        <v>1832.3339999999998</v>
      </c>
      <c r="AJ51" s="82">
        <f t="shared" si="36"/>
        <v>1782.61475</v>
      </c>
      <c r="AK51" s="82">
        <f t="shared" si="37"/>
        <v>1719.53675</v>
      </c>
      <c r="AL51" s="82">
        <f t="shared" si="38"/>
        <v>1673.72975</v>
      </c>
      <c r="AM51" s="82">
        <f t="shared" si="39"/>
        <v>1641.7827500000001</v>
      </c>
      <c r="AN51" s="82">
        <f t="shared" si="40"/>
        <v>1633.3827500000002</v>
      </c>
      <c r="AO51" s="82">
        <f t="shared" si="41"/>
        <v>1678.4995000000001</v>
      </c>
      <c r="AP51" s="82">
        <f t="shared" si="1"/>
        <v>1728.9327499999999</v>
      </c>
      <c r="AQ51" s="82">
        <f t="shared" si="2"/>
        <v>1771.143</v>
      </c>
      <c r="AS51" s="48"/>
      <c r="AT51" s="34"/>
    </row>
    <row r="52" spans="2:46" x14ac:dyDescent="0.25">
      <c r="B52" s="14" t="s">
        <v>16</v>
      </c>
      <c r="C52" s="68">
        <f t="shared" ref="C52" si="57">SUM(C22:F22)/4</f>
        <v>1897.49675</v>
      </c>
      <c r="D52" s="68">
        <f t="shared" si="4"/>
        <v>1870.6122500000001</v>
      </c>
      <c r="E52" s="68">
        <f t="shared" si="5"/>
        <v>1841.9394999999997</v>
      </c>
      <c r="F52" s="68">
        <f t="shared" si="6"/>
        <v>1846.9679999999998</v>
      </c>
      <c r="G52" s="68">
        <f t="shared" si="7"/>
        <v>1890.4850000000001</v>
      </c>
      <c r="H52" s="28">
        <f t="shared" si="8"/>
        <v>1943.4977499999998</v>
      </c>
      <c r="I52" s="68">
        <f t="shared" si="9"/>
        <v>1988.9122500000001</v>
      </c>
      <c r="J52" s="68">
        <f t="shared" si="10"/>
        <v>2001.2125000000001</v>
      </c>
      <c r="K52" s="68">
        <f t="shared" si="11"/>
        <v>2024.4247500000001</v>
      </c>
      <c r="L52" s="68">
        <f t="shared" si="12"/>
        <v>2009.6872499999999</v>
      </c>
      <c r="M52" s="68">
        <f t="shared" si="13"/>
        <v>2006.3427499999998</v>
      </c>
      <c r="N52" s="68">
        <f t="shared" si="14"/>
        <v>1984.8352500000001</v>
      </c>
      <c r="O52" s="68">
        <f t="shared" si="15"/>
        <v>1920.43875</v>
      </c>
      <c r="P52" s="68">
        <f t="shared" si="16"/>
        <v>1873.5342500000002</v>
      </c>
      <c r="Q52" s="68">
        <f t="shared" si="17"/>
        <v>1839.7839999999999</v>
      </c>
      <c r="R52" s="68">
        <f t="shared" si="18"/>
        <v>1811.2572500000001</v>
      </c>
      <c r="S52" s="68">
        <f t="shared" si="19"/>
        <v>1782.3124999999998</v>
      </c>
      <c r="T52" s="68">
        <f t="shared" si="20"/>
        <v>1810.4212499999999</v>
      </c>
      <c r="U52" s="68">
        <f t="shared" si="21"/>
        <v>1840.8305</v>
      </c>
      <c r="V52" s="68">
        <f t="shared" si="22"/>
        <v>1847.39725</v>
      </c>
      <c r="W52" s="68">
        <f t="shared" si="23"/>
        <v>1865.2787499999999</v>
      </c>
      <c r="X52" s="68">
        <f t="shared" si="24"/>
        <v>1855.0119999999999</v>
      </c>
      <c r="Y52" s="68">
        <f t="shared" si="25"/>
        <v>1858.9292499999999</v>
      </c>
      <c r="Z52" s="68">
        <f t="shared" si="26"/>
        <v>1889.5174999999999</v>
      </c>
      <c r="AA52" s="69">
        <f t="shared" si="27"/>
        <v>1931.3397500000001</v>
      </c>
      <c r="AB52" s="69">
        <f t="shared" si="28"/>
        <v>1970.75675</v>
      </c>
      <c r="AC52" s="69">
        <f t="shared" si="29"/>
        <v>1996.3429999999998</v>
      </c>
      <c r="AD52" s="69">
        <f t="shared" si="30"/>
        <v>2014.9895000000001</v>
      </c>
      <c r="AE52" s="69">
        <f t="shared" si="31"/>
        <v>2058.2897499999999</v>
      </c>
      <c r="AF52" s="82">
        <f t="shared" si="32"/>
        <v>2083.1289999999999</v>
      </c>
      <c r="AG52" s="82">
        <f t="shared" si="33"/>
        <v>2155.0545000000002</v>
      </c>
      <c r="AH52" s="82">
        <f t="shared" si="34"/>
        <v>2209.5867499999999</v>
      </c>
      <c r="AI52" s="82">
        <f t="shared" si="35"/>
        <v>2219.0045</v>
      </c>
      <c r="AJ52" s="82">
        <f t="shared" si="36"/>
        <v>2274.0567500000002</v>
      </c>
      <c r="AK52" s="82">
        <f t="shared" si="37"/>
        <v>2306.5062500000004</v>
      </c>
      <c r="AL52" s="82">
        <f t="shared" si="38"/>
        <v>2251.8737500000002</v>
      </c>
      <c r="AM52" s="82">
        <f t="shared" si="39"/>
        <v>2187.6279999999997</v>
      </c>
      <c r="AN52" s="82">
        <f t="shared" si="40"/>
        <v>2109.3337500000002</v>
      </c>
      <c r="AO52" s="82">
        <f t="shared" si="41"/>
        <v>1989.492</v>
      </c>
      <c r="AP52" s="82">
        <f t="shared" si="1"/>
        <v>2018.6885</v>
      </c>
      <c r="AQ52" s="82">
        <f t="shared" si="2"/>
        <v>2064.7452499999999</v>
      </c>
      <c r="AS52" s="48"/>
      <c r="AT52" s="34"/>
    </row>
    <row r="53" spans="2:46" x14ac:dyDescent="0.25">
      <c r="B53" s="14" t="s">
        <v>17</v>
      </c>
      <c r="C53" s="68">
        <f t="shared" ref="C53" si="58">SUM(C23:F23)/4</f>
        <v>1658.22225</v>
      </c>
      <c r="D53" s="68">
        <f t="shared" si="4"/>
        <v>1677.1297500000001</v>
      </c>
      <c r="E53" s="68">
        <f t="shared" si="5"/>
        <v>1688.1492500000002</v>
      </c>
      <c r="F53" s="68">
        <f t="shared" si="6"/>
        <v>1718.2085</v>
      </c>
      <c r="G53" s="68">
        <f t="shared" si="7"/>
        <v>1749.7177499999998</v>
      </c>
      <c r="H53" s="28">
        <f t="shared" si="8"/>
        <v>1768.95525</v>
      </c>
      <c r="I53" s="68">
        <f t="shared" si="9"/>
        <v>1766.64075</v>
      </c>
      <c r="J53" s="68">
        <f t="shared" si="10"/>
        <v>1727.2962499999999</v>
      </c>
      <c r="K53" s="68">
        <f t="shared" si="11"/>
        <v>1702.749</v>
      </c>
      <c r="L53" s="68">
        <f t="shared" si="12"/>
        <v>1675.2314999999999</v>
      </c>
      <c r="M53" s="68">
        <f t="shared" si="13"/>
        <v>1647.4360000000001</v>
      </c>
      <c r="N53" s="68">
        <f t="shared" si="14"/>
        <v>1623.0277500000002</v>
      </c>
      <c r="O53" s="68">
        <f t="shared" si="15"/>
        <v>1610.2925</v>
      </c>
      <c r="P53" s="68">
        <f t="shared" si="16"/>
        <v>1590.8274999999999</v>
      </c>
      <c r="Q53" s="68">
        <f t="shared" si="17"/>
        <v>1602.4670000000001</v>
      </c>
      <c r="R53" s="68">
        <f t="shared" si="18"/>
        <v>1619.1947500000001</v>
      </c>
      <c r="S53" s="68">
        <f t="shared" si="19"/>
        <v>1615.6030000000001</v>
      </c>
      <c r="T53" s="68">
        <f t="shared" si="20"/>
        <v>1625.6702500000001</v>
      </c>
      <c r="U53" s="68">
        <f t="shared" si="21"/>
        <v>1632.0242499999999</v>
      </c>
      <c r="V53" s="68">
        <f t="shared" si="22"/>
        <v>1649.8885</v>
      </c>
      <c r="W53" s="68">
        <f t="shared" si="23"/>
        <v>1670.3064999999999</v>
      </c>
      <c r="X53" s="68">
        <f t="shared" si="24"/>
        <v>1677.5785000000001</v>
      </c>
      <c r="Y53" s="68">
        <f t="shared" si="25"/>
        <v>1692.07</v>
      </c>
      <c r="Z53" s="68">
        <f t="shared" si="26"/>
        <v>1685.3869999999999</v>
      </c>
      <c r="AA53" s="69">
        <f t="shared" si="27"/>
        <v>1691.3074999999999</v>
      </c>
      <c r="AB53" s="69">
        <f t="shared" si="28"/>
        <v>1715.7894999999999</v>
      </c>
      <c r="AC53" s="69">
        <f t="shared" si="29"/>
        <v>1733.9817499999999</v>
      </c>
      <c r="AD53" s="69">
        <f t="shared" si="30"/>
        <v>1756.7529999999999</v>
      </c>
      <c r="AE53" s="69">
        <f t="shared" si="31"/>
        <v>1783.2415000000001</v>
      </c>
      <c r="AF53" s="82">
        <f t="shared" si="32"/>
        <v>1769.4755</v>
      </c>
      <c r="AG53" s="82">
        <f t="shared" si="33"/>
        <v>1704.71</v>
      </c>
      <c r="AH53" s="82">
        <f t="shared" si="34"/>
        <v>1666.4055000000001</v>
      </c>
      <c r="AI53" s="82">
        <f t="shared" si="35"/>
        <v>1606.31</v>
      </c>
      <c r="AJ53" s="82">
        <f t="shared" si="36"/>
        <v>1582.85375</v>
      </c>
      <c r="AK53" s="82">
        <f t="shared" si="37"/>
        <v>1626.7817499999999</v>
      </c>
      <c r="AL53" s="82">
        <f t="shared" si="38"/>
        <v>1643.1757499999999</v>
      </c>
      <c r="AM53" s="82">
        <f t="shared" si="39"/>
        <v>1638.471</v>
      </c>
      <c r="AN53" s="82">
        <f t="shared" si="40"/>
        <v>1624.80675</v>
      </c>
      <c r="AO53" s="82">
        <f t="shared" si="41"/>
        <v>1593.1030000000001</v>
      </c>
      <c r="AP53" s="82">
        <f t="shared" si="1"/>
        <v>1593.674</v>
      </c>
      <c r="AQ53" s="82">
        <f t="shared" si="2"/>
        <v>1645.2255</v>
      </c>
      <c r="AS53" s="48"/>
      <c r="AT53" s="34"/>
    </row>
    <row r="54" spans="2:46" x14ac:dyDescent="0.25">
      <c r="B54" s="14" t="s">
        <v>20</v>
      </c>
      <c r="C54" s="68">
        <f t="shared" ref="C54" si="59">SUM(C24:F24)/4</f>
        <v>1525.8209999999999</v>
      </c>
      <c r="D54" s="68">
        <f t="shared" si="4"/>
        <v>1479.4390000000001</v>
      </c>
      <c r="E54" s="68">
        <f t="shared" si="5"/>
        <v>1493.05925</v>
      </c>
      <c r="F54" s="68">
        <f t="shared" si="6"/>
        <v>1494.0245</v>
      </c>
      <c r="G54" s="68">
        <f t="shared" si="7"/>
        <v>1508.6405000000002</v>
      </c>
      <c r="H54" s="28">
        <f t="shared" si="8"/>
        <v>1520.2225000000001</v>
      </c>
      <c r="I54" s="68">
        <f t="shared" si="9"/>
        <v>1496.798</v>
      </c>
      <c r="J54" s="68">
        <f t="shared" si="10"/>
        <v>1474.5555000000002</v>
      </c>
      <c r="K54" s="68">
        <f t="shared" si="11"/>
        <v>1456.6892500000001</v>
      </c>
      <c r="L54" s="68">
        <f t="shared" si="12"/>
        <v>1464.431</v>
      </c>
      <c r="M54" s="68">
        <f t="shared" si="13"/>
        <v>1450.13175</v>
      </c>
      <c r="N54" s="68">
        <f t="shared" si="14"/>
        <v>1424.49125</v>
      </c>
      <c r="O54" s="68">
        <f t="shared" si="15"/>
        <v>1392.537</v>
      </c>
      <c r="P54" s="68">
        <f t="shared" si="16"/>
        <v>1359.2192500000001</v>
      </c>
      <c r="Q54" s="68">
        <f t="shared" si="17"/>
        <v>1325.3070000000002</v>
      </c>
      <c r="R54" s="68">
        <f t="shared" si="18"/>
        <v>1329.4110000000001</v>
      </c>
      <c r="S54" s="68">
        <f t="shared" si="19"/>
        <v>1324.2534999999998</v>
      </c>
      <c r="T54" s="68">
        <f t="shared" si="20"/>
        <v>1345.579</v>
      </c>
      <c r="U54" s="68">
        <f t="shared" si="21"/>
        <v>1370.5642500000001</v>
      </c>
      <c r="V54" s="68">
        <f t="shared" si="22"/>
        <v>1409.3589999999999</v>
      </c>
      <c r="W54" s="68">
        <f t="shared" si="23"/>
        <v>1426.38725</v>
      </c>
      <c r="X54" s="68">
        <f t="shared" si="24"/>
        <v>1419.258</v>
      </c>
      <c r="Y54" s="68">
        <f t="shared" si="25"/>
        <v>1427.3267499999999</v>
      </c>
      <c r="Z54" s="68">
        <f t="shared" si="26"/>
        <v>1455.2117499999999</v>
      </c>
      <c r="AA54" s="69">
        <f t="shared" si="27"/>
        <v>1508.0227499999999</v>
      </c>
      <c r="AB54" s="69">
        <f t="shared" si="28"/>
        <v>1536.8277500000002</v>
      </c>
      <c r="AC54" s="69">
        <f t="shared" si="29"/>
        <v>1585.3734999999999</v>
      </c>
      <c r="AD54" s="69">
        <f t="shared" si="30"/>
        <v>1567.47975</v>
      </c>
      <c r="AE54" s="69">
        <f t="shared" si="31"/>
        <v>1561.5340000000001</v>
      </c>
      <c r="AF54" s="82">
        <f t="shared" si="32"/>
        <v>1563.8765000000001</v>
      </c>
      <c r="AG54" s="82">
        <f t="shared" si="33"/>
        <v>1530.8975</v>
      </c>
      <c r="AH54" s="82">
        <f t="shared" si="34"/>
        <v>1522.8289999999997</v>
      </c>
      <c r="AI54" s="82">
        <f t="shared" si="35"/>
        <v>1507.6569999999997</v>
      </c>
      <c r="AJ54" s="82">
        <f t="shared" si="36"/>
        <v>1421.7272499999999</v>
      </c>
      <c r="AK54" s="82">
        <f t="shared" si="37"/>
        <v>1367.19</v>
      </c>
      <c r="AL54" s="82">
        <f t="shared" si="38"/>
        <v>1306.2829999999999</v>
      </c>
      <c r="AM54" s="82">
        <f t="shared" si="39"/>
        <v>1248.923</v>
      </c>
      <c r="AN54" s="82">
        <f t="shared" si="40"/>
        <v>1264.4517499999999</v>
      </c>
      <c r="AO54" s="82">
        <f t="shared" si="41"/>
        <v>1293.89725</v>
      </c>
      <c r="AP54" s="82">
        <f t="shared" si="1"/>
        <v>1334.7849999999999</v>
      </c>
      <c r="AQ54" s="82">
        <f t="shared" si="2"/>
        <v>1387.9775</v>
      </c>
      <c r="AS54" s="48"/>
      <c r="AT54" s="34"/>
    </row>
    <row r="55" spans="2:46" x14ac:dyDescent="0.25">
      <c r="B55" s="14" t="s">
        <v>18</v>
      </c>
      <c r="C55" s="68">
        <f t="shared" ref="C55" si="60">SUM(C25:F25)/4</f>
        <v>1592.8710000000001</v>
      </c>
      <c r="D55" s="68">
        <f t="shared" si="4"/>
        <v>1573.2795000000001</v>
      </c>
      <c r="E55" s="68">
        <f t="shared" si="5"/>
        <v>1582.7860000000001</v>
      </c>
      <c r="F55" s="68">
        <f t="shared" si="6"/>
        <v>1595.6505</v>
      </c>
      <c r="G55" s="68">
        <f t="shared" si="7"/>
        <v>1604.6345000000001</v>
      </c>
      <c r="H55" s="28">
        <f t="shared" si="8"/>
        <v>1612.37275</v>
      </c>
      <c r="I55" s="68">
        <f t="shared" si="9"/>
        <v>1620.7715000000001</v>
      </c>
      <c r="J55" s="68">
        <f t="shared" si="10"/>
        <v>1613.2672500000001</v>
      </c>
      <c r="K55" s="68">
        <f t="shared" si="11"/>
        <v>1611.5045</v>
      </c>
      <c r="L55" s="68">
        <f t="shared" si="12"/>
        <v>1593.5229999999999</v>
      </c>
      <c r="M55" s="68">
        <f t="shared" si="13"/>
        <v>1569.3539999999998</v>
      </c>
      <c r="N55" s="68">
        <f t="shared" si="14"/>
        <v>1544.5074999999999</v>
      </c>
      <c r="O55" s="68">
        <f t="shared" si="15"/>
        <v>1495.4155000000001</v>
      </c>
      <c r="P55" s="68">
        <f t="shared" si="16"/>
        <v>1474.0365000000002</v>
      </c>
      <c r="Q55" s="68">
        <f t="shared" si="17"/>
        <v>1463.5170000000001</v>
      </c>
      <c r="R55" s="68">
        <f t="shared" si="18"/>
        <v>1446.5179999999998</v>
      </c>
      <c r="S55" s="68">
        <f t="shared" si="19"/>
        <v>1448.0932499999999</v>
      </c>
      <c r="T55" s="68">
        <f t="shared" si="20"/>
        <v>1457.30575</v>
      </c>
      <c r="U55" s="68">
        <f t="shared" si="21"/>
        <v>1472.5025000000001</v>
      </c>
      <c r="V55" s="68">
        <f t="shared" si="22"/>
        <v>1497.7850000000001</v>
      </c>
      <c r="W55" s="68">
        <f t="shared" si="23"/>
        <v>1533.8879999999999</v>
      </c>
      <c r="X55" s="68">
        <f t="shared" si="24"/>
        <v>1559.69775</v>
      </c>
      <c r="Y55" s="68">
        <f t="shared" si="25"/>
        <v>1578.40725</v>
      </c>
      <c r="Z55" s="68">
        <f t="shared" si="26"/>
        <v>1584.01225</v>
      </c>
      <c r="AA55" s="69">
        <f t="shared" si="27"/>
        <v>1587.99425</v>
      </c>
      <c r="AB55" s="69">
        <f t="shared" si="28"/>
        <v>1596.8802499999999</v>
      </c>
      <c r="AC55" s="69">
        <f t="shared" si="29"/>
        <v>1563.0889999999999</v>
      </c>
      <c r="AD55" s="69">
        <f>SUM(AD25:AG25)/4</f>
        <v>1547.7945</v>
      </c>
      <c r="AE55" s="69">
        <f t="shared" si="31"/>
        <v>1528.8109999999999</v>
      </c>
      <c r="AF55" s="82">
        <f t="shared" si="32"/>
        <v>1487.7157499999998</v>
      </c>
      <c r="AG55" s="82">
        <f t="shared" si="33"/>
        <v>1442.6062499999998</v>
      </c>
      <c r="AH55" s="82">
        <f t="shared" si="34"/>
        <v>1394.2597500000002</v>
      </c>
      <c r="AI55" s="82">
        <f t="shared" si="35"/>
        <v>1335.5844999999999</v>
      </c>
      <c r="AJ55" s="82">
        <f t="shared" si="36"/>
        <v>1312.70075</v>
      </c>
      <c r="AK55" s="82">
        <f t="shared" si="37"/>
        <v>1334.837</v>
      </c>
      <c r="AL55" s="82">
        <f t="shared" si="38"/>
        <v>1361.93975</v>
      </c>
      <c r="AM55" s="82">
        <f t="shared" si="39"/>
        <v>1393.4297499999998</v>
      </c>
      <c r="AN55" s="82">
        <f t="shared" si="40"/>
        <v>1415.25575</v>
      </c>
      <c r="AO55" s="82">
        <f t="shared" si="41"/>
        <v>1439.3522499999999</v>
      </c>
      <c r="AP55" s="82">
        <f t="shared" si="1"/>
        <v>1500.7914999999998</v>
      </c>
      <c r="AQ55" s="82">
        <f t="shared" si="2"/>
        <v>1587.6652499999998</v>
      </c>
      <c r="AS55" s="48"/>
      <c r="AT55" s="34"/>
    </row>
    <row r="56" spans="2:46" x14ac:dyDescent="0.25">
      <c r="B56" s="14" t="s">
        <v>19</v>
      </c>
      <c r="C56" s="68">
        <f t="shared" ref="C56" si="61">SUM(C26:F26)/4</f>
        <v>2473.826</v>
      </c>
      <c r="D56" s="68">
        <f t="shared" si="4"/>
        <v>2474.0137500000001</v>
      </c>
      <c r="E56" s="68">
        <f t="shared" si="5"/>
        <v>2502.6547500000001</v>
      </c>
      <c r="F56" s="68">
        <f t="shared" si="6"/>
        <v>2528.6462499999998</v>
      </c>
      <c r="G56" s="68">
        <f t="shared" si="7"/>
        <v>2549.1967500000001</v>
      </c>
      <c r="H56" s="28">
        <f t="shared" si="8"/>
        <v>2528.31</v>
      </c>
      <c r="I56" s="68">
        <f t="shared" si="9"/>
        <v>2475.7024999999999</v>
      </c>
      <c r="J56" s="68">
        <f t="shared" si="10"/>
        <v>2412.9225000000001</v>
      </c>
      <c r="K56" s="68">
        <f t="shared" si="11"/>
        <v>2340.0417499999999</v>
      </c>
      <c r="L56" s="68">
        <f t="shared" si="12"/>
        <v>2334.5197499999999</v>
      </c>
      <c r="M56" s="68">
        <f t="shared" si="13"/>
        <v>2356.19425</v>
      </c>
      <c r="N56" s="68">
        <f t="shared" si="14"/>
        <v>2371.4692500000001</v>
      </c>
      <c r="O56" s="68">
        <f t="shared" si="15"/>
        <v>2388.3289999999997</v>
      </c>
      <c r="P56" s="68">
        <f t="shared" si="16"/>
        <v>2373.63625</v>
      </c>
      <c r="Q56" s="68">
        <f t="shared" si="17"/>
        <v>2340.3990000000003</v>
      </c>
      <c r="R56" s="68">
        <f t="shared" si="18"/>
        <v>2330.5915</v>
      </c>
      <c r="S56" s="68">
        <f t="shared" si="19"/>
        <v>2293.1692499999999</v>
      </c>
      <c r="T56" s="68">
        <f t="shared" si="20"/>
        <v>2261.4542499999998</v>
      </c>
      <c r="U56" s="68">
        <f t="shared" si="21"/>
        <v>2248.6779999999999</v>
      </c>
      <c r="V56" s="68">
        <f t="shared" si="22"/>
        <v>2229.26325</v>
      </c>
      <c r="W56" s="68">
        <f t="shared" si="23"/>
        <v>2245.3065000000001</v>
      </c>
      <c r="X56" s="68">
        <f t="shared" si="24"/>
        <v>2294.866</v>
      </c>
      <c r="Y56" s="68">
        <f t="shared" si="25"/>
        <v>2309.97975</v>
      </c>
      <c r="Z56" s="68">
        <f t="shared" si="26"/>
        <v>2327.3760000000002</v>
      </c>
      <c r="AA56" s="69">
        <f t="shared" si="27"/>
        <v>2350.4212500000003</v>
      </c>
      <c r="AB56" s="69">
        <f t="shared" si="28"/>
        <v>2350.8042500000001</v>
      </c>
      <c r="AC56" s="69">
        <f t="shared" si="29"/>
        <v>2344.4179999999997</v>
      </c>
      <c r="AD56" s="69">
        <f t="shared" si="30"/>
        <v>2333.252</v>
      </c>
      <c r="AE56" s="69">
        <f t="shared" si="31"/>
        <v>2316.0010000000002</v>
      </c>
      <c r="AF56" s="82">
        <f t="shared" si="32"/>
        <v>2265.8937499999997</v>
      </c>
      <c r="AG56" s="82">
        <f t="shared" si="33"/>
        <v>2195.42175</v>
      </c>
      <c r="AH56" s="82">
        <f t="shared" si="34"/>
        <v>2159.5577499999999</v>
      </c>
      <c r="AI56" s="82">
        <f t="shared" si="35"/>
        <v>2130.7642500000002</v>
      </c>
      <c r="AJ56" s="82">
        <f t="shared" si="36"/>
        <v>2146.08925</v>
      </c>
      <c r="AK56" s="82">
        <f t="shared" si="37"/>
        <v>2193.0405000000001</v>
      </c>
      <c r="AL56" s="82">
        <f t="shared" si="38"/>
        <v>2184.4395</v>
      </c>
      <c r="AM56" s="82">
        <f t="shared" si="39"/>
        <v>2168.5247499999996</v>
      </c>
      <c r="AN56" s="82">
        <f t="shared" si="40"/>
        <v>2141.6484999999998</v>
      </c>
      <c r="AO56" s="82">
        <f t="shared" si="41"/>
        <v>2150.8955000000001</v>
      </c>
      <c r="AP56" s="82">
        <f t="shared" si="1"/>
        <v>2245.9637499999999</v>
      </c>
      <c r="AQ56" s="82">
        <f t="shared" si="2"/>
        <v>2318.0884999999998</v>
      </c>
      <c r="AS56" s="48"/>
      <c r="AT56" s="34"/>
    </row>
    <row r="57" spans="2:46" x14ac:dyDescent="0.25">
      <c r="B57" s="14" t="s">
        <v>57</v>
      </c>
      <c r="C57" s="68">
        <f>SUM(C27:F27)/4</f>
        <v>1502.8415</v>
      </c>
      <c r="D57" s="68">
        <f t="shared" si="4"/>
        <v>1513.76575</v>
      </c>
      <c r="E57" s="68">
        <f t="shared" si="5"/>
        <v>1531.5484999999999</v>
      </c>
      <c r="F57" s="68">
        <f t="shared" si="6"/>
        <v>1554.7822500000002</v>
      </c>
      <c r="G57" s="68">
        <f t="shared" si="7"/>
        <v>1573.7082499999999</v>
      </c>
      <c r="H57" s="28">
        <f t="shared" si="8"/>
        <v>1597.80125</v>
      </c>
      <c r="I57" s="68">
        <f t="shared" si="9"/>
        <v>1609.8337499999998</v>
      </c>
      <c r="J57" s="68">
        <f t="shared" si="10"/>
        <v>1616.0882499999998</v>
      </c>
      <c r="K57" s="68">
        <f t="shared" si="11"/>
        <v>1621.5435</v>
      </c>
      <c r="L57" s="68">
        <f t="shared" si="12"/>
        <v>1614.12925</v>
      </c>
      <c r="M57" s="68">
        <f t="shared" si="13"/>
        <v>1611.4412500000001</v>
      </c>
      <c r="N57" s="68">
        <f t="shared" si="14"/>
        <v>1599.5922499999999</v>
      </c>
      <c r="O57" s="68">
        <f t="shared" si="15"/>
        <v>1584.2162499999999</v>
      </c>
      <c r="P57" s="68">
        <f t="shared" si="16"/>
        <v>1573.15825</v>
      </c>
      <c r="Q57" s="68">
        <f t="shared" si="17"/>
        <v>1553.9285</v>
      </c>
      <c r="R57" s="68">
        <f t="shared" si="18"/>
        <v>1539.12275</v>
      </c>
      <c r="S57" s="68">
        <f t="shared" si="19"/>
        <v>1535.44</v>
      </c>
      <c r="T57" s="68">
        <f t="shared" si="20"/>
        <v>1532.0932499999999</v>
      </c>
      <c r="U57" s="68">
        <f t="shared" si="21"/>
        <v>1531.2582500000001</v>
      </c>
      <c r="V57" s="68">
        <f t="shared" si="22"/>
        <v>1537.7280000000001</v>
      </c>
      <c r="W57" s="68">
        <f t="shared" si="23"/>
        <v>1547.018</v>
      </c>
      <c r="X57" s="68">
        <f t="shared" si="24"/>
        <v>1556.11375</v>
      </c>
      <c r="Y57" s="68">
        <f t="shared" si="25"/>
        <v>1570.9044999999999</v>
      </c>
      <c r="Z57" s="68">
        <f t="shared" si="26"/>
        <v>1584.08575</v>
      </c>
      <c r="AA57" s="69">
        <f t="shared" si="27"/>
        <v>1596.046</v>
      </c>
      <c r="AB57" s="69">
        <f t="shared" si="28"/>
        <v>1606.9512499999998</v>
      </c>
      <c r="AC57" s="69">
        <f t="shared" si="29"/>
        <v>1614.5684999999999</v>
      </c>
      <c r="AD57" s="69">
        <f t="shared" si="30"/>
        <v>1621.085</v>
      </c>
      <c r="AE57" s="69">
        <f t="shared" si="31"/>
        <v>1630.85475</v>
      </c>
      <c r="AF57" s="82">
        <f t="shared" si="32"/>
        <v>1634.433</v>
      </c>
      <c r="AG57" s="82">
        <f t="shared" si="33"/>
        <v>1608.2102500000001</v>
      </c>
      <c r="AH57" s="82">
        <f t="shared" si="34"/>
        <v>1578.8757500000002</v>
      </c>
      <c r="AI57" s="82">
        <f t="shared" si="35"/>
        <v>1537.47675</v>
      </c>
      <c r="AJ57" s="82">
        <f t="shared" si="36"/>
        <v>1504.8697500000001</v>
      </c>
      <c r="AK57" s="82">
        <f t="shared" si="37"/>
        <v>1504.9292500000001</v>
      </c>
      <c r="AL57" s="82">
        <f t="shared" si="38"/>
        <v>1498.0707500000001</v>
      </c>
      <c r="AM57" s="82">
        <f t="shared" si="39"/>
        <v>1488.9217500000002</v>
      </c>
      <c r="AN57" s="82">
        <f t="shared" si="40"/>
        <v>1477.4572499999999</v>
      </c>
      <c r="AO57" s="82">
        <f>SUM(AO27:AR27)/4</f>
        <v>1481.633</v>
      </c>
      <c r="AP57" s="82">
        <f t="shared" si="1"/>
        <v>1507.9897500000002</v>
      </c>
      <c r="AQ57" s="82">
        <f t="shared" si="2"/>
        <v>1553.1127499999998</v>
      </c>
      <c r="AR57" s="82"/>
      <c r="AS57" s="48"/>
      <c r="AT57" s="34"/>
    </row>
    <row r="58" spans="2:46" x14ac:dyDescent="0.25">
      <c r="B58" s="17" t="s">
        <v>55</v>
      </c>
      <c r="C58" s="70">
        <f>SUM(C28:F28)/4</f>
        <v>1173.1220000000001</v>
      </c>
      <c r="D58" s="70">
        <f t="shared" ref="D58" si="62">SUM(D28:G28)/4</f>
        <v>1181.2252500000002</v>
      </c>
      <c r="E58" s="70">
        <f t="shared" ref="E58" si="63">SUM(E28:H28)/4</f>
        <v>1191.7967500000002</v>
      </c>
      <c r="F58" s="70">
        <f t="shared" ref="F58" si="64">SUM(F28:I28)/4</f>
        <v>1204.453</v>
      </c>
      <c r="G58" s="70">
        <f t="shared" ref="G58" si="65">SUM(G28:J28)/4</f>
        <v>1216.65625</v>
      </c>
      <c r="H58" s="79">
        <f t="shared" ref="H58" si="66">SUM(H28:K28)/4</f>
        <v>1231.43525</v>
      </c>
      <c r="I58" s="70">
        <f t="shared" ref="I58" si="67">SUM(I28:L28)/4</f>
        <v>1239.0907499999998</v>
      </c>
      <c r="J58" s="70">
        <f t="shared" ref="J58" si="68">SUM(J28:M28)/4</f>
        <v>1244.1889999999999</v>
      </c>
      <c r="K58" s="70">
        <f t="shared" ref="K58" si="69">SUM(K28:N28)/4</f>
        <v>1250.9865</v>
      </c>
      <c r="L58" s="70">
        <f t="shared" ref="L58" si="70">SUM(L28:O28)/4</f>
        <v>1249.6954999999998</v>
      </c>
      <c r="M58" s="70">
        <f t="shared" ref="M58" si="71">SUM(M28:P28)/4</f>
        <v>1248.2125000000001</v>
      </c>
      <c r="N58" s="70">
        <f t="shared" ref="N58" si="72">SUM(N28:Q28)/4</f>
        <v>1239.3630000000001</v>
      </c>
      <c r="O58" s="70">
        <f t="shared" ref="O58" si="73">SUM(O28:R28)/4</f>
        <v>1225.6310000000001</v>
      </c>
      <c r="P58" s="70">
        <f t="shared" ref="P58" si="74">SUM(P28:S28)/4</f>
        <v>1211.4649999999999</v>
      </c>
      <c r="Q58" s="70">
        <f t="shared" ref="Q58" si="75">SUM(Q28:T28)/4</f>
        <v>1194.434</v>
      </c>
      <c r="R58" s="70">
        <f t="shared" ref="R58" si="76">SUM(R28:U28)/4</f>
        <v>1180.8899999999999</v>
      </c>
      <c r="S58" s="70">
        <f t="shared" ref="S58" si="77">SUM(S28:V28)/4</f>
        <v>1174.518</v>
      </c>
      <c r="T58" s="70">
        <f t="shared" ref="T58" si="78">SUM(T28:W28)/4</f>
        <v>1171.4187499999998</v>
      </c>
      <c r="U58" s="70">
        <f t="shared" ref="U58" si="79">SUM(U28:X28)/4</f>
        <v>1173.16975</v>
      </c>
      <c r="V58" s="70">
        <f t="shared" ref="V58" si="80">SUM(V28:Y28)/4</f>
        <v>1179.3935000000001</v>
      </c>
      <c r="W58" s="70">
        <f t="shared" ref="W58" si="81">SUM(W28:Z28)/4</f>
        <v>1187.9662499999999</v>
      </c>
      <c r="X58" s="70">
        <f t="shared" ref="X58" si="82">SUM(X28:AA28)/4</f>
        <v>1195.16275</v>
      </c>
      <c r="Y58" s="70">
        <f t="shared" ref="Y58" si="83">SUM(Y28:AB28)/4</f>
        <v>1203.4939999999999</v>
      </c>
      <c r="Z58" s="70">
        <f t="shared" ref="Z58" si="84">SUM(Z28:AC28)/4</f>
        <v>1210.9929999999999</v>
      </c>
      <c r="AA58" s="71">
        <f t="shared" ref="AA58" si="85">SUM(AA28:AD28)/4</f>
        <v>1217.3787499999999</v>
      </c>
      <c r="AB58" s="71">
        <f t="shared" ref="AB58" si="86">SUM(AB28:AE28)/4</f>
        <v>1224.6422499999999</v>
      </c>
      <c r="AC58" s="71">
        <f t="shared" ref="AC58" si="87">SUM(AC28:AF28)/4</f>
        <v>1230.3589999999999</v>
      </c>
      <c r="AD58" s="71">
        <f t="shared" ref="AD58" si="88">SUM(AD28:AG28)/4</f>
        <v>1235.1782499999999</v>
      </c>
      <c r="AE58" s="71">
        <f t="shared" ref="AE58" si="89">SUM(AE28:AH28)/4</f>
        <v>1240.9557500000001</v>
      </c>
      <c r="AF58" s="83">
        <f t="shared" ref="AF58" si="90">SUM(AF28:AI28)/4</f>
        <v>1244.09725</v>
      </c>
      <c r="AG58" s="83">
        <f t="shared" ref="AG58" si="91">SUM(AG28:AJ28)/4</f>
        <v>1227.6289999999999</v>
      </c>
      <c r="AH58" s="83">
        <f t="shared" ref="AH58" si="92">SUM(AH28:AK28)/4</f>
        <v>1209.05025</v>
      </c>
      <c r="AI58" s="83">
        <f t="shared" ref="AI58" si="93">SUM(AI28:AL28)/4</f>
        <v>1186.1847500000001</v>
      </c>
      <c r="AJ58" s="83">
        <f t="shared" ref="AJ58" si="94">SUM(AJ28:AM28)/4</f>
        <v>1164.7179999999998</v>
      </c>
      <c r="AK58" s="83">
        <f t="shared" ref="AK58" si="95">SUM(AK28:AN28)/4</f>
        <v>1161.2045000000001</v>
      </c>
      <c r="AL58" s="83">
        <f t="shared" ref="AL58" si="96">SUM(AL28:AO28)/4</f>
        <v>1156.8342500000001</v>
      </c>
      <c r="AM58" s="83">
        <f t="shared" ref="AM58" si="97">SUM(AM28:AP28)/4</f>
        <v>1149.5034999999998</v>
      </c>
      <c r="AN58" s="83">
        <f t="shared" ref="AN58" si="98">SUM(AN28:AQ28)/4</f>
        <v>1147.9010000000001</v>
      </c>
      <c r="AO58" s="83">
        <f t="shared" ref="AO58" si="99">SUM(AO28:AR28)/4</f>
        <v>1159.5125</v>
      </c>
      <c r="AP58" s="83">
        <f>SUM(AP28:AS28)/4</f>
        <v>1185.7645000000002</v>
      </c>
      <c r="AQ58" s="83">
        <f>SUM(AQ28:AT28)/4</f>
        <v>1220.1442500000001</v>
      </c>
    </row>
    <row r="60" spans="2:46" x14ac:dyDescent="0.25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46" x14ac:dyDescent="0.25">
      <c r="B61" s="1"/>
    </row>
    <row r="63" spans="2:46" x14ac:dyDescent="0.25">
      <c r="B63" s="1"/>
    </row>
    <row r="110" spans="3:3" x14ac:dyDescent="0.25">
      <c r="C110" s="57"/>
    </row>
    <row r="111" spans="3:3" x14ac:dyDescent="0.25">
      <c r="C111" s="57"/>
    </row>
    <row r="112" spans="3:3" x14ac:dyDescent="0.25">
      <c r="C112" s="57"/>
    </row>
    <row r="113" spans="3:6" x14ac:dyDescent="0.25">
      <c r="C113" s="57"/>
    </row>
    <row r="114" spans="3:6" x14ac:dyDescent="0.25">
      <c r="C114" s="57"/>
    </row>
    <row r="115" spans="3:6" x14ac:dyDescent="0.25">
      <c r="C115" s="57"/>
    </row>
    <row r="116" spans="3:6" x14ac:dyDescent="0.25">
      <c r="C116" s="57"/>
    </row>
    <row r="117" spans="3:6" x14ac:dyDescent="0.25">
      <c r="C117" s="57"/>
    </row>
    <row r="118" spans="3:6" x14ac:dyDescent="0.25">
      <c r="C118" s="57"/>
      <c r="D118" s="57"/>
      <c r="E118" s="57"/>
      <c r="F118" s="57"/>
    </row>
    <row r="119" spans="3:6" x14ac:dyDescent="0.25">
      <c r="C119" s="57"/>
      <c r="D119" s="57"/>
      <c r="E119" s="57"/>
      <c r="F119" s="57"/>
    </row>
    <row r="120" spans="3:6" x14ac:dyDescent="0.25">
      <c r="C120" s="57"/>
      <c r="D120" s="57"/>
      <c r="E120" s="57"/>
      <c r="F120" s="57"/>
    </row>
    <row r="121" spans="3:6" x14ac:dyDescent="0.25">
      <c r="C121" s="57"/>
      <c r="D121" s="57"/>
      <c r="E121" s="57"/>
      <c r="F121" s="57"/>
    </row>
    <row r="122" spans="3:6" x14ac:dyDescent="0.25">
      <c r="C122" s="57"/>
      <c r="D122" s="57"/>
      <c r="E122" s="57"/>
      <c r="F122" s="57"/>
    </row>
    <row r="123" spans="3:6" x14ac:dyDescent="0.25">
      <c r="C123" s="57"/>
      <c r="D123" s="57"/>
      <c r="E123" s="57"/>
      <c r="F123" s="57"/>
    </row>
    <row r="124" spans="3:6" x14ac:dyDescent="0.25">
      <c r="C124" s="57"/>
      <c r="D124" s="57"/>
      <c r="E124" s="57"/>
      <c r="F124" s="57"/>
    </row>
    <row r="125" spans="3:6" x14ac:dyDescent="0.25">
      <c r="C125" s="57"/>
      <c r="D125" s="57"/>
      <c r="E125" s="57"/>
      <c r="F125" s="57"/>
    </row>
    <row r="126" spans="3:6" x14ac:dyDescent="0.25">
      <c r="C126" s="57"/>
      <c r="D126" s="57"/>
      <c r="E126" s="57"/>
      <c r="F126" s="57"/>
    </row>
    <row r="127" spans="3:6" x14ac:dyDescent="0.25">
      <c r="C127" s="57"/>
      <c r="D127" s="57"/>
      <c r="E127" s="57"/>
      <c r="F127" s="57"/>
    </row>
    <row r="128" spans="3:6" x14ac:dyDescent="0.25">
      <c r="C128" s="57"/>
      <c r="D128" s="57"/>
      <c r="E128" s="57"/>
      <c r="F128" s="57"/>
    </row>
    <row r="129" spans="3:7" x14ac:dyDescent="0.25">
      <c r="C129" s="57"/>
      <c r="D129" s="57"/>
      <c r="E129" s="57"/>
      <c r="F129" s="57"/>
    </row>
    <row r="130" spans="3:7" x14ac:dyDescent="0.25">
      <c r="C130" s="57"/>
      <c r="D130" s="57"/>
      <c r="E130" s="57"/>
      <c r="F130" s="57"/>
    </row>
    <row r="131" spans="3:7" x14ac:dyDescent="0.25">
      <c r="C131" s="57"/>
      <c r="D131" s="57"/>
      <c r="E131" s="57"/>
      <c r="F131" s="57"/>
    </row>
    <row r="132" spans="3:7" x14ac:dyDescent="0.25">
      <c r="C132" s="57"/>
      <c r="D132" s="57"/>
      <c r="E132" s="57"/>
      <c r="F132" s="57"/>
    </row>
    <row r="133" spans="3:7" x14ac:dyDescent="0.25">
      <c r="C133" s="56"/>
      <c r="D133" s="56"/>
      <c r="E133" s="56"/>
      <c r="F133" s="56"/>
    </row>
    <row r="134" spans="3:7" x14ac:dyDescent="0.25">
      <c r="D134" s="56"/>
      <c r="E134" s="56"/>
      <c r="F134" s="56"/>
    </row>
    <row r="135" spans="3:7" x14ac:dyDescent="0.25">
      <c r="C135" s="56"/>
      <c r="D135" s="56"/>
      <c r="E135" s="56"/>
      <c r="F135" s="56"/>
    </row>
    <row r="136" spans="3:7" x14ac:dyDescent="0.25">
      <c r="D136" s="56"/>
      <c r="F136" s="56"/>
    </row>
    <row r="137" spans="3:7" x14ac:dyDescent="0.25">
      <c r="D137" s="56"/>
      <c r="E137" s="56"/>
      <c r="F137" s="56"/>
    </row>
    <row r="138" spans="3:7" x14ac:dyDescent="0.25">
      <c r="D138" s="56"/>
      <c r="E138" s="56"/>
      <c r="F138" s="56"/>
    </row>
    <row r="139" spans="3:7" x14ac:dyDescent="0.25">
      <c r="D139" s="56"/>
      <c r="E139" s="56"/>
      <c r="F139" s="56"/>
    </row>
    <row r="140" spans="3:7" x14ac:dyDescent="0.25">
      <c r="D140" s="56"/>
      <c r="E140" s="56"/>
      <c r="F140" s="56"/>
    </row>
    <row r="141" spans="3:7" x14ac:dyDescent="0.25">
      <c r="E141" s="56"/>
      <c r="F141" s="56"/>
    </row>
    <row r="142" spans="3:7" x14ac:dyDescent="0.25">
      <c r="D142" s="56"/>
      <c r="E142" s="56"/>
      <c r="F142" s="56"/>
      <c r="G142" s="56"/>
    </row>
  </sheetData>
  <sortState xmlns:xlrd2="http://schemas.microsoft.com/office/spreadsheetml/2017/richdata2" ref="AQ5:AR27">
    <sortCondition ref="AR5:AR27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B240"/>
  <sheetViews>
    <sheetView tabSelected="1" topLeftCell="A81" zoomScaleNormal="100" workbookViewId="0">
      <selection activeCell="D85" sqref="D85"/>
    </sheetView>
  </sheetViews>
  <sheetFormatPr defaultRowHeight="15" x14ac:dyDescent="0.25"/>
  <cols>
    <col min="1" max="1" width="27" customWidth="1"/>
    <col min="2" max="2" width="24.5703125" customWidth="1"/>
    <col min="3" max="3" width="22.7109375" style="1" customWidth="1"/>
    <col min="4" max="6" width="10.7109375" bestFit="1" customWidth="1"/>
    <col min="7" max="7" width="12.28515625" customWidth="1"/>
    <col min="8" max="32" width="10.7109375" bestFit="1" customWidth="1"/>
    <col min="33" max="33" width="9.140625" bestFit="1" customWidth="1"/>
    <col min="34" max="34" width="10.7109375" bestFit="1" customWidth="1"/>
    <col min="35" max="37" width="9.42578125" bestFit="1" customWidth="1"/>
    <col min="38" max="38" width="11" customWidth="1"/>
    <col min="39" max="40" width="9.28515625" customWidth="1"/>
    <col min="41" max="42" width="11.5703125" customWidth="1"/>
    <col min="43" max="43" width="12.42578125" customWidth="1"/>
    <col min="44" max="44" width="9.5703125" customWidth="1"/>
    <col min="45" max="45" width="13.28515625" bestFit="1" customWidth="1"/>
    <col min="46" max="46" width="13.5703125" customWidth="1"/>
    <col min="47" max="47" width="10.28515625" customWidth="1"/>
    <col min="48" max="48" width="10.140625" customWidth="1"/>
    <col min="49" max="49" width="22.5703125" customWidth="1"/>
    <col min="50" max="50" width="14.140625" customWidth="1"/>
    <col min="51" max="51" width="9.28515625" customWidth="1"/>
    <col min="52" max="52" width="10.42578125" customWidth="1"/>
    <col min="53" max="53" width="9.7109375" customWidth="1"/>
    <col min="54" max="54" width="10" customWidth="1"/>
    <col min="59" max="59" width="9.85546875" customWidth="1"/>
    <col min="60" max="60" width="20.5703125" style="53" customWidth="1"/>
    <col min="61" max="61" width="24.28515625" customWidth="1"/>
    <col min="64" max="64" width="10.7109375" customWidth="1"/>
    <col min="65" max="65" width="9.7109375" customWidth="1"/>
    <col min="66" max="66" width="14.42578125" customWidth="1"/>
    <col min="70" max="70" width="18" customWidth="1"/>
    <col min="82" max="82" width="19.7109375" customWidth="1"/>
  </cols>
  <sheetData>
    <row r="3" spans="2:66" x14ac:dyDescent="0.25">
      <c r="C3" s="9" t="s">
        <v>82</v>
      </c>
      <c r="D3" s="7"/>
      <c r="E3" s="7"/>
      <c r="F3" s="7"/>
      <c r="G3" s="7"/>
      <c r="H3" s="7"/>
    </row>
    <row r="5" spans="2:66" ht="41.25" customHeight="1" x14ac:dyDescent="0.25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2" t="s">
        <v>89</v>
      </c>
      <c r="AM5" s="2" t="s">
        <v>90</v>
      </c>
      <c r="AN5" s="2" t="s">
        <v>92</v>
      </c>
      <c r="AO5" s="2" t="s">
        <v>95</v>
      </c>
      <c r="AP5" s="2" t="s">
        <v>96</v>
      </c>
      <c r="AQ5" s="2" t="s">
        <v>98</v>
      </c>
      <c r="AR5" s="2" t="s">
        <v>99</v>
      </c>
      <c r="AS5" s="2" t="s">
        <v>100</v>
      </c>
      <c r="AT5" s="2" t="s">
        <v>103</v>
      </c>
      <c r="AU5" s="2" t="s">
        <v>104</v>
      </c>
      <c r="AX5" s="3" t="s">
        <v>52</v>
      </c>
      <c r="AY5" s="3" t="s">
        <v>90</v>
      </c>
      <c r="AZ5" s="3" t="s">
        <v>98</v>
      </c>
      <c r="BA5" s="3" t="s">
        <v>104</v>
      </c>
      <c r="BH5"/>
      <c r="BJ5" s="36" t="s">
        <v>98</v>
      </c>
      <c r="BK5" s="3" t="s">
        <v>99</v>
      </c>
      <c r="BL5" s="3" t="s">
        <v>100</v>
      </c>
      <c r="BM5" s="3" t="s">
        <v>103</v>
      </c>
      <c r="BN5" s="3" t="s">
        <v>104</v>
      </c>
    </row>
    <row r="6" spans="2:66" x14ac:dyDescent="0.25">
      <c r="B6" s="93" t="s">
        <v>87</v>
      </c>
      <c r="C6" s="1" t="s">
        <v>79</v>
      </c>
      <c r="D6" s="86">
        <v>237.9349</v>
      </c>
      <c r="E6" s="86">
        <v>234.90459999999999</v>
      </c>
      <c r="F6" s="86">
        <v>225.19710000000001</v>
      </c>
      <c r="G6" s="86">
        <v>243.97710000000001</v>
      </c>
      <c r="H6" s="86">
        <v>238.18520000000001</v>
      </c>
      <c r="I6" s="86">
        <v>236.01249999999999</v>
      </c>
      <c r="J6" s="86">
        <v>265.47629999999998</v>
      </c>
      <c r="K6" s="86">
        <v>264.70370000000003</v>
      </c>
      <c r="L6" s="86">
        <v>235.6995</v>
      </c>
      <c r="M6" s="86">
        <v>248.95070000000001</v>
      </c>
      <c r="N6" s="86">
        <v>252.93379999999999</v>
      </c>
      <c r="O6" s="86">
        <v>247.50620000000001</v>
      </c>
      <c r="P6" s="86">
        <v>224.91749999999999</v>
      </c>
      <c r="Q6" s="86">
        <v>220.03030000000001</v>
      </c>
      <c r="R6" s="86">
        <v>224.71899999999999</v>
      </c>
      <c r="S6" s="86">
        <v>207.56569999999999</v>
      </c>
      <c r="T6" s="86">
        <v>204.3443</v>
      </c>
      <c r="U6" s="86">
        <v>197.70160000000001</v>
      </c>
      <c r="V6" s="86">
        <v>180.0745</v>
      </c>
      <c r="W6" s="86">
        <v>152.68809999999999</v>
      </c>
      <c r="X6" s="86">
        <v>139.11340000000001</v>
      </c>
      <c r="Y6" s="86">
        <v>145.9342</v>
      </c>
      <c r="Z6" s="86">
        <v>146.35900000000001</v>
      </c>
      <c r="AA6" s="86">
        <v>148.52879999999999</v>
      </c>
      <c r="AB6" s="86">
        <v>152.3424</v>
      </c>
      <c r="AC6" s="86">
        <v>163.6609</v>
      </c>
      <c r="AD6" s="86">
        <v>161.9931</v>
      </c>
      <c r="AE6" s="86">
        <v>155.4152</v>
      </c>
      <c r="AF6" s="86">
        <v>150.29570000000001</v>
      </c>
      <c r="AG6" s="86">
        <v>176.68989999999999</v>
      </c>
      <c r="AH6" s="86">
        <v>184.54130000000001</v>
      </c>
      <c r="AI6" s="86">
        <v>188.5428</v>
      </c>
      <c r="AJ6" s="86">
        <v>175.10050000000001</v>
      </c>
      <c r="AK6" s="86">
        <v>113.2788</v>
      </c>
      <c r="AL6" s="86">
        <v>136.7655</v>
      </c>
      <c r="AM6" s="86">
        <v>140.6705</v>
      </c>
      <c r="AN6" s="86">
        <v>128.17619999999999</v>
      </c>
      <c r="AO6" s="86">
        <v>140.6114</v>
      </c>
      <c r="AP6" s="86">
        <v>161.33680000000001</v>
      </c>
      <c r="AQ6" s="86">
        <v>181.2578</v>
      </c>
      <c r="AR6" s="86">
        <v>204.91650000000001</v>
      </c>
      <c r="AS6" s="86">
        <v>193.2646</v>
      </c>
      <c r="AT6" s="86">
        <v>212.36429999999999</v>
      </c>
      <c r="AU6" s="86">
        <v>201.1003</v>
      </c>
      <c r="AW6" s="1" t="s">
        <v>79</v>
      </c>
      <c r="AX6" s="28">
        <f>AI72</f>
        <v>270.56959999999998</v>
      </c>
      <c r="AY6" s="28">
        <f>AM72</f>
        <v>183.7295</v>
      </c>
      <c r="AZ6" s="28">
        <f>AQ72</f>
        <v>226.9761</v>
      </c>
      <c r="BA6" s="28">
        <f>AU72</f>
        <v>253.9478</v>
      </c>
      <c r="BB6" s="72"/>
      <c r="BC6" s="72"/>
      <c r="BD6" s="72"/>
      <c r="BE6" s="72"/>
      <c r="BH6"/>
      <c r="BI6" s="1" t="s">
        <v>79</v>
      </c>
      <c r="BJ6" s="28">
        <f>AQ72</f>
        <v>226.9761</v>
      </c>
      <c r="BK6" s="28">
        <f>AR72</f>
        <v>223.8612</v>
      </c>
      <c r="BL6" s="28">
        <f t="shared" ref="BL6:BN6" si="0">AS72</f>
        <v>244.4067</v>
      </c>
      <c r="BM6" s="28">
        <f t="shared" si="0"/>
        <v>250.22309999999999</v>
      </c>
      <c r="BN6" s="28">
        <f t="shared" si="0"/>
        <v>253.9478</v>
      </c>
    </row>
    <row r="7" spans="2:66" x14ac:dyDescent="0.25">
      <c r="B7" s="93"/>
      <c r="C7" s="1" t="s">
        <v>80</v>
      </c>
      <c r="D7" s="86">
        <v>993.39940000000001</v>
      </c>
      <c r="E7" s="86">
        <v>1009.124</v>
      </c>
      <c r="F7" s="86">
        <v>986.54790000000003</v>
      </c>
      <c r="G7" s="86">
        <v>1004.157</v>
      </c>
      <c r="H7" s="86">
        <v>987.99919999999997</v>
      </c>
      <c r="I7" s="86">
        <v>1005.551</v>
      </c>
      <c r="J7" s="86">
        <v>1030.1010000000001</v>
      </c>
      <c r="K7" s="86">
        <v>1085.8689999999999</v>
      </c>
      <c r="L7" s="86">
        <v>1015.542</v>
      </c>
      <c r="M7" s="86">
        <v>1039.7360000000001</v>
      </c>
      <c r="N7" s="86">
        <v>1065.8900000000001</v>
      </c>
      <c r="O7" s="86">
        <v>1050.4659999999999</v>
      </c>
      <c r="P7" s="86">
        <v>1012.856</v>
      </c>
      <c r="Q7" s="86">
        <v>987.303</v>
      </c>
      <c r="R7" s="86">
        <v>990.97239999999999</v>
      </c>
      <c r="S7" s="86">
        <v>950.47069999999997</v>
      </c>
      <c r="T7" s="86">
        <v>923.03179999999998</v>
      </c>
      <c r="U7" s="86">
        <v>896.69569999999999</v>
      </c>
      <c r="V7" s="86">
        <v>857.34969999999998</v>
      </c>
      <c r="W7" s="86">
        <v>791.13850000000002</v>
      </c>
      <c r="X7" s="86">
        <v>818.15570000000002</v>
      </c>
      <c r="Y7" s="86">
        <v>874.83550000000002</v>
      </c>
      <c r="Z7" s="86">
        <v>871.42160000000001</v>
      </c>
      <c r="AA7" s="86">
        <v>918.93510000000003</v>
      </c>
      <c r="AB7" s="86">
        <v>887.548</v>
      </c>
      <c r="AC7" s="86">
        <v>915.66060000000004</v>
      </c>
      <c r="AD7" s="86">
        <v>916.47749999999996</v>
      </c>
      <c r="AE7" s="86">
        <v>903.65160000000003</v>
      </c>
      <c r="AF7" s="86">
        <v>913.73009999999999</v>
      </c>
      <c r="AG7" s="86">
        <v>933.18150000000003</v>
      </c>
      <c r="AH7" s="86">
        <v>965.65419999999995</v>
      </c>
      <c r="AI7" s="86">
        <v>943.9914</v>
      </c>
      <c r="AJ7" s="86">
        <v>918.00890000000004</v>
      </c>
      <c r="AK7" s="86">
        <v>840.54520000000002</v>
      </c>
      <c r="AL7" s="86">
        <v>907.60059999999999</v>
      </c>
      <c r="AM7" s="86">
        <v>897.29470000000003</v>
      </c>
      <c r="AN7" s="86">
        <v>784.09939999999995</v>
      </c>
      <c r="AO7" s="86">
        <v>820.67719999999997</v>
      </c>
      <c r="AP7" s="86">
        <v>858.42280000000005</v>
      </c>
      <c r="AQ7" s="86">
        <v>886.20249999999999</v>
      </c>
      <c r="AR7" s="86">
        <v>945.78330000000005</v>
      </c>
      <c r="AS7" s="86">
        <v>981.16409999999996</v>
      </c>
      <c r="AT7" s="86">
        <v>995.54859999999996</v>
      </c>
      <c r="AU7" s="86">
        <v>988.57090000000005</v>
      </c>
      <c r="AW7" s="1" t="s">
        <v>80</v>
      </c>
      <c r="AX7" s="28">
        <f t="shared" ref="AX7:AX8" si="1">AI73</f>
        <v>1516.1510000000001</v>
      </c>
      <c r="AY7" s="28">
        <f t="shared" ref="AY7:AY8" si="2">AM73</f>
        <v>1359.2750000000001</v>
      </c>
      <c r="AZ7" s="28">
        <f t="shared" ref="AZ7:AZ8" si="3">AQ73</f>
        <v>1363.807</v>
      </c>
      <c r="BA7" s="28">
        <f t="shared" ref="BA7:BA8" si="4">AU73</f>
        <v>1530.963</v>
      </c>
      <c r="BB7" s="72"/>
      <c r="BC7" s="72"/>
      <c r="BD7" s="72"/>
      <c r="BE7" s="72"/>
      <c r="BH7"/>
      <c r="BI7" s="1" t="s">
        <v>80</v>
      </c>
      <c r="BJ7" s="28">
        <f t="shared" ref="BJ7:BN7" si="5">AQ73</f>
        <v>1363.807</v>
      </c>
      <c r="BK7" s="28">
        <f t="shared" si="5"/>
        <v>1378.865</v>
      </c>
      <c r="BL7" s="28">
        <f t="shared" si="5"/>
        <v>1423.2760000000001</v>
      </c>
      <c r="BM7" s="28">
        <f t="shared" si="5"/>
        <v>1474.808</v>
      </c>
      <c r="BN7" s="28">
        <f t="shared" si="5"/>
        <v>1530.963</v>
      </c>
    </row>
    <row r="8" spans="2:66" x14ac:dyDescent="0.25">
      <c r="B8" s="93"/>
      <c r="C8" s="1" t="s">
        <v>81</v>
      </c>
      <c r="D8" s="86">
        <v>5768.1</v>
      </c>
      <c r="E8" s="86">
        <v>5664.2659999999996</v>
      </c>
      <c r="F8" s="86">
        <v>5663.1809999999996</v>
      </c>
      <c r="G8" s="86">
        <v>5460.3509999999997</v>
      </c>
      <c r="H8" s="86">
        <v>5658.5320000000002</v>
      </c>
      <c r="I8" s="86">
        <v>5588.607</v>
      </c>
      <c r="J8" s="86">
        <v>5275.2860000000001</v>
      </c>
      <c r="K8" s="86">
        <v>5934.7920000000004</v>
      </c>
      <c r="L8" s="86">
        <v>5325.9319999999998</v>
      </c>
      <c r="M8" s="86">
        <v>5722.7430000000004</v>
      </c>
      <c r="N8" s="86">
        <v>5412.2740000000003</v>
      </c>
      <c r="O8" s="86">
        <v>5134.8999999999996</v>
      </c>
      <c r="P8" s="86">
        <v>4918.03</v>
      </c>
      <c r="Q8" s="86">
        <v>4888.2569999999996</v>
      </c>
      <c r="R8" s="86">
        <v>4878.848</v>
      </c>
      <c r="S8" s="86">
        <v>5388.9269999999997</v>
      </c>
      <c r="T8" s="86">
        <v>4766.34</v>
      </c>
      <c r="U8" s="86">
        <v>5180.4840000000004</v>
      </c>
      <c r="V8" s="86">
        <v>4599.3580000000002</v>
      </c>
      <c r="W8" s="86">
        <v>4454.9120000000003</v>
      </c>
      <c r="X8" s="86">
        <v>5053.924</v>
      </c>
      <c r="Y8" s="86">
        <v>5416.067</v>
      </c>
      <c r="Z8" s="86">
        <v>5325.6760000000004</v>
      </c>
      <c r="AA8" s="86">
        <v>5999.2179999999998</v>
      </c>
      <c r="AB8" s="86">
        <v>4976.7539999999999</v>
      </c>
      <c r="AC8" s="86">
        <v>4744.25</v>
      </c>
      <c r="AD8" s="86">
        <v>4399.768</v>
      </c>
      <c r="AE8" s="86">
        <v>4150.5209999999997</v>
      </c>
      <c r="AF8" s="86">
        <v>4404.8059999999996</v>
      </c>
      <c r="AG8" s="86">
        <v>4473.902</v>
      </c>
      <c r="AH8" s="86">
        <v>4670.1949999999997</v>
      </c>
      <c r="AI8" s="86">
        <v>4539.3990000000003</v>
      </c>
      <c r="AJ8" s="86">
        <v>4468.6880000000001</v>
      </c>
      <c r="AK8" s="86">
        <v>5439.2049999999999</v>
      </c>
      <c r="AL8" s="86">
        <v>4603.2330000000002</v>
      </c>
      <c r="AM8" s="86">
        <v>4533.8559999999998</v>
      </c>
      <c r="AN8" s="86">
        <v>3851.8330000000001</v>
      </c>
      <c r="AO8" s="86">
        <v>4130.9350000000004</v>
      </c>
      <c r="AP8" s="86">
        <v>3655.1979999999999</v>
      </c>
      <c r="AQ8" s="86">
        <v>3726.009</v>
      </c>
      <c r="AR8" s="86">
        <v>4088.471</v>
      </c>
      <c r="AS8" s="86">
        <v>4356.1940000000004</v>
      </c>
      <c r="AT8" s="86">
        <v>4492.3590000000004</v>
      </c>
      <c r="AU8" s="86">
        <v>4489.9799999999996</v>
      </c>
      <c r="AW8" s="1" t="s">
        <v>81</v>
      </c>
      <c r="AX8" s="28">
        <f t="shared" si="1"/>
        <v>8143.2759999999998</v>
      </c>
      <c r="AY8" s="28">
        <f t="shared" si="2"/>
        <v>7477.0690000000004</v>
      </c>
      <c r="AZ8" s="28">
        <f t="shared" si="3"/>
        <v>6913.4009999999998</v>
      </c>
      <c r="BA8" s="28">
        <f t="shared" si="4"/>
        <v>7933.6580000000004</v>
      </c>
      <c r="BB8" s="72"/>
      <c r="BC8" s="72"/>
      <c r="BD8" s="72"/>
      <c r="BE8" s="72"/>
      <c r="BH8"/>
      <c r="BI8" s="1" t="s">
        <v>81</v>
      </c>
      <c r="BJ8" s="28">
        <f t="shared" ref="BJ8:BN8" si="6">AQ74</f>
        <v>6913.4009999999998</v>
      </c>
      <c r="BK8" s="28">
        <f t="shared" si="6"/>
        <v>6765.3230000000003</v>
      </c>
      <c r="BL8" s="28">
        <f t="shared" si="6"/>
        <v>7199.598</v>
      </c>
      <c r="BM8" s="28">
        <f t="shared" si="6"/>
        <v>7523.6809999999996</v>
      </c>
      <c r="BN8" s="28">
        <f t="shared" si="6"/>
        <v>7933.6580000000004</v>
      </c>
    </row>
    <row r="9" spans="2:66" x14ac:dyDescent="0.25">
      <c r="B9" s="93" t="s">
        <v>1</v>
      </c>
      <c r="C9" s="1" t="s">
        <v>79</v>
      </c>
      <c r="D9" s="86">
        <v>220.39269999999999</v>
      </c>
      <c r="E9" s="86">
        <v>228.38159999999999</v>
      </c>
      <c r="F9" s="86">
        <v>230.8014</v>
      </c>
      <c r="G9" s="86">
        <v>233.1318</v>
      </c>
      <c r="H9" s="86">
        <v>235.80109999999999</v>
      </c>
      <c r="I9" s="86">
        <v>239.6174</v>
      </c>
      <c r="J9" s="86">
        <v>248.917</v>
      </c>
      <c r="K9" s="86">
        <v>260.779</v>
      </c>
      <c r="L9" s="86">
        <v>253.79230000000001</v>
      </c>
      <c r="M9" s="86">
        <v>256.45060000000001</v>
      </c>
      <c r="N9" s="86">
        <v>245.8777</v>
      </c>
      <c r="O9" s="86">
        <v>251.47559999999999</v>
      </c>
      <c r="P9" s="86">
        <v>242.4802</v>
      </c>
      <c r="Q9" s="86">
        <v>234.6199</v>
      </c>
      <c r="R9" s="86">
        <v>242.7423</v>
      </c>
      <c r="S9" s="86">
        <v>235.16290000000001</v>
      </c>
      <c r="T9" s="86">
        <v>220.80709999999999</v>
      </c>
      <c r="U9" s="86">
        <v>219.49019999999999</v>
      </c>
      <c r="V9" s="86">
        <v>208.24430000000001</v>
      </c>
      <c r="W9" s="86">
        <v>227.8715</v>
      </c>
      <c r="X9" s="86">
        <v>224.53829999999999</v>
      </c>
      <c r="Y9" s="86">
        <v>218.52619999999999</v>
      </c>
      <c r="Z9" s="86">
        <v>236.8587</v>
      </c>
      <c r="AA9" s="86">
        <v>224.14429999999999</v>
      </c>
      <c r="AB9" s="86">
        <v>210.53700000000001</v>
      </c>
      <c r="AC9" s="86">
        <v>204.62299999999999</v>
      </c>
      <c r="AD9" s="86">
        <v>193.98519999999999</v>
      </c>
      <c r="AE9" s="86">
        <v>195.1542</v>
      </c>
      <c r="AF9" s="86">
        <v>198.1018</v>
      </c>
      <c r="AG9" s="86">
        <v>198.80510000000001</v>
      </c>
      <c r="AH9" s="86">
        <v>212.96700000000001</v>
      </c>
      <c r="AI9" s="86">
        <v>215.5479</v>
      </c>
      <c r="AJ9" s="86">
        <v>186.40270000000001</v>
      </c>
      <c r="AK9" s="86">
        <v>172.82820000000001</v>
      </c>
      <c r="AL9" s="86">
        <v>171.12129999999999</v>
      </c>
      <c r="AM9" s="86">
        <v>158.68219999999999</v>
      </c>
      <c r="AN9" s="86">
        <v>155.66999999999999</v>
      </c>
      <c r="AO9" s="86">
        <v>158.66309999999999</v>
      </c>
      <c r="AP9" s="86">
        <v>178.70140000000001</v>
      </c>
      <c r="AQ9" s="86">
        <v>171.02699999999999</v>
      </c>
      <c r="AR9" s="86">
        <v>165.33959999999999</v>
      </c>
      <c r="AS9" s="86">
        <v>199.39940000000001</v>
      </c>
      <c r="AT9" s="86">
        <v>207.61420000000001</v>
      </c>
      <c r="AU9" s="86">
        <v>240.0608</v>
      </c>
      <c r="BH9" s="36"/>
      <c r="BI9" s="36"/>
      <c r="BJ9" s="52"/>
      <c r="BK9" s="52"/>
      <c r="BL9" s="52"/>
      <c r="BM9" s="52"/>
    </row>
    <row r="10" spans="2:66" x14ac:dyDescent="0.25">
      <c r="B10" s="93"/>
      <c r="C10" s="1" t="s">
        <v>80</v>
      </c>
      <c r="D10" s="86">
        <v>903.00490000000002</v>
      </c>
      <c r="E10" s="86">
        <v>917.53120000000001</v>
      </c>
      <c r="F10" s="86">
        <v>937.46</v>
      </c>
      <c r="G10" s="86">
        <v>907.34500000000003</v>
      </c>
      <c r="H10" s="86">
        <v>916.13850000000002</v>
      </c>
      <c r="I10" s="86">
        <v>929.37990000000002</v>
      </c>
      <c r="J10" s="86">
        <v>960.06449999999995</v>
      </c>
      <c r="K10" s="86">
        <v>989.2296</v>
      </c>
      <c r="L10" s="86">
        <v>966.04380000000003</v>
      </c>
      <c r="M10" s="86">
        <v>979.7346</v>
      </c>
      <c r="N10" s="86">
        <v>948.42700000000002</v>
      </c>
      <c r="O10" s="86">
        <v>935.83989999999994</v>
      </c>
      <c r="P10" s="86">
        <v>910.13310000000001</v>
      </c>
      <c r="Q10" s="86">
        <v>873.79259999999999</v>
      </c>
      <c r="R10" s="86">
        <v>864.84410000000003</v>
      </c>
      <c r="S10" s="86">
        <v>909.25540000000001</v>
      </c>
      <c r="T10" s="86">
        <v>928.40030000000002</v>
      </c>
      <c r="U10" s="86">
        <v>908.55139999999994</v>
      </c>
      <c r="V10" s="86">
        <v>902.12630000000001</v>
      </c>
      <c r="W10" s="86">
        <v>900.02629999999999</v>
      </c>
      <c r="X10" s="86">
        <v>896.53420000000006</v>
      </c>
      <c r="Y10" s="86">
        <v>881.4248</v>
      </c>
      <c r="Z10" s="86">
        <v>945.89290000000005</v>
      </c>
      <c r="AA10" s="86">
        <v>968.63710000000003</v>
      </c>
      <c r="AB10" s="86">
        <v>989.14120000000003</v>
      </c>
      <c r="AC10" s="86">
        <v>981.37729999999999</v>
      </c>
      <c r="AD10" s="86">
        <v>943.85350000000005</v>
      </c>
      <c r="AE10" s="86">
        <v>938.40959999999995</v>
      </c>
      <c r="AF10" s="86">
        <v>970.27459999999996</v>
      </c>
      <c r="AG10" s="86">
        <v>951.84349999999995</v>
      </c>
      <c r="AH10" s="86">
        <v>987.34529999999995</v>
      </c>
      <c r="AI10" s="86">
        <v>1072.961</v>
      </c>
      <c r="AJ10" s="86">
        <v>968.82100000000003</v>
      </c>
      <c r="AK10" s="86">
        <v>1049.454</v>
      </c>
      <c r="AL10" s="86">
        <v>922.91369999999995</v>
      </c>
      <c r="AM10" s="86">
        <v>951.70190000000002</v>
      </c>
      <c r="AN10" s="86">
        <v>1002.301</v>
      </c>
      <c r="AO10" s="86">
        <v>984.13099999999997</v>
      </c>
      <c r="AP10" s="86">
        <v>1015.765</v>
      </c>
      <c r="AQ10" s="86">
        <v>962.46820000000002</v>
      </c>
      <c r="AR10" s="86">
        <v>979.31979999999999</v>
      </c>
      <c r="AS10" s="86">
        <v>1104.8589999999999</v>
      </c>
      <c r="AT10" s="86">
        <v>1114.104</v>
      </c>
      <c r="AU10" s="86">
        <v>1210.1489999999999</v>
      </c>
      <c r="BH10" s="36"/>
      <c r="BI10" s="36"/>
      <c r="BJ10" s="52"/>
      <c r="BK10" s="27"/>
      <c r="BM10" s="18"/>
    </row>
    <row r="11" spans="2:66" x14ac:dyDescent="0.25">
      <c r="B11" s="93"/>
      <c r="C11" s="1" t="s">
        <v>81</v>
      </c>
      <c r="D11" s="86">
        <v>3927.8330000000001</v>
      </c>
      <c r="E11" s="86">
        <v>3917.7139999999999</v>
      </c>
      <c r="F11" s="86">
        <v>3803.2460000000001</v>
      </c>
      <c r="G11" s="86">
        <v>3951.8090000000002</v>
      </c>
      <c r="H11" s="86">
        <v>4129.232</v>
      </c>
      <c r="I11" s="86">
        <v>4734.9030000000002</v>
      </c>
      <c r="J11" s="86">
        <v>4869.1189999999997</v>
      </c>
      <c r="K11" s="86">
        <v>4613.6769999999997</v>
      </c>
      <c r="L11" s="86">
        <v>5185.348</v>
      </c>
      <c r="M11" s="86">
        <v>4632.3810000000003</v>
      </c>
      <c r="N11" s="86">
        <v>4092.9169999999999</v>
      </c>
      <c r="O11" s="86">
        <v>4208.8320000000003</v>
      </c>
      <c r="P11" s="86">
        <v>3672.232</v>
      </c>
      <c r="Q11" s="86">
        <v>3368.1889999999999</v>
      </c>
      <c r="R11" s="86">
        <v>3861.4870000000001</v>
      </c>
      <c r="S11" s="86">
        <v>3758.9879999999998</v>
      </c>
      <c r="T11" s="86">
        <v>3978.5059999999999</v>
      </c>
      <c r="U11" s="86">
        <v>4155.0360000000001</v>
      </c>
      <c r="V11" s="86">
        <v>4084.239</v>
      </c>
      <c r="W11" s="86">
        <v>3922.7080000000001</v>
      </c>
      <c r="X11" s="86">
        <v>4062.5479999999998</v>
      </c>
      <c r="Y11" s="86">
        <v>3990.6869999999999</v>
      </c>
      <c r="Z11" s="86">
        <v>4593.5039999999999</v>
      </c>
      <c r="AA11" s="86">
        <v>4616.3370000000004</v>
      </c>
      <c r="AB11" s="86">
        <v>5462.6779999999999</v>
      </c>
      <c r="AC11" s="86">
        <v>5603.0889999999999</v>
      </c>
      <c r="AD11" s="86">
        <v>5935.1210000000001</v>
      </c>
      <c r="AE11" s="86">
        <v>6215.9170000000004</v>
      </c>
      <c r="AF11" s="86">
        <v>5626.9780000000001</v>
      </c>
      <c r="AG11" s="86">
        <v>5348.1139999999996</v>
      </c>
      <c r="AH11" s="86">
        <v>5246.5169999999998</v>
      </c>
      <c r="AI11" s="86">
        <v>5886.5619999999999</v>
      </c>
      <c r="AJ11" s="86">
        <v>5542.81</v>
      </c>
      <c r="AK11" s="86">
        <v>6080.0640000000003</v>
      </c>
      <c r="AL11" s="86">
        <v>5529.6859999999997</v>
      </c>
      <c r="AM11" s="86">
        <v>6059.8</v>
      </c>
      <c r="AN11" s="86">
        <v>6697.7809999999999</v>
      </c>
      <c r="AO11" s="86">
        <v>6053.03</v>
      </c>
      <c r="AP11" s="86">
        <v>6635.1959999999999</v>
      </c>
      <c r="AQ11" s="86">
        <v>5297.5730000000003</v>
      </c>
      <c r="AR11" s="86">
        <v>5445.8729999999996</v>
      </c>
      <c r="AS11" s="86">
        <v>6202.3190000000004</v>
      </c>
      <c r="AT11" s="86">
        <v>6052.4139999999998</v>
      </c>
      <c r="AU11" s="86">
        <v>6416.1210000000001</v>
      </c>
      <c r="BH11" s="36"/>
      <c r="BI11" s="36"/>
      <c r="BJ11" s="52"/>
      <c r="BK11" s="27"/>
      <c r="BM11" s="18"/>
    </row>
    <row r="12" spans="2:66" x14ac:dyDescent="0.25">
      <c r="B12" s="93" t="s">
        <v>2</v>
      </c>
      <c r="C12" s="1" t="s">
        <v>79</v>
      </c>
      <c r="D12" s="86">
        <v>217.90450000000001</v>
      </c>
      <c r="E12" s="86">
        <v>212.27</v>
      </c>
      <c r="F12" s="86">
        <v>224.2337</v>
      </c>
      <c r="G12" s="86">
        <v>215.91890000000001</v>
      </c>
      <c r="H12" s="86">
        <v>209.15880000000001</v>
      </c>
      <c r="I12" s="86">
        <v>193.13220000000001</v>
      </c>
      <c r="J12" s="86">
        <v>237.92349999999999</v>
      </c>
      <c r="K12" s="86">
        <v>242.96270000000001</v>
      </c>
      <c r="L12" s="86">
        <v>248.71090000000001</v>
      </c>
      <c r="M12" s="86">
        <v>269.96499999999997</v>
      </c>
      <c r="N12" s="86">
        <v>266.77769999999998</v>
      </c>
      <c r="O12" s="86">
        <v>276.9941</v>
      </c>
      <c r="P12" s="86">
        <v>252.83</v>
      </c>
      <c r="Q12" s="86">
        <v>234.7567</v>
      </c>
      <c r="R12" s="86">
        <v>231.01939999999999</v>
      </c>
      <c r="S12" s="86">
        <v>214.92930000000001</v>
      </c>
      <c r="T12" s="86">
        <v>174.34379999999999</v>
      </c>
      <c r="U12" s="86">
        <v>187.13669999999999</v>
      </c>
      <c r="V12" s="86">
        <v>203.46969999999999</v>
      </c>
      <c r="W12" s="86">
        <v>205.81989999999999</v>
      </c>
      <c r="X12" s="86">
        <v>190.0608</v>
      </c>
      <c r="Y12" s="86">
        <v>189.2414</v>
      </c>
      <c r="Z12" s="86">
        <v>184.2398</v>
      </c>
      <c r="AA12" s="86">
        <v>187.68549999999999</v>
      </c>
      <c r="AB12" s="86">
        <v>161.2884</v>
      </c>
      <c r="AC12" s="86">
        <v>144.88120000000001</v>
      </c>
      <c r="AD12" s="86">
        <v>192.37360000000001</v>
      </c>
      <c r="AE12" s="86">
        <v>177.83779999999999</v>
      </c>
      <c r="AF12" s="86">
        <v>203.8322</v>
      </c>
      <c r="AG12" s="86">
        <v>199.43219999999999</v>
      </c>
      <c r="AH12" s="86">
        <v>184.6772</v>
      </c>
      <c r="AI12" s="86">
        <v>184.0086</v>
      </c>
      <c r="AJ12" s="86">
        <v>179.06280000000001</v>
      </c>
      <c r="AK12" s="86">
        <v>175.1713</v>
      </c>
      <c r="AL12" s="86">
        <v>169.2818</v>
      </c>
      <c r="AM12" s="86">
        <v>200.89699999999999</v>
      </c>
      <c r="AN12" s="86">
        <v>204.03280000000001</v>
      </c>
      <c r="AO12" s="86">
        <v>203.01509999999999</v>
      </c>
      <c r="AP12" s="86">
        <v>213.68700000000001</v>
      </c>
      <c r="AQ12" s="86">
        <v>222.2961</v>
      </c>
      <c r="AR12" s="86">
        <v>188.9453</v>
      </c>
      <c r="AS12" s="86">
        <v>201.398</v>
      </c>
      <c r="AT12" s="86">
        <v>223.75989999999999</v>
      </c>
      <c r="AU12" s="86">
        <v>230.065</v>
      </c>
      <c r="BH12" s="36"/>
      <c r="BI12" s="36"/>
      <c r="BJ12" s="52"/>
      <c r="BK12" s="27"/>
      <c r="BM12" s="18"/>
    </row>
    <row r="13" spans="2:66" x14ac:dyDescent="0.25">
      <c r="B13" s="93"/>
      <c r="C13" s="1" t="s">
        <v>80</v>
      </c>
      <c r="D13" s="86">
        <v>907.30849999999998</v>
      </c>
      <c r="E13" s="86">
        <v>951.53070000000002</v>
      </c>
      <c r="F13" s="86">
        <v>963.351</v>
      </c>
      <c r="G13" s="86">
        <v>1065.9069999999999</v>
      </c>
      <c r="H13" s="86">
        <v>977.73320000000001</v>
      </c>
      <c r="I13" s="86">
        <v>982.43510000000003</v>
      </c>
      <c r="J13" s="86">
        <v>1057.279</v>
      </c>
      <c r="K13" s="86">
        <v>1143.1869999999999</v>
      </c>
      <c r="L13" s="86">
        <v>1094.5730000000001</v>
      </c>
      <c r="M13" s="86">
        <v>1117.328</v>
      </c>
      <c r="N13" s="86">
        <v>1172.645</v>
      </c>
      <c r="O13" s="86">
        <v>1129.2639999999999</v>
      </c>
      <c r="P13" s="86">
        <v>1122.5840000000001</v>
      </c>
      <c r="Q13" s="86">
        <v>1072.6890000000001</v>
      </c>
      <c r="R13" s="86">
        <v>1086.741</v>
      </c>
      <c r="S13" s="86">
        <v>1122.0070000000001</v>
      </c>
      <c r="T13" s="86">
        <v>1002.28</v>
      </c>
      <c r="U13" s="86">
        <v>1047.51</v>
      </c>
      <c r="V13" s="86">
        <v>1054.5350000000001</v>
      </c>
      <c r="W13" s="86">
        <v>1063.271</v>
      </c>
      <c r="X13" s="86">
        <v>1042.7829999999999</v>
      </c>
      <c r="Y13" s="86">
        <v>1055.0039999999999</v>
      </c>
      <c r="Z13" s="86">
        <v>1032.134</v>
      </c>
      <c r="AA13" s="86">
        <v>977.55690000000004</v>
      </c>
      <c r="AB13" s="86">
        <v>967.80219999999997</v>
      </c>
      <c r="AC13" s="86">
        <v>890.11059999999998</v>
      </c>
      <c r="AD13" s="86">
        <v>950.30700000000002</v>
      </c>
      <c r="AE13" s="86">
        <v>912.08130000000006</v>
      </c>
      <c r="AF13" s="86">
        <v>860.00149999999996</v>
      </c>
      <c r="AG13" s="86">
        <v>985.13189999999997</v>
      </c>
      <c r="AH13" s="86">
        <v>1015.18</v>
      </c>
      <c r="AI13" s="86">
        <v>974.20439999999996</v>
      </c>
      <c r="AJ13" s="86">
        <v>984.92269999999996</v>
      </c>
      <c r="AK13" s="86">
        <v>963.10599999999999</v>
      </c>
      <c r="AL13" s="86">
        <v>1011.247</v>
      </c>
      <c r="AM13" s="86">
        <v>1022.4160000000001</v>
      </c>
      <c r="AN13" s="86">
        <v>999.54309999999998</v>
      </c>
      <c r="AO13" s="86">
        <v>974.01310000000001</v>
      </c>
      <c r="AP13" s="86">
        <v>965.56489999999997</v>
      </c>
      <c r="AQ13" s="86">
        <v>992.23749999999995</v>
      </c>
      <c r="AR13" s="86">
        <v>1011.146</v>
      </c>
      <c r="AS13" s="86">
        <v>1062.193</v>
      </c>
      <c r="AT13" s="86">
        <v>1059.673</v>
      </c>
      <c r="AU13" s="86">
        <v>1101.856</v>
      </c>
      <c r="BH13" s="36"/>
      <c r="BI13" s="36"/>
      <c r="BJ13" s="52"/>
      <c r="BK13" s="27"/>
      <c r="BM13" s="18"/>
    </row>
    <row r="14" spans="2:66" x14ac:dyDescent="0.25">
      <c r="B14" s="93"/>
      <c r="C14" s="1" t="s">
        <v>81</v>
      </c>
      <c r="D14" s="86">
        <v>4274.2809999999999</v>
      </c>
      <c r="E14" s="86">
        <v>3987.7190000000001</v>
      </c>
      <c r="F14" s="86">
        <v>4150.9409999999998</v>
      </c>
      <c r="G14" s="86">
        <v>4476.8450000000003</v>
      </c>
      <c r="H14" s="86">
        <v>3638.6190000000001</v>
      </c>
      <c r="I14" s="86">
        <v>4006.7310000000002</v>
      </c>
      <c r="J14" s="86">
        <v>4439.348</v>
      </c>
      <c r="K14" s="86">
        <v>4912.7110000000002</v>
      </c>
      <c r="L14" s="86">
        <v>4885.0780000000004</v>
      </c>
      <c r="M14" s="86">
        <v>4737.8680000000004</v>
      </c>
      <c r="N14" s="86">
        <v>5322.991</v>
      </c>
      <c r="O14" s="86">
        <v>4884.2669999999998</v>
      </c>
      <c r="P14" s="86">
        <v>4450.3249999999998</v>
      </c>
      <c r="Q14" s="86">
        <v>4191.8990000000003</v>
      </c>
      <c r="R14" s="86">
        <v>4201.268</v>
      </c>
      <c r="S14" s="86">
        <v>4749.1949999999997</v>
      </c>
      <c r="T14" s="86">
        <v>4498.2120000000004</v>
      </c>
      <c r="U14" s="86">
        <v>5493.375</v>
      </c>
      <c r="V14" s="86">
        <v>4767.1899999999996</v>
      </c>
      <c r="W14" s="86">
        <v>5125.4679999999998</v>
      </c>
      <c r="X14" s="86">
        <v>5728.2470000000003</v>
      </c>
      <c r="Y14" s="86">
        <v>6606.1660000000002</v>
      </c>
      <c r="Z14" s="86">
        <v>6041.4440000000004</v>
      </c>
      <c r="AA14" s="86">
        <v>4580.7839999999997</v>
      </c>
      <c r="AB14" s="86">
        <v>4900.7709999999997</v>
      </c>
      <c r="AC14" s="86">
        <v>4481.2299999999996</v>
      </c>
      <c r="AD14" s="86">
        <v>4217.3909999999996</v>
      </c>
      <c r="AE14" s="86">
        <v>4126.2479999999996</v>
      </c>
      <c r="AF14" s="86">
        <v>4266.7120000000004</v>
      </c>
      <c r="AG14" s="86">
        <v>4305.5140000000001</v>
      </c>
      <c r="AH14" s="86">
        <v>3910.0619999999999</v>
      </c>
      <c r="AI14" s="86">
        <v>4095.9630000000002</v>
      </c>
      <c r="AJ14" s="86">
        <v>4125.55</v>
      </c>
      <c r="AK14" s="86">
        <v>3915.34</v>
      </c>
      <c r="AL14" s="86">
        <v>4195.3040000000001</v>
      </c>
      <c r="AM14" s="86">
        <v>4152.2619999999997</v>
      </c>
      <c r="AN14" s="86">
        <v>4257.9780000000001</v>
      </c>
      <c r="AO14" s="86">
        <v>4709.9319999999998</v>
      </c>
      <c r="AP14" s="86">
        <v>4712.9669999999996</v>
      </c>
      <c r="AQ14" s="86">
        <v>4697.4830000000002</v>
      </c>
      <c r="AR14" s="86">
        <v>4432.1610000000001</v>
      </c>
      <c r="AS14" s="86">
        <v>4344.5150000000003</v>
      </c>
      <c r="AT14" s="86">
        <v>4830.8900000000003</v>
      </c>
      <c r="AU14" s="86">
        <v>5030.424</v>
      </c>
      <c r="BH14" s="36"/>
      <c r="BI14" s="36"/>
      <c r="BJ14" s="52"/>
      <c r="BK14" s="27"/>
      <c r="BM14" s="18"/>
    </row>
    <row r="15" spans="2:66" x14ac:dyDescent="0.25">
      <c r="B15" s="93" t="s">
        <v>3</v>
      </c>
      <c r="C15" s="1" t="s">
        <v>79</v>
      </c>
      <c r="D15" s="86">
        <v>195.578</v>
      </c>
      <c r="E15" s="86">
        <v>191.2518</v>
      </c>
      <c r="F15" s="86">
        <v>209.40790000000001</v>
      </c>
      <c r="G15" s="86">
        <v>202.32859999999999</v>
      </c>
      <c r="H15" s="86">
        <v>198.53630000000001</v>
      </c>
      <c r="I15" s="86">
        <v>201.77170000000001</v>
      </c>
      <c r="J15" s="86">
        <v>207.68620000000001</v>
      </c>
      <c r="K15" s="86">
        <v>214.20070000000001</v>
      </c>
      <c r="L15" s="86">
        <v>213.27529999999999</v>
      </c>
      <c r="M15" s="86">
        <v>163.05090000000001</v>
      </c>
      <c r="N15" s="86">
        <v>189.9153</v>
      </c>
      <c r="O15" s="86">
        <v>220.6849</v>
      </c>
      <c r="P15" s="86">
        <v>208.30950000000001</v>
      </c>
      <c r="Q15" s="86">
        <v>206.57929999999999</v>
      </c>
      <c r="R15" s="86">
        <v>199.55690000000001</v>
      </c>
      <c r="S15" s="86">
        <v>193.5591</v>
      </c>
      <c r="T15" s="86">
        <v>177.88570000000001</v>
      </c>
      <c r="U15" s="86">
        <v>206.2636</v>
      </c>
      <c r="V15" s="86">
        <v>191.08529999999999</v>
      </c>
      <c r="W15" s="86">
        <v>187.86539999999999</v>
      </c>
      <c r="X15" s="86">
        <v>185.67529999999999</v>
      </c>
      <c r="Y15" s="86">
        <v>169.4221</v>
      </c>
      <c r="Z15" s="86">
        <v>162.8443</v>
      </c>
      <c r="AA15" s="86">
        <v>152.86060000000001</v>
      </c>
      <c r="AB15" s="86">
        <v>144.79150000000001</v>
      </c>
      <c r="AC15" s="86">
        <v>160.03800000000001</v>
      </c>
      <c r="AD15" s="86">
        <v>179.05619999999999</v>
      </c>
      <c r="AE15" s="86">
        <v>182.24010000000001</v>
      </c>
      <c r="AF15" s="86">
        <v>159.03370000000001</v>
      </c>
      <c r="AG15" s="86">
        <v>180.3587</v>
      </c>
      <c r="AH15" s="86">
        <v>185.75110000000001</v>
      </c>
      <c r="AI15" s="86">
        <v>203.8673</v>
      </c>
      <c r="AJ15" s="86">
        <v>168.1961</v>
      </c>
      <c r="AK15" s="86">
        <v>131.52269999999999</v>
      </c>
      <c r="AL15" s="86">
        <v>123.0115</v>
      </c>
      <c r="AM15" s="86">
        <v>147.28049999999999</v>
      </c>
      <c r="AN15" s="86">
        <v>119.4812</v>
      </c>
      <c r="AO15" s="86">
        <v>140.24889999999999</v>
      </c>
      <c r="AP15" s="86">
        <v>140.7766</v>
      </c>
      <c r="AQ15" s="86">
        <v>160.64099999999999</v>
      </c>
      <c r="AR15" s="86">
        <v>149.78980000000001</v>
      </c>
      <c r="AS15" s="86">
        <v>182.5814</v>
      </c>
      <c r="AT15" s="86">
        <v>174.52780000000001</v>
      </c>
      <c r="AU15" s="86">
        <v>182.38749999999999</v>
      </c>
      <c r="BH15" s="36"/>
      <c r="BI15" s="36"/>
      <c r="BJ15" s="52"/>
      <c r="BK15" s="27"/>
      <c r="BM15" s="18"/>
    </row>
    <row r="16" spans="2:66" x14ac:dyDescent="0.25">
      <c r="B16" s="93"/>
      <c r="C16" s="1" t="s">
        <v>80</v>
      </c>
      <c r="D16" s="86">
        <v>847.69839999999999</v>
      </c>
      <c r="E16" s="86">
        <v>861.93290000000002</v>
      </c>
      <c r="F16" s="86">
        <v>855.39340000000004</v>
      </c>
      <c r="G16" s="86">
        <v>850.79399999999998</v>
      </c>
      <c r="H16" s="86">
        <v>830.95540000000005</v>
      </c>
      <c r="I16" s="86">
        <v>827.22709999999995</v>
      </c>
      <c r="J16" s="86">
        <v>829.48599999999999</v>
      </c>
      <c r="K16" s="86">
        <v>849.47659999999996</v>
      </c>
      <c r="L16" s="86">
        <v>881.08600000000001</v>
      </c>
      <c r="M16" s="86">
        <v>751.23519999999996</v>
      </c>
      <c r="N16" s="86">
        <v>819.40890000000002</v>
      </c>
      <c r="O16" s="86">
        <v>887.49599999999998</v>
      </c>
      <c r="P16" s="86">
        <v>869.61019999999996</v>
      </c>
      <c r="Q16" s="86">
        <v>830.20090000000005</v>
      </c>
      <c r="R16" s="86">
        <v>856.24630000000002</v>
      </c>
      <c r="S16" s="86">
        <v>931.65560000000005</v>
      </c>
      <c r="T16" s="86">
        <v>878.73620000000005</v>
      </c>
      <c r="U16" s="86">
        <v>890.79589999999996</v>
      </c>
      <c r="V16" s="86">
        <v>841.27009999999996</v>
      </c>
      <c r="W16" s="86">
        <v>812.93790000000001</v>
      </c>
      <c r="X16" s="86">
        <v>823.24300000000005</v>
      </c>
      <c r="Y16" s="86">
        <v>794.23950000000002</v>
      </c>
      <c r="Z16" s="86">
        <v>852.43280000000004</v>
      </c>
      <c r="AA16" s="86">
        <v>831.16049999999996</v>
      </c>
      <c r="AB16" s="86">
        <v>814.80399999999997</v>
      </c>
      <c r="AC16" s="86">
        <v>872.27250000000004</v>
      </c>
      <c r="AD16" s="86">
        <v>875.47640000000001</v>
      </c>
      <c r="AE16" s="86">
        <v>897.03819999999996</v>
      </c>
      <c r="AF16" s="86">
        <v>863.68809999999996</v>
      </c>
      <c r="AG16" s="86">
        <v>875.98260000000005</v>
      </c>
      <c r="AH16" s="86">
        <v>896.01790000000005</v>
      </c>
      <c r="AI16" s="86">
        <v>921.21579999999994</v>
      </c>
      <c r="AJ16" s="86">
        <v>867.77290000000005</v>
      </c>
      <c r="AK16" s="86">
        <v>827.25109999999995</v>
      </c>
      <c r="AL16" s="86">
        <v>804.0027</v>
      </c>
      <c r="AM16" s="86">
        <v>816.96519999999998</v>
      </c>
      <c r="AN16" s="86">
        <v>752.26220000000001</v>
      </c>
      <c r="AO16" s="86">
        <v>792.54010000000005</v>
      </c>
      <c r="AP16" s="86">
        <v>817.78009999999995</v>
      </c>
      <c r="AQ16" s="86">
        <v>832.80849999999998</v>
      </c>
      <c r="AR16" s="86">
        <v>799.66219999999998</v>
      </c>
      <c r="AS16" s="86">
        <v>926.54690000000005</v>
      </c>
      <c r="AT16" s="86">
        <v>932.70540000000005</v>
      </c>
      <c r="AU16" s="86">
        <v>959.26499999999999</v>
      </c>
      <c r="BH16" s="36"/>
      <c r="BI16" s="36"/>
      <c r="BJ16" s="52"/>
      <c r="BK16" s="27"/>
      <c r="BM16" s="18"/>
    </row>
    <row r="17" spans="2:65" x14ac:dyDescent="0.25">
      <c r="B17" s="93"/>
      <c r="C17" s="1" t="s">
        <v>81</v>
      </c>
      <c r="D17" s="86">
        <v>3785.0169999999998</v>
      </c>
      <c r="E17" s="86">
        <v>4021.9319999999998</v>
      </c>
      <c r="F17" s="86">
        <v>3627.127</v>
      </c>
      <c r="G17" s="86">
        <v>3341.0309999999999</v>
      </c>
      <c r="H17" s="86">
        <v>3455.6550000000002</v>
      </c>
      <c r="I17" s="86">
        <v>3289.8209999999999</v>
      </c>
      <c r="J17" s="86">
        <v>2885.9450000000002</v>
      </c>
      <c r="K17" s="86">
        <v>2194.1329999999998</v>
      </c>
      <c r="L17" s="86">
        <v>2725.471</v>
      </c>
      <c r="M17" s="86">
        <v>2465.1889999999999</v>
      </c>
      <c r="N17" s="86">
        <v>2884.2539999999999</v>
      </c>
      <c r="O17" s="86">
        <v>3023.598</v>
      </c>
      <c r="P17" s="86">
        <v>3172.8409999999999</v>
      </c>
      <c r="Q17" s="86">
        <v>2821.9189999999999</v>
      </c>
      <c r="R17" s="86">
        <v>3365.1840000000002</v>
      </c>
      <c r="S17" s="86">
        <v>3828.5239999999999</v>
      </c>
      <c r="T17" s="86">
        <v>3431.8919999999998</v>
      </c>
      <c r="U17" s="86">
        <v>3581.7460000000001</v>
      </c>
      <c r="V17" s="86">
        <v>3471.0680000000002</v>
      </c>
      <c r="W17" s="86">
        <v>4012.0369999999998</v>
      </c>
      <c r="X17" s="86">
        <v>4292.5959999999995</v>
      </c>
      <c r="Y17" s="86">
        <v>4913.348</v>
      </c>
      <c r="Z17" s="86">
        <v>5035.4430000000002</v>
      </c>
      <c r="AA17" s="86">
        <v>3894.3939999999998</v>
      </c>
      <c r="AB17" s="86">
        <v>3441.0540000000001</v>
      </c>
      <c r="AC17" s="86">
        <v>3933.788</v>
      </c>
      <c r="AD17" s="86">
        <v>4258.5320000000002</v>
      </c>
      <c r="AE17" s="86">
        <v>4768.1459999999997</v>
      </c>
      <c r="AF17" s="86">
        <v>4822.4380000000001</v>
      </c>
      <c r="AG17" s="86">
        <v>3707.2289999999998</v>
      </c>
      <c r="AH17" s="86">
        <v>3898.7759999999998</v>
      </c>
      <c r="AI17" s="86">
        <v>3787.913</v>
      </c>
      <c r="AJ17" s="86">
        <v>4365.7870000000003</v>
      </c>
      <c r="AK17" s="86">
        <v>3970.7289999999998</v>
      </c>
      <c r="AL17" s="86">
        <v>3869.4789999999998</v>
      </c>
      <c r="AM17" s="86">
        <v>3874.616</v>
      </c>
      <c r="AN17" s="86">
        <v>4334.6719999999996</v>
      </c>
      <c r="AO17" s="86">
        <v>3554.261</v>
      </c>
      <c r="AP17" s="86">
        <v>3971.69</v>
      </c>
      <c r="AQ17" s="86">
        <v>3146.076</v>
      </c>
      <c r="AR17" s="86">
        <v>3016.9769999999999</v>
      </c>
      <c r="AS17" s="86">
        <v>4431.2179999999998</v>
      </c>
      <c r="AT17" s="86">
        <v>4870.6980000000003</v>
      </c>
      <c r="AU17" s="86">
        <v>4950.915</v>
      </c>
      <c r="BH17" s="36"/>
      <c r="BI17" s="36"/>
      <c r="BJ17" s="52"/>
      <c r="BK17" s="27"/>
      <c r="BM17" s="18"/>
    </row>
    <row r="18" spans="2:65" x14ac:dyDescent="0.25">
      <c r="B18" s="93" t="s">
        <v>4</v>
      </c>
      <c r="C18" s="1" t="s">
        <v>79</v>
      </c>
      <c r="D18" s="86">
        <v>172.13900000000001</v>
      </c>
      <c r="E18" s="86">
        <v>169.61259999999999</v>
      </c>
      <c r="F18" s="86">
        <v>169.59970000000001</v>
      </c>
      <c r="G18" s="86">
        <v>184.2081</v>
      </c>
      <c r="H18" s="86">
        <v>180.1242</v>
      </c>
      <c r="I18" s="86">
        <v>189.84710000000001</v>
      </c>
      <c r="J18" s="86">
        <v>179.8997</v>
      </c>
      <c r="K18" s="86">
        <v>206.12889999999999</v>
      </c>
      <c r="L18" s="86">
        <v>204.90170000000001</v>
      </c>
      <c r="M18" s="86">
        <v>196.29849999999999</v>
      </c>
      <c r="N18" s="86">
        <v>206.7921</v>
      </c>
      <c r="O18" s="86">
        <v>216.25810000000001</v>
      </c>
      <c r="P18" s="86">
        <v>198.83609999999999</v>
      </c>
      <c r="Q18" s="86">
        <v>183.43190000000001</v>
      </c>
      <c r="R18" s="86">
        <v>189.56720000000001</v>
      </c>
      <c r="S18" s="86">
        <v>192.7527</v>
      </c>
      <c r="T18" s="86">
        <v>187.14519999999999</v>
      </c>
      <c r="U18" s="86">
        <v>177.6763</v>
      </c>
      <c r="V18" s="86">
        <v>173.49760000000001</v>
      </c>
      <c r="W18" s="86">
        <v>170.66489999999999</v>
      </c>
      <c r="X18" s="86">
        <v>152.33949999999999</v>
      </c>
      <c r="Y18" s="86">
        <v>173.44210000000001</v>
      </c>
      <c r="Z18" s="86">
        <v>179.05340000000001</v>
      </c>
      <c r="AA18" s="86">
        <v>174.68790000000001</v>
      </c>
      <c r="AB18" s="86">
        <v>163.34819999999999</v>
      </c>
      <c r="AC18" s="86">
        <v>166.358</v>
      </c>
      <c r="AD18" s="86">
        <v>156.9195</v>
      </c>
      <c r="AE18" s="86">
        <v>152.56309999999999</v>
      </c>
      <c r="AF18" s="86">
        <v>139.5103</v>
      </c>
      <c r="AG18" s="86">
        <v>143.8921</v>
      </c>
      <c r="AH18" s="86">
        <v>144.76689999999999</v>
      </c>
      <c r="AI18" s="86">
        <v>130.48439999999999</v>
      </c>
      <c r="AJ18" s="86">
        <v>130.6191</v>
      </c>
      <c r="AK18" s="86">
        <v>80.446269999999998</v>
      </c>
      <c r="AL18" s="86">
        <v>87.651859999999999</v>
      </c>
      <c r="AM18" s="86">
        <v>112.02849999999999</v>
      </c>
      <c r="AN18" s="86">
        <v>132.6867</v>
      </c>
      <c r="AO18" s="86">
        <v>163.387</v>
      </c>
      <c r="AP18" s="86">
        <v>151.29040000000001</v>
      </c>
      <c r="AQ18" s="86">
        <v>150.79669999999999</v>
      </c>
      <c r="AR18" s="86">
        <v>146.7671</v>
      </c>
      <c r="AS18" s="86">
        <v>174.0196</v>
      </c>
      <c r="AT18" s="86">
        <v>206.17519999999999</v>
      </c>
      <c r="AU18" s="86">
        <v>188.4965</v>
      </c>
      <c r="BH18" s="36"/>
      <c r="BI18" s="36"/>
      <c r="BJ18" s="52"/>
      <c r="BK18" s="27"/>
      <c r="BM18" s="18"/>
    </row>
    <row r="19" spans="2:65" x14ac:dyDescent="0.25">
      <c r="B19" s="93"/>
      <c r="C19" s="1" t="s">
        <v>80</v>
      </c>
      <c r="D19" s="86">
        <v>782.55420000000004</v>
      </c>
      <c r="E19" s="86">
        <v>761.1123</v>
      </c>
      <c r="F19" s="86">
        <v>766.86210000000005</v>
      </c>
      <c r="G19" s="86">
        <v>758.97640000000001</v>
      </c>
      <c r="H19" s="86">
        <v>837.21109999999999</v>
      </c>
      <c r="I19" s="86">
        <v>873.40790000000004</v>
      </c>
      <c r="J19" s="86">
        <v>945.21860000000004</v>
      </c>
      <c r="K19" s="86">
        <v>987.02359999999999</v>
      </c>
      <c r="L19" s="86">
        <v>1011.7190000000001</v>
      </c>
      <c r="M19" s="86">
        <v>977.67370000000005</v>
      </c>
      <c r="N19" s="86">
        <v>978.91539999999998</v>
      </c>
      <c r="O19" s="86">
        <v>998.47450000000003</v>
      </c>
      <c r="P19" s="86">
        <v>929.41189999999995</v>
      </c>
      <c r="Q19" s="86">
        <v>910.51340000000005</v>
      </c>
      <c r="R19" s="86">
        <v>943.37</v>
      </c>
      <c r="S19" s="86">
        <v>938.58879999999999</v>
      </c>
      <c r="T19" s="86">
        <v>933.54520000000002</v>
      </c>
      <c r="U19" s="86">
        <v>947.3673</v>
      </c>
      <c r="V19" s="86">
        <v>957.12519999999995</v>
      </c>
      <c r="W19" s="86">
        <v>876.77210000000002</v>
      </c>
      <c r="X19" s="86">
        <v>892.00160000000005</v>
      </c>
      <c r="Y19" s="86">
        <v>901.77099999999996</v>
      </c>
      <c r="Z19" s="86">
        <v>903.10649999999998</v>
      </c>
      <c r="AA19" s="86">
        <v>930.64859999999999</v>
      </c>
      <c r="AB19" s="86">
        <v>863.36260000000004</v>
      </c>
      <c r="AC19" s="86">
        <v>873.553</v>
      </c>
      <c r="AD19" s="86">
        <v>863.79769999999996</v>
      </c>
      <c r="AE19" s="86">
        <v>950.11850000000004</v>
      </c>
      <c r="AF19" s="86">
        <v>871.20320000000004</v>
      </c>
      <c r="AG19" s="86">
        <v>882.96420000000001</v>
      </c>
      <c r="AH19" s="86">
        <v>886.90329999999994</v>
      </c>
      <c r="AI19" s="86">
        <v>862.52719999999999</v>
      </c>
      <c r="AJ19" s="86">
        <v>884.94190000000003</v>
      </c>
      <c r="AK19" s="86">
        <v>754.50850000000003</v>
      </c>
      <c r="AL19" s="86">
        <v>851.55349999999999</v>
      </c>
      <c r="AM19" s="86">
        <v>950.59770000000003</v>
      </c>
      <c r="AN19" s="86">
        <v>871.41240000000005</v>
      </c>
      <c r="AO19" s="86">
        <v>918.35270000000003</v>
      </c>
      <c r="AP19" s="86">
        <v>929.54660000000001</v>
      </c>
      <c r="AQ19" s="86">
        <v>998.26099999999997</v>
      </c>
      <c r="AR19" s="86">
        <v>923.36509999999998</v>
      </c>
      <c r="AS19" s="86">
        <v>1021.939</v>
      </c>
      <c r="AT19" s="86">
        <v>1214.4069999999999</v>
      </c>
      <c r="AU19" s="86">
        <v>1082.1600000000001</v>
      </c>
      <c r="BH19" s="36"/>
      <c r="BI19" s="36"/>
      <c r="BJ19" s="52"/>
      <c r="BK19" s="27"/>
      <c r="BM19" s="18"/>
    </row>
    <row r="20" spans="2:65" x14ac:dyDescent="0.25">
      <c r="B20" s="93"/>
      <c r="C20" s="1" t="s">
        <v>81</v>
      </c>
      <c r="D20" s="86">
        <v>4234.7089999999998</v>
      </c>
      <c r="E20" s="86">
        <v>3941.779</v>
      </c>
      <c r="F20" s="86">
        <v>4104.9579999999996</v>
      </c>
      <c r="G20" s="86">
        <v>3921.17</v>
      </c>
      <c r="H20" s="86">
        <v>4072.2890000000002</v>
      </c>
      <c r="I20" s="86">
        <v>4450.5929999999998</v>
      </c>
      <c r="J20" s="86">
        <v>5338.4679999999998</v>
      </c>
      <c r="K20" s="86">
        <v>4870.0829999999996</v>
      </c>
      <c r="L20" s="86">
        <v>4877.2510000000002</v>
      </c>
      <c r="M20" s="86">
        <v>4908.1080000000002</v>
      </c>
      <c r="N20" s="86">
        <v>4786.1729999999998</v>
      </c>
      <c r="O20" s="86">
        <v>4501.1589999999997</v>
      </c>
      <c r="P20" s="86">
        <v>4478.0039999999999</v>
      </c>
      <c r="Q20" s="86">
        <v>4209.8810000000003</v>
      </c>
      <c r="R20" s="86">
        <v>4448.8519999999999</v>
      </c>
      <c r="S20" s="86">
        <v>4642.6009999999997</v>
      </c>
      <c r="T20" s="86">
        <v>4875.085</v>
      </c>
      <c r="U20" s="86">
        <v>4862.0290000000005</v>
      </c>
      <c r="V20" s="86">
        <v>4532.4859999999999</v>
      </c>
      <c r="W20" s="86">
        <v>4198.75</v>
      </c>
      <c r="X20" s="86">
        <v>4781.6540000000005</v>
      </c>
      <c r="Y20" s="86">
        <v>4541.5</v>
      </c>
      <c r="Z20" s="86">
        <v>4337.9390000000003</v>
      </c>
      <c r="AA20" s="86">
        <v>4389.62</v>
      </c>
      <c r="AB20" s="86">
        <v>4175.0959999999995</v>
      </c>
      <c r="AC20" s="86">
        <v>3954.9090000000001</v>
      </c>
      <c r="AD20" s="86">
        <v>3889.7170000000001</v>
      </c>
      <c r="AE20" s="86">
        <v>4033.6579999999999</v>
      </c>
      <c r="AF20" s="86">
        <v>4253.058</v>
      </c>
      <c r="AG20" s="86">
        <v>4407.4660000000003</v>
      </c>
      <c r="AH20" s="86">
        <v>4065.808</v>
      </c>
      <c r="AI20" s="86">
        <v>3744.2739999999999</v>
      </c>
      <c r="AJ20" s="86">
        <v>3538.8620000000001</v>
      </c>
      <c r="AK20" s="86">
        <v>3787.0729999999999</v>
      </c>
      <c r="AL20" s="86">
        <v>3405.748</v>
      </c>
      <c r="AM20" s="86">
        <v>4463.8280000000004</v>
      </c>
      <c r="AN20" s="86">
        <v>3846.6379999999999</v>
      </c>
      <c r="AO20" s="86">
        <v>3486.163</v>
      </c>
      <c r="AP20" s="86">
        <v>4038.241</v>
      </c>
      <c r="AQ20" s="86">
        <v>4464.5860000000002</v>
      </c>
      <c r="AR20" s="86">
        <v>3841.337</v>
      </c>
      <c r="AS20" s="86">
        <v>4577.8580000000002</v>
      </c>
      <c r="AT20" s="86">
        <v>5641.3879999999999</v>
      </c>
      <c r="AU20" s="86">
        <v>5579.9589999999998</v>
      </c>
      <c r="BH20" s="36"/>
      <c r="BI20" s="36"/>
      <c r="BJ20" s="52"/>
      <c r="BK20" s="27"/>
      <c r="BM20" s="18"/>
    </row>
    <row r="21" spans="2:65" x14ac:dyDescent="0.25">
      <c r="B21" s="93" t="s">
        <v>5</v>
      </c>
      <c r="C21" s="1" t="s">
        <v>79</v>
      </c>
      <c r="D21" s="86">
        <v>212.00380000000001</v>
      </c>
      <c r="E21" s="86">
        <v>214.86240000000001</v>
      </c>
      <c r="F21" s="86">
        <v>220.43879999999999</v>
      </c>
      <c r="G21" s="86">
        <v>219.60050000000001</v>
      </c>
      <c r="H21" s="86">
        <v>223.8682</v>
      </c>
      <c r="I21" s="86">
        <v>230.15629999999999</v>
      </c>
      <c r="J21" s="86">
        <v>244.01650000000001</v>
      </c>
      <c r="K21" s="86">
        <v>224.68530000000001</v>
      </c>
      <c r="L21" s="86">
        <v>226.7688</v>
      </c>
      <c r="M21" s="86">
        <v>236.6036</v>
      </c>
      <c r="N21" s="86">
        <v>215.32900000000001</v>
      </c>
      <c r="O21" s="86">
        <v>227.8485</v>
      </c>
      <c r="P21" s="86">
        <v>220.42789999999999</v>
      </c>
      <c r="Q21" s="86">
        <v>216.4427</v>
      </c>
      <c r="R21" s="86">
        <v>212.84209999999999</v>
      </c>
      <c r="S21" s="86">
        <v>186.76490000000001</v>
      </c>
      <c r="T21" s="86">
        <v>183.41929999999999</v>
      </c>
      <c r="U21" s="86">
        <v>185.9787</v>
      </c>
      <c r="V21" s="86">
        <v>165.2133</v>
      </c>
      <c r="W21" s="86">
        <v>183.1003</v>
      </c>
      <c r="X21" s="86">
        <v>189.96250000000001</v>
      </c>
      <c r="Y21" s="86">
        <v>187.2689</v>
      </c>
      <c r="Z21" s="86">
        <v>196.18819999999999</v>
      </c>
      <c r="AA21" s="86">
        <v>216.26300000000001</v>
      </c>
      <c r="AB21" s="86">
        <v>204.76310000000001</v>
      </c>
      <c r="AC21" s="86">
        <v>212.7389</v>
      </c>
      <c r="AD21" s="86">
        <v>203.8228</v>
      </c>
      <c r="AE21" s="86">
        <v>201.904</v>
      </c>
      <c r="AF21" s="86">
        <v>188.48169999999999</v>
      </c>
      <c r="AG21" s="86">
        <v>202.57040000000001</v>
      </c>
      <c r="AH21" s="86">
        <v>207.1721</v>
      </c>
      <c r="AI21" s="86">
        <v>235.32689999999999</v>
      </c>
      <c r="AJ21" s="86">
        <v>203.5693</v>
      </c>
      <c r="AK21" s="86">
        <v>118.7522</v>
      </c>
      <c r="AL21" s="86">
        <v>133.66900000000001</v>
      </c>
      <c r="AM21" s="86">
        <v>150.96170000000001</v>
      </c>
      <c r="AN21" s="86">
        <v>148.53870000000001</v>
      </c>
      <c r="AO21" s="86">
        <v>158.65790000000001</v>
      </c>
      <c r="AP21" s="86">
        <v>181.53229999999999</v>
      </c>
      <c r="AQ21" s="86">
        <v>184.34889999999999</v>
      </c>
      <c r="AR21" s="86">
        <v>157.77699999999999</v>
      </c>
      <c r="AS21" s="86">
        <v>165.1405</v>
      </c>
      <c r="AT21" s="86">
        <v>164.3494</v>
      </c>
      <c r="AU21" s="86">
        <v>165.5549</v>
      </c>
      <c r="BH21" s="36"/>
      <c r="BI21" s="36"/>
      <c r="BJ21" s="52"/>
      <c r="BK21" s="27"/>
      <c r="BM21" s="18"/>
    </row>
    <row r="22" spans="2:65" x14ac:dyDescent="0.25">
      <c r="B22" s="93"/>
      <c r="C22" s="1" t="s">
        <v>80</v>
      </c>
      <c r="D22" s="86">
        <v>954.76869999999997</v>
      </c>
      <c r="E22" s="86">
        <v>933.31769999999995</v>
      </c>
      <c r="F22" s="86">
        <v>946.22299999999996</v>
      </c>
      <c r="G22" s="86">
        <v>951.32389999999998</v>
      </c>
      <c r="H22" s="86">
        <v>984.22889999999995</v>
      </c>
      <c r="I22" s="86">
        <v>1024.77</v>
      </c>
      <c r="J22" s="86">
        <v>1068.623</v>
      </c>
      <c r="K22" s="86">
        <v>1033.069</v>
      </c>
      <c r="L22" s="86">
        <v>1022.2089999999999</v>
      </c>
      <c r="M22" s="86">
        <v>1010.615</v>
      </c>
      <c r="N22" s="86">
        <v>998.67970000000003</v>
      </c>
      <c r="O22" s="86">
        <v>982.60630000000003</v>
      </c>
      <c r="P22" s="86">
        <v>963.9633</v>
      </c>
      <c r="Q22" s="86">
        <v>964.50750000000005</v>
      </c>
      <c r="R22" s="86">
        <v>974.5231</v>
      </c>
      <c r="S22" s="86">
        <v>947.67359999999996</v>
      </c>
      <c r="T22" s="86">
        <v>919.77589999999998</v>
      </c>
      <c r="U22" s="86">
        <v>927.34540000000004</v>
      </c>
      <c r="V22" s="86">
        <v>881.57809999999995</v>
      </c>
      <c r="W22" s="86">
        <v>885.14840000000004</v>
      </c>
      <c r="X22" s="86">
        <v>927.81910000000005</v>
      </c>
      <c r="Y22" s="86">
        <v>899.03629999999998</v>
      </c>
      <c r="Z22" s="86">
        <v>971.10360000000003</v>
      </c>
      <c r="AA22" s="86">
        <v>1040.847</v>
      </c>
      <c r="AB22" s="86">
        <v>1013.734</v>
      </c>
      <c r="AC22" s="86">
        <v>1025.117</v>
      </c>
      <c r="AD22" s="86">
        <v>1061.7329999999999</v>
      </c>
      <c r="AE22" s="86">
        <v>988.02030000000002</v>
      </c>
      <c r="AF22" s="86">
        <v>995.9357</v>
      </c>
      <c r="AG22" s="86">
        <v>1039</v>
      </c>
      <c r="AH22" s="86">
        <v>1032.8140000000001</v>
      </c>
      <c r="AI22" s="86">
        <v>1105.325</v>
      </c>
      <c r="AJ22" s="86">
        <v>1051.3050000000001</v>
      </c>
      <c r="AK22" s="86">
        <v>980.529</v>
      </c>
      <c r="AL22" s="86">
        <v>896.13630000000001</v>
      </c>
      <c r="AM22" s="86">
        <v>956.59050000000002</v>
      </c>
      <c r="AN22" s="86">
        <v>952.16819999999996</v>
      </c>
      <c r="AO22" s="86">
        <v>908.37239999999997</v>
      </c>
      <c r="AP22" s="86">
        <v>984.28909999999996</v>
      </c>
      <c r="AQ22" s="86">
        <v>965.54939999999999</v>
      </c>
      <c r="AR22" s="86">
        <v>921.08799999999997</v>
      </c>
      <c r="AS22" s="86">
        <v>938.78989999999999</v>
      </c>
      <c r="AT22" s="86">
        <v>953.83420000000001</v>
      </c>
      <c r="AU22" s="86">
        <v>915.02290000000005</v>
      </c>
      <c r="BH22" s="36"/>
      <c r="BI22" s="36"/>
      <c r="BJ22" s="52"/>
      <c r="BK22" s="27"/>
      <c r="BM22" s="18"/>
    </row>
    <row r="23" spans="2:65" x14ac:dyDescent="0.25">
      <c r="B23" s="93"/>
      <c r="C23" s="1" t="s">
        <v>81</v>
      </c>
      <c r="D23" s="86">
        <v>4439.0050000000001</v>
      </c>
      <c r="E23" s="86">
        <v>4373.8860000000004</v>
      </c>
      <c r="F23" s="86">
        <v>4263.6859999999997</v>
      </c>
      <c r="G23" s="86">
        <v>4315.4939999999997</v>
      </c>
      <c r="H23" s="86">
        <v>4553.3819999999996</v>
      </c>
      <c r="I23" s="86">
        <v>4777.1419999999998</v>
      </c>
      <c r="J23" s="86">
        <v>5286.1930000000002</v>
      </c>
      <c r="K23" s="86">
        <v>4658.9449999999997</v>
      </c>
      <c r="L23" s="86">
        <v>5015.0940000000001</v>
      </c>
      <c r="M23" s="86">
        <v>4712.2839999999997</v>
      </c>
      <c r="N23" s="86">
        <v>5024.0910000000003</v>
      </c>
      <c r="O23" s="86">
        <v>4494.1499999999996</v>
      </c>
      <c r="P23" s="86">
        <v>4439.4970000000003</v>
      </c>
      <c r="Q23" s="86">
        <v>4762.43</v>
      </c>
      <c r="R23" s="86">
        <v>4693.9210000000003</v>
      </c>
      <c r="S23" s="86">
        <v>4746.8320000000003</v>
      </c>
      <c r="T23" s="86">
        <v>4512.2460000000001</v>
      </c>
      <c r="U23" s="86">
        <v>4967.0429999999997</v>
      </c>
      <c r="V23" s="86">
        <v>4183.3059999999996</v>
      </c>
      <c r="W23" s="86">
        <v>4614.5209999999997</v>
      </c>
      <c r="X23" s="86">
        <v>4583.1139999999996</v>
      </c>
      <c r="Y23" s="86">
        <v>4691.0919999999996</v>
      </c>
      <c r="Z23" s="86">
        <v>4880.7479999999996</v>
      </c>
      <c r="AA23" s="86">
        <v>5336.9719999999998</v>
      </c>
      <c r="AB23" s="86">
        <v>4874.2280000000001</v>
      </c>
      <c r="AC23" s="86">
        <v>5228.7809999999999</v>
      </c>
      <c r="AD23" s="86">
        <v>6029.12</v>
      </c>
      <c r="AE23" s="86">
        <v>5685.3670000000002</v>
      </c>
      <c r="AF23" s="86">
        <v>5772.1959999999999</v>
      </c>
      <c r="AG23" s="86">
        <v>6544.7</v>
      </c>
      <c r="AH23" s="86">
        <v>6356.8689999999997</v>
      </c>
      <c r="AI23" s="86">
        <v>6542.8609999999999</v>
      </c>
      <c r="AJ23" s="86">
        <v>5485.9930000000004</v>
      </c>
      <c r="AK23" s="86">
        <v>5819.6840000000002</v>
      </c>
      <c r="AL23" s="86">
        <v>4303.8050000000003</v>
      </c>
      <c r="AM23" s="86">
        <v>4674.7870000000003</v>
      </c>
      <c r="AN23" s="86">
        <v>4563.0230000000001</v>
      </c>
      <c r="AO23" s="86">
        <v>4263.2520000000004</v>
      </c>
      <c r="AP23" s="86">
        <v>5021.723</v>
      </c>
      <c r="AQ23" s="86">
        <v>5484.31</v>
      </c>
      <c r="AR23" s="86">
        <v>4549.4790000000003</v>
      </c>
      <c r="AS23" s="86">
        <v>4747.4620000000004</v>
      </c>
      <c r="AT23" s="86">
        <v>5681.0690000000004</v>
      </c>
      <c r="AU23" s="86">
        <v>4792.97</v>
      </c>
      <c r="BH23" s="36"/>
      <c r="BI23" s="36"/>
      <c r="BJ23" s="52"/>
      <c r="BK23" s="27"/>
      <c r="BM23" s="18"/>
    </row>
    <row r="24" spans="2:65" x14ac:dyDescent="0.25">
      <c r="B24" s="93" t="s">
        <v>6</v>
      </c>
      <c r="C24" s="1" t="s">
        <v>79</v>
      </c>
      <c r="D24" s="86">
        <v>167.43109999999999</v>
      </c>
      <c r="E24" s="86">
        <v>166.15950000000001</v>
      </c>
      <c r="F24" s="86">
        <v>162.95160000000001</v>
      </c>
      <c r="G24" s="86">
        <v>181.03550000000001</v>
      </c>
      <c r="H24" s="86">
        <v>187.8468</v>
      </c>
      <c r="I24" s="86">
        <v>182.22370000000001</v>
      </c>
      <c r="J24" s="86">
        <v>210.93690000000001</v>
      </c>
      <c r="K24" s="86">
        <v>219.31219999999999</v>
      </c>
      <c r="L24" s="86">
        <v>220.07910000000001</v>
      </c>
      <c r="M24" s="86">
        <v>208.6542</v>
      </c>
      <c r="N24" s="86">
        <v>204.91990000000001</v>
      </c>
      <c r="O24" s="86">
        <v>205.3272</v>
      </c>
      <c r="P24" s="86">
        <v>204.36680000000001</v>
      </c>
      <c r="Q24" s="86">
        <v>216.2807</v>
      </c>
      <c r="R24" s="86">
        <v>213.32919999999999</v>
      </c>
      <c r="S24" s="86">
        <v>196.27520000000001</v>
      </c>
      <c r="T24" s="86">
        <v>185.35509999999999</v>
      </c>
      <c r="U24" s="86">
        <v>187.3879</v>
      </c>
      <c r="V24" s="86">
        <v>177.7903</v>
      </c>
      <c r="W24" s="86">
        <v>181.87039999999999</v>
      </c>
      <c r="X24" s="86">
        <v>175.392</v>
      </c>
      <c r="Y24" s="86">
        <v>166.93549999999999</v>
      </c>
      <c r="Z24" s="86">
        <v>167.5301</v>
      </c>
      <c r="AA24" s="86">
        <v>163.18780000000001</v>
      </c>
      <c r="AB24" s="86">
        <v>162.61660000000001</v>
      </c>
      <c r="AC24" s="86">
        <v>151.16929999999999</v>
      </c>
      <c r="AD24" s="86">
        <v>161.81469999999999</v>
      </c>
      <c r="AE24" s="86">
        <v>155.6387</v>
      </c>
      <c r="AF24" s="86">
        <v>141.95050000000001</v>
      </c>
      <c r="AG24" s="86">
        <v>148.78360000000001</v>
      </c>
      <c r="AH24" s="86">
        <v>127.73</v>
      </c>
      <c r="AI24" s="86">
        <v>146.06049999999999</v>
      </c>
      <c r="AJ24" s="86">
        <v>145.6643</v>
      </c>
      <c r="AK24" s="86">
        <v>140.34129999999999</v>
      </c>
      <c r="AL24" s="86">
        <v>96.675299999999993</v>
      </c>
      <c r="AM24" s="86">
        <v>135.4973</v>
      </c>
      <c r="AN24" s="86">
        <v>135.94409999999999</v>
      </c>
      <c r="AO24" s="86">
        <v>116.93340000000001</v>
      </c>
      <c r="AP24" s="86">
        <v>108.4884</v>
      </c>
      <c r="AQ24" s="86">
        <v>136.77070000000001</v>
      </c>
      <c r="AR24" s="86">
        <v>142.49639999999999</v>
      </c>
      <c r="AS24" s="86">
        <v>143.30260000000001</v>
      </c>
      <c r="AT24" s="86">
        <v>157.58320000000001</v>
      </c>
      <c r="AU24" s="86">
        <v>149.64670000000001</v>
      </c>
      <c r="BH24" s="36"/>
      <c r="BI24" s="36"/>
      <c r="BJ24" s="52"/>
      <c r="BK24" s="27"/>
      <c r="BM24" s="18"/>
    </row>
    <row r="25" spans="2:65" x14ac:dyDescent="0.25">
      <c r="B25" s="93"/>
      <c r="C25" s="1" t="s">
        <v>80</v>
      </c>
      <c r="D25" s="86">
        <v>830.08680000000004</v>
      </c>
      <c r="E25" s="86">
        <v>884.54539999999997</v>
      </c>
      <c r="F25" s="86">
        <v>875.12090000000001</v>
      </c>
      <c r="G25" s="86">
        <v>894.42769999999996</v>
      </c>
      <c r="H25" s="86">
        <v>916.22289999999998</v>
      </c>
      <c r="I25" s="86">
        <v>940.19920000000002</v>
      </c>
      <c r="J25" s="86">
        <v>939.93780000000004</v>
      </c>
      <c r="K25" s="86">
        <v>1042.556</v>
      </c>
      <c r="L25" s="86">
        <v>1157.6849999999999</v>
      </c>
      <c r="M25" s="86">
        <v>1040.421</v>
      </c>
      <c r="N25" s="86">
        <v>1037.8050000000001</v>
      </c>
      <c r="O25" s="86">
        <v>1003.542</v>
      </c>
      <c r="P25" s="86">
        <v>1074.0170000000001</v>
      </c>
      <c r="Q25" s="86">
        <v>1129.0160000000001</v>
      </c>
      <c r="R25" s="86">
        <v>1140.6959999999999</v>
      </c>
      <c r="S25" s="86">
        <v>1102.7149999999999</v>
      </c>
      <c r="T25" s="86">
        <v>1035.354</v>
      </c>
      <c r="U25" s="86">
        <v>1034.806</v>
      </c>
      <c r="V25" s="86">
        <v>968.99350000000004</v>
      </c>
      <c r="W25" s="86">
        <v>1007.532</v>
      </c>
      <c r="X25" s="86">
        <v>983.52080000000001</v>
      </c>
      <c r="Y25" s="86">
        <v>948.75959999999998</v>
      </c>
      <c r="Z25" s="86">
        <v>1001.87</v>
      </c>
      <c r="AA25" s="86">
        <v>1000.919</v>
      </c>
      <c r="AB25" s="86">
        <v>1108.3699999999999</v>
      </c>
      <c r="AC25" s="86">
        <v>1124.3119999999999</v>
      </c>
      <c r="AD25" s="86">
        <v>1085.934</v>
      </c>
      <c r="AE25" s="86">
        <v>1072.8979999999999</v>
      </c>
      <c r="AF25" s="86">
        <v>1066.779</v>
      </c>
      <c r="AG25" s="86">
        <v>1151.078</v>
      </c>
      <c r="AH25" s="86">
        <v>1146.2170000000001</v>
      </c>
      <c r="AI25" s="86">
        <v>1278.81</v>
      </c>
      <c r="AJ25" s="86">
        <v>1314.836</v>
      </c>
      <c r="AK25" s="86">
        <v>1233.0170000000001</v>
      </c>
      <c r="AL25" s="86">
        <v>1100.375</v>
      </c>
      <c r="AM25" s="86">
        <v>1140.1949999999999</v>
      </c>
      <c r="AN25" s="86">
        <v>1116.3869999999999</v>
      </c>
      <c r="AO25" s="86">
        <v>1080.5930000000001</v>
      </c>
      <c r="AP25" s="86">
        <v>983.09680000000003</v>
      </c>
      <c r="AQ25" s="86">
        <v>961.82280000000003</v>
      </c>
      <c r="AR25" s="86">
        <v>1055.6489999999999</v>
      </c>
      <c r="AS25" s="86">
        <v>1004.178</v>
      </c>
      <c r="AT25" s="86">
        <v>1031.6959999999999</v>
      </c>
      <c r="AU25" s="86">
        <v>1085.058</v>
      </c>
      <c r="BH25" s="36"/>
      <c r="BI25" s="36"/>
      <c r="BJ25" s="52"/>
      <c r="BK25" s="27"/>
      <c r="BM25" s="18"/>
    </row>
    <row r="26" spans="2:65" x14ac:dyDescent="0.25">
      <c r="B26" s="93"/>
      <c r="C26" s="1" t="s">
        <v>81</v>
      </c>
      <c r="D26" s="86">
        <v>4120.9610000000002</v>
      </c>
      <c r="E26" s="86">
        <v>4002.7550000000001</v>
      </c>
      <c r="F26" s="86">
        <v>3868.404</v>
      </c>
      <c r="G26" s="86">
        <v>4546.6750000000002</v>
      </c>
      <c r="H26" s="86">
        <v>4613.17</v>
      </c>
      <c r="I26" s="86">
        <v>4861.3990000000003</v>
      </c>
      <c r="J26" s="86">
        <v>4831.5969999999998</v>
      </c>
      <c r="K26" s="86">
        <v>5269.9290000000001</v>
      </c>
      <c r="L26" s="86">
        <v>5725.5259999999998</v>
      </c>
      <c r="M26" s="86">
        <v>5041.1239999999998</v>
      </c>
      <c r="N26" s="86">
        <v>4733.0349999999999</v>
      </c>
      <c r="O26" s="86">
        <v>4721.3339999999998</v>
      </c>
      <c r="P26" s="86">
        <v>5347.1229999999996</v>
      </c>
      <c r="Q26" s="86">
        <v>4970.8459999999995</v>
      </c>
      <c r="R26" s="86">
        <v>5464.72</v>
      </c>
      <c r="S26" s="86">
        <v>5875.6530000000002</v>
      </c>
      <c r="T26" s="86">
        <v>4559.6490000000003</v>
      </c>
      <c r="U26" s="86">
        <v>5356.5029999999997</v>
      </c>
      <c r="V26" s="86">
        <v>5059.9409999999998</v>
      </c>
      <c r="W26" s="86">
        <v>6022.9030000000002</v>
      </c>
      <c r="X26" s="86">
        <v>5768.8770000000004</v>
      </c>
      <c r="Y26" s="86">
        <v>5284.4350000000004</v>
      </c>
      <c r="Z26" s="86">
        <v>4822.0940000000001</v>
      </c>
      <c r="AA26" s="86">
        <v>4676.451</v>
      </c>
      <c r="AB26" s="86">
        <v>5252.915</v>
      </c>
      <c r="AC26" s="86">
        <v>5141.1220000000003</v>
      </c>
      <c r="AD26" s="86">
        <v>4863.3559999999998</v>
      </c>
      <c r="AE26" s="86">
        <v>4750.2259999999997</v>
      </c>
      <c r="AF26" s="86">
        <v>5684.8630000000003</v>
      </c>
      <c r="AG26" s="86">
        <v>5554.7920000000004</v>
      </c>
      <c r="AH26" s="86">
        <v>5990.47</v>
      </c>
      <c r="AI26" s="86">
        <v>6420.6750000000002</v>
      </c>
      <c r="AJ26" s="86">
        <v>6378.5659999999998</v>
      </c>
      <c r="AK26" s="86">
        <v>5792.2280000000001</v>
      </c>
      <c r="AL26" s="86">
        <v>5095.2150000000001</v>
      </c>
      <c r="AM26" s="86">
        <v>5146.2070000000003</v>
      </c>
      <c r="AN26" s="86">
        <v>5636.4269999999997</v>
      </c>
      <c r="AO26" s="86">
        <v>6756.3940000000002</v>
      </c>
      <c r="AP26" s="86">
        <v>5347.674</v>
      </c>
      <c r="AQ26" s="86">
        <v>5623.8109999999997</v>
      </c>
      <c r="AR26" s="86">
        <v>5576.2910000000002</v>
      </c>
      <c r="AS26" s="86">
        <v>5456.8</v>
      </c>
      <c r="AT26" s="86">
        <v>5486.6559999999999</v>
      </c>
      <c r="AU26" s="86">
        <v>6068.4470000000001</v>
      </c>
      <c r="BH26" s="36"/>
      <c r="BI26" s="36"/>
      <c r="BJ26" s="52"/>
      <c r="BK26" s="27"/>
      <c r="BM26" s="18"/>
    </row>
    <row r="27" spans="2:65" x14ac:dyDescent="0.25">
      <c r="B27" s="93" t="s">
        <v>7</v>
      </c>
      <c r="C27" s="1" t="s">
        <v>79</v>
      </c>
      <c r="D27" s="86">
        <v>178.9016</v>
      </c>
      <c r="E27" s="86">
        <v>173.21299999999999</v>
      </c>
      <c r="F27" s="86">
        <v>178.06829999999999</v>
      </c>
      <c r="G27" s="86">
        <v>171.08619999999999</v>
      </c>
      <c r="H27" s="86">
        <v>168.59549999999999</v>
      </c>
      <c r="I27" s="86">
        <v>168.98679999999999</v>
      </c>
      <c r="J27" s="86">
        <v>173.8355</v>
      </c>
      <c r="K27" s="86">
        <v>178.22309999999999</v>
      </c>
      <c r="L27" s="86">
        <v>182.15979999999999</v>
      </c>
      <c r="M27" s="86">
        <v>181.59790000000001</v>
      </c>
      <c r="N27" s="86">
        <v>176.1456</v>
      </c>
      <c r="O27" s="86">
        <v>197.83279999999999</v>
      </c>
      <c r="P27" s="86">
        <v>200.58349999999999</v>
      </c>
      <c r="Q27" s="86">
        <v>182.6549</v>
      </c>
      <c r="R27" s="86">
        <v>181.24619999999999</v>
      </c>
      <c r="S27" s="86">
        <v>189.94309999999999</v>
      </c>
      <c r="T27" s="86">
        <v>167.36410000000001</v>
      </c>
      <c r="U27" s="86">
        <v>159.07669999999999</v>
      </c>
      <c r="V27" s="86">
        <v>130.26349999999999</v>
      </c>
      <c r="W27" s="86">
        <v>161.42400000000001</v>
      </c>
      <c r="X27" s="86">
        <v>168.78039999999999</v>
      </c>
      <c r="Y27" s="86">
        <v>185.5993</v>
      </c>
      <c r="Z27" s="86">
        <v>163.1996</v>
      </c>
      <c r="AA27" s="86">
        <v>191.72659999999999</v>
      </c>
      <c r="AB27" s="86">
        <v>168.35409999999999</v>
      </c>
      <c r="AC27" s="86">
        <v>171.8305</v>
      </c>
      <c r="AD27" s="86">
        <v>158.40180000000001</v>
      </c>
      <c r="AE27" s="86">
        <v>164.13499999999999</v>
      </c>
      <c r="AF27" s="86">
        <v>149.85400000000001</v>
      </c>
      <c r="AG27" s="86">
        <v>136.98490000000001</v>
      </c>
      <c r="AH27" s="86">
        <v>125.5352</v>
      </c>
      <c r="AI27" s="86">
        <v>141.45609999999999</v>
      </c>
      <c r="AJ27" s="86">
        <v>122.8535</v>
      </c>
      <c r="AK27" s="86">
        <v>66.631640000000004</v>
      </c>
      <c r="AL27" s="86">
        <v>42.015120000000003</v>
      </c>
      <c r="AM27" s="86">
        <v>101.6969</v>
      </c>
      <c r="AN27" s="86">
        <v>83.514009999999999</v>
      </c>
      <c r="AO27" s="86">
        <v>88.801329999999993</v>
      </c>
      <c r="AP27" s="86">
        <v>120.6092</v>
      </c>
      <c r="AQ27" s="86">
        <v>111.818</v>
      </c>
      <c r="AR27" s="86">
        <v>112.3884</v>
      </c>
      <c r="AS27" s="86">
        <v>118.14449999999999</v>
      </c>
      <c r="AT27" s="86">
        <v>177.346</v>
      </c>
      <c r="AU27" s="86">
        <v>161.1037</v>
      </c>
      <c r="BH27" s="36"/>
      <c r="BI27" s="36"/>
      <c r="BJ27" s="52"/>
      <c r="BK27" s="27"/>
      <c r="BM27" s="18"/>
    </row>
    <row r="28" spans="2:65" x14ac:dyDescent="0.25">
      <c r="B28" s="93"/>
      <c r="C28" s="1" t="s">
        <v>80</v>
      </c>
      <c r="D28" s="86">
        <v>886.25099999999998</v>
      </c>
      <c r="E28" s="86">
        <v>845.54700000000003</v>
      </c>
      <c r="F28" s="86">
        <v>842.1848</v>
      </c>
      <c r="G28" s="86">
        <v>818.45249999999999</v>
      </c>
      <c r="H28" s="86">
        <v>838.42049999999995</v>
      </c>
      <c r="I28" s="86">
        <v>933.07600000000002</v>
      </c>
      <c r="J28" s="86">
        <v>936.61789999999996</v>
      </c>
      <c r="K28" s="86">
        <v>950.44719999999995</v>
      </c>
      <c r="L28" s="86">
        <v>960.28179999999998</v>
      </c>
      <c r="M28" s="86">
        <v>998.5222</v>
      </c>
      <c r="N28" s="86">
        <v>959.03380000000004</v>
      </c>
      <c r="O28" s="86">
        <v>1032.1759999999999</v>
      </c>
      <c r="P28" s="86">
        <v>1011.754</v>
      </c>
      <c r="Q28" s="86">
        <v>1010.072</v>
      </c>
      <c r="R28" s="86">
        <v>1010.318</v>
      </c>
      <c r="S28" s="86">
        <v>1004.851</v>
      </c>
      <c r="T28" s="86">
        <v>977.8134</v>
      </c>
      <c r="U28" s="86">
        <v>984.02739999999994</v>
      </c>
      <c r="V28" s="86">
        <v>918.70439999999996</v>
      </c>
      <c r="W28" s="86">
        <v>1003.582</v>
      </c>
      <c r="X28" s="86">
        <v>994.56500000000005</v>
      </c>
      <c r="Y28" s="86">
        <v>1061.6369999999999</v>
      </c>
      <c r="Z28" s="86">
        <v>989.49990000000003</v>
      </c>
      <c r="AA28" s="86">
        <v>1079.0650000000001</v>
      </c>
      <c r="AB28" s="86">
        <v>942.56659999999999</v>
      </c>
      <c r="AC28" s="86">
        <v>1033.222</v>
      </c>
      <c r="AD28" s="86">
        <v>1053.694</v>
      </c>
      <c r="AE28" s="86">
        <v>1068.365</v>
      </c>
      <c r="AF28" s="86">
        <v>1043.1410000000001</v>
      </c>
      <c r="AG28" s="86">
        <v>1065.74</v>
      </c>
      <c r="AH28" s="86">
        <v>974.5856</v>
      </c>
      <c r="AI28" s="86">
        <v>962.12620000000004</v>
      </c>
      <c r="AJ28" s="86">
        <v>949.6182</v>
      </c>
      <c r="AK28" s="86">
        <v>824.61509999999998</v>
      </c>
      <c r="AL28" s="86">
        <v>750.85490000000004</v>
      </c>
      <c r="AM28" s="86">
        <v>859.41989999999998</v>
      </c>
      <c r="AN28" s="86">
        <v>801.77160000000003</v>
      </c>
      <c r="AO28" s="86">
        <v>743.68679999999995</v>
      </c>
      <c r="AP28" s="86">
        <v>799.60350000000005</v>
      </c>
      <c r="AQ28" s="86">
        <v>779.36429999999996</v>
      </c>
      <c r="AR28" s="86">
        <v>836.81920000000002</v>
      </c>
      <c r="AS28" s="86">
        <v>869.64610000000005</v>
      </c>
      <c r="AT28" s="86">
        <v>1033.6579999999999</v>
      </c>
      <c r="AU28" s="86">
        <v>1109.002</v>
      </c>
      <c r="BH28" s="36"/>
      <c r="BI28" s="36"/>
      <c r="BJ28" s="52"/>
      <c r="BK28" s="27"/>
      <c r="BM28" s="18"/>
    </row>
    <row r="29" spans="2:65" x14ac:dyDescent="0.25">
      <c r="B29" s="93"/>
      <c r="C29" s="1" t="s">
        <v>81</v>
      </c>
      <c r="D29" s="86">
        <v>4878.5659999999998</v>
      </c>
      <c r="E29" s="86">
        <v>4474.07</v>
      </c>
      <c r="F29" s="86">
        <v>3958.9479999999999</v>
      </c>
      <c r="G29" s="86">
        <v>4117.07</v>
      </c>
      <c r="H29" s="86">
        <v>4355.9179999999997</v>
      </c>
      <c r="I29" s="86">
        <v>4678.6369999999997</v>
      </c>
      <c r="J29" s="86">
        <v>5051.152</v>
      </c>
      <c r="K29" s="86">
        <v>4955.8599999999997</v>
      </c>
      <c r="L29" s="86">
        <v>5334.7430000000004</v>
      </c>
      <c r="M29" s="86">
        <v>5630.18</v>
      </c>
      <c r="N29" s="86">
        <v>5781.4989999999998</v>
      </c>
      <c r="O29" s="86">
        <v>5579.2820000000002</v>
      </c>
      <c r="P29" s="86">
        <v>5797.415</v>
      </c>
      <c r="Q29" s="86">
        <v>5464.4790000000003</v>
      </c>
      <c r="R29" s="86">
        <v>5660.2219999999998</v>
      </c>
      <c r="S29" s="86">
        <v>5494.64</v>
      </c>
      <c r="T29" s="86">
        <v>4852.2629999999999</v>
      </c>
      <c r="U29" s="86">
        <v>5006.8230000000003</v>
      </c>
      <c r="V29" s="86">
        <v>6181.8469999999998</v>
      </c>
      <c r="W29" s="86">
        <v>6246.768</v>
      </c>
      <c r="X29" s="86">
        <v>5803.2340000000004</v>
      </c>
      <c r="Y29" s="86">
        <v>5975.1940000000004</v>
      </c>
      <c r="Z29" s="86">
        <v>6097.8469999999998</v>
      </c>
      <c r="AA29" s="86">
        <v>6458.9350000000004</v>
      </c>
      <c r="AB29" s="86">
        <v>5599.2610000000004</v>
      </c>
      <c r="AC29" s="86">
        <v>6113.7139999999999</v>
      </c>
      <c r="AD29" s="86">
        <v>6235.8469999999998</v>
      </c>
      <c r="AE29" s="86">
        <v>6467.12</v>
      </c>
      <c r="AF29" s="86">
        <v>6569.7110000000002</v>
      </c>
      <c r="AG29" s="86">
        <v>6158.0029999999997</v>
      </c>
      <c r="AH29" s="86">
        <v>5862.6509999999998</v>
      </c>
      <c r="AI29" s="86">
        <v>6082.7809999999999</v>
      </c>
      <c r="AJ29" s="86">
        <v>6247.3050000000003</v>
      </c>
      <c r="AK29" s="86">
        <v>6252.6130000000003</v>
      </c>
      <c r="AL29" s="86">
        <v>6467.799</v>
      </c>
      <c r="AM29" s="86">
        <v>7653.723</v>
      </c>
      <c r="AN29" s="86">
        <v>5917.58</v>
      </c>
      <c r="AO29" s="86">
        <v>5009.8879999999999</v>
      </c>
      <c r="AP29" s="86">
        <v>5037.3389999999999</v>
      </c>
      <c r="AQ29" s="86">
        <v>5092.3100000000004</v>
      </c>
      <c r="AR29" s="86">
        <v>4648.4319999999998</v>
      </c>
      <c r="AS29" s="86">
        <v>5595.2690000000002</v>
      </c>
      <c r="AT29" s="86">
        <v>5996.442</v>
      </c>
      <c r="AU29" s="86">
        <v>6495.7910000000002</v>
      </c>
      <c r="BH29" s="36"/>
      <c r="BI29" s="36"/>
      <c r="BJ29" s="52"/>
      <c r="BK29" s="27"/>
    </row>
    <row r="30" spans="2:65" x14ac:dyDescent="0.25">
      <c r="B30" s="93" t="s">
        <v>8</v>
      </c>
      <c r="C30" s="1" t="s">
        <v>79</v>
      </c>
      <c r="D30" s="86">
        <v>196.9743</v>
      </c>
      <c r="E30" s="86">
        <v>193.54060000000001</v>
      </c>
      <c r="F30" s="86">
        <v>195.54490000000001</v>
      </c>
      <c r="G30" s="86">
        <v>202.6651</v>
      </c>
      <c r="H30" s="86">
        <v>201.25030000000001</v>
      </c>
      <c r="I30" s="86">
        <v>197.74109999999999</v>
      </c>
      <c r="J30" s="86">
        <v>199.2499</v>
      </c>
      <c r="K30" s="86">
        <v>200.49270000000001</v>
      </c>
      <c r="L30" s="86">
        <v>177.47200000000001</v>
      </c>
      <c r="M30" s="86">
        <v>175.40790000000001</v>
      </c>
      <c r="N30" s="86">
        <v>177.91319999999999</v>
      </c>
      <c r="O30" s="86">
        <v>184.3229</v>
      </c>
      <c r="P30" s="86">
        <v>203.4376</v>
      </c>
      <c r="Q30" s="86">
        <v>199.7491</v>
      </c>
      <c r="R30" s="86">
        <v>187.9872</v>
      </c>
      <c r="S30" s="86">
        <v>160.32419999999999</v>
      </c>
      <c r="T30" s="86">
        <v>164.72790000000001</v>
      </c>
      <c r="U30" s="86">
        <v>173.30879999999999</v>
      </c>
      <c r="V30" s="86">
        <v>153.21449999999999</v>
      </c>
      <c r="W30" s="86">
        <v>156.9622</v>
      </c>
      <c r="X30" s="86">
        <v>137.62819999999999</v>
      </c>
      <c r="Y30" s="86">
        <v>128.1086</v>
      </c>
      <c r="Z30" s="86">
        <v>129.7345</v>
      </c>
      <c r="AA30" s="86">
        <v>141.23490000000001</v>
      </c>
      <c r="AB30" s="86">
        <v>137.21960000000001</v>
      </c>
      <c r="AC30" s="86">
        <v>146.93819999999999</v>
      </c>
      <c r="AD30" s="86">
        <v>145.94470000000001</v>
      </c>
      <c r="AE30" s="86">
        <v>161.8314</v>
      </c>
      <c r="AF30" s="86">
        <v>160.32900000000001</v>
      </c>
      <c r="AG30" s="86">
        <v>151.02699999999999</v>
      </c>
      <c r="AH30" s="86">
        <v>148.4109</v>
      </c>
      <c r="AI30" s="86">
        <v>164.971</v>
      </c>
      <c r="AJ30" s="86">
        <v>148.6771</v>
      </c>
      <c r="AK30" s="86">
        <v>88.959720000000004</v>
      </c>
      <c r="AL30" s="86">
        <v>92.479179999999999</v>
      </c>
      <c r="AM30" s="86">
        <v>96.055989999999994</v>
      </c>
      <c r="AN30" s="86">
        <v>91.903899999999993</v>
      </c>
      <c r="AO30" s="86">
        <v>87.800120000000007</v>
      </c>
      <c r="AP30" s="86">
        <v>94.283069999999995</v>
      </c>
      <c r="AQ30" s="86">
        <v>109.1289</v>
      </c>
      <c r="AR30" s="86">
        <v>107.5565</v>
      </c>
      <c r="AS30" s="86">
        <v>113.02800000000001</v>
      </c>
      <c r="AT30" s="86">
        <v>109.3841</v>
      </c>
      <c r="AU30" s="86">
        <v>129.5934</v>
      </c>
      <c r="BH30" s="36"/>
      <c r="BI30" s="36"/>
      <c r="BJ30" s="52"/>
      <c r="BK30" s="27"/>
    </row>
    <row r="31" spans="2:65" x14ac:dyDescent="0.25">
      <c r="B31" s="93"/>
      <c r="C31" s="1" t="s">
        <v>80</v>
      </c>
      <c r="D31" s="86">
        <v>1054.375</v>
      </c>
      <c r="E31" s="86">
        <v>1069.586</v>
      </c>
      <c r="F31" s="86">
        <v>1117.3389999999999</v>
      </c>
      <c r="G31" s="86">
        <v>1150.0709999999999</v>
      </c>
      <c r="H31" s="86">
        <v>1137.175</v>
      </c>
      <c r="I31" s="86">
        <v>1145.971</v>
      </c>
      <c r="J31" s="86">
        <v>1187.6300000000001</v>
      </c>
      <c r="K31" s="86">
        <v>1248.587</v>
      </c>
      <c r="L31" s="86">
        <v>1191.9079999999999</v>
      </c>
      <c r="M31" s="86">
        <v>1161.3599999999999</v>
      </c>
      <c r="N31" s="86">
        <v>1070.307</v>
      </c>
      <c r="O31" s="86">
        <v>1170.711</v>
      </c>
      <c r="P31" s="86">
        <v>1104.3910000000001</v>
      </c>
      <c r="Q31" s="86">
        <v>1096.1289999999999</v>
      </c>
      <c r="R31" s="86">
        <v>1027.1790000000001</v>
      </c>
      <c r="S31" s="86">
        <v>1000.854</v>
      </c>
      <c r="T31" s="86">
        <v>978.09280000000001</v>
      </c>
      <c r="U31" s="86">
        <v>979.21109999999999</v>
      </c>
      <c r="V31" s="86">
        <v>962.89430000000004</v>
      </c>
      <c r="W31" s="86">
        <v>933.52480000000003</v>
      </c>
      <c r="X31" s="86">
        <v>913.92600000000004</v>
      </c>
      <c r="Y31" s="86">
        <v>888.72239999999999</v>
      </c>
      <c r="Z31" s="86">
        <v>919.44240000000002</v>
      </c>
      <c r="AA31" s="86">
        <v>909.94939999999997</v>
      </c>
      <c r="AB31" s="86">
        <v>941.58519999999999</v>
      </c>
      <c r="AC31" s="86">
        <v>982.00840000000005</v>
      </c>
      <c r="AD31" s="86">
        <v>933.33579999999995</v>
      </c>
      <c r="AE31" s="86">
        <v>961.25980000000004</v>
      </c>
      <c r="AF31" s="86">
        <v>976.12070000000006</v>
      </c>
      <c r="AG31" s="86">
        <v>954.96860000000004</v>
      </c>
      <c r="AH31" s="86">
        <v>992.36410000000001</v>
      </c>
      <c r="AI31" s="86">
        <v>1008.83</v>
      </c>
      <c r="AJ31" s="86">
        <v>958.80600000000004</v>
      </c>
      <c r="AK31" s="86">
        <v>805.23580000000004</v>
      </c>
      <c r="AL31" s="86">
        <v>779.31590000000006</v>
      </c>
      <c r="AM31" s="86">
        <v>769.46709999999996</v>
      </c>
      <c r="AN31" s="86">
        <v>810.45169999999996</v>
      </c>
      <c r="AO31" s="86">
        <v>811.36839999999995</v>
      </c>
      <c r="AP31" s="86">
        <v>782.92070000000001</v>
      </c>
      <c r="AQ31" s="86">
        <v>805.90369999999996</v>
      </c>
      <c r="AR31" s="86">
        <v>778.97910000000002</v>
      </c>
      <c r="AS31" s="86">
        <v>796.48649999999998</v>
      </c>
      <c r="AT31" s="86">
        <v>840.23990000000003</v>
      </c>
      <c r="AU31" s="86">
        <v>924.45799999999997</v>
      </c>
      <c r="BH31" s="36"/>
      <c r="BI31" s="36"/>
      <c r="BJ31" s="52"/>
      <c r="BK31" s="27"/>
    </row>
    <row r="32" spans="2:65" x14ac:dyDescent="0.25">
      <c r="B32" s="93"/>
      <c r="C32" s="1" t="s">
        <v>81</v>
      </c>
      <c r="D32" s="86">
        <v>5779.732</v>
      </c>
      <c r="E32" s="86">
        <v>7354.3230000000003</v>
      </c>
      <c r="F32" s="86">
        <v>6750.1909999999998</v>
      </c>
      <c r="G32" s="86">
        <v>7175.1719999999996</v>
      </c>
      <c r="H32" s="86">
        <v>6840.049</v>
      </c>
      <c r="I32" s="86">
        <v>7143.3140000000003</v>
      </c>
      <c r="J32" s="86">
        <v>7571.875</v>
      </c>
      <c r="K32" s="86">
        <v>8449.6110000000008</v>
      </c>
      <c r="L32" s="86">
        <v>8147.11</v>
      </c>
      <c r="M32" s="86">
        <v>8612.7340000000004</v>
      </c>
      <c r="N32" s="86">
        <v>7428.433</v>
      </c>
      <c r="O32" s="86">
        <v>7736.45</v>
      </c>
      <c r="P32" s="86">
        <v>7338.9639999999999</v>
      </c>
      <c r="Q32" s="86">
        <v>6378.326</v>
      </c>
      <c r="R32" s="86">
        <v>5991.6369999999997</v>
      </c>
      <c r="S32" s="86">
        <v>5378.643</v>
      </c>
      <c r="T32" s="86">
        <v>5948.2610000000004</v>
      </c>
      <c r="U32" s="86">
        <v>5398.6090000000004</v>
      </c>
      <c r="V32" s="86">
        <v>5547.0410000000002</v>
      </c>
      <c r="W32" s="86">
        <v>5560.4549999999999</v>
      </c>
      <c r="X32" s="86">
        <v>5866.68</v>
      </c>
      <c r="Y32" s="86">
        <v>5866.9070000000002</v>
      </c>
      <c r="Z32" s="86">
        <v>5864.72</v>
      </c>
      <c r="AA32" s="86">
        <v>5155.26</v>
      </c>
      <c r="AB32" s="86">
        <v>5746.0469999999996</v>
      </c>
      <c r="AC32" s="86">
        <v>5402.5159999999996</v>
      </c>
      <c r="AD32" s="86">
        <v>5467.1350000000002</v>
      </c>
      <c r="AE32" s="86">
        <v>5249.3339999999998</v>
      </c>
      <c r="AF32" s="86">
        <v>5496.7039999999997</v>
      </c>
      <c r="AG32" s="86">
        <v>5621.6689999999999</v>
      </c>
      <c r="AH32" s="86">
        <v>5591.6379999999999</v>
      </c>
      <c r="AI32" s="86">
        <v>5553.7610000000004</v>
      </c>
      <c r="AJ32" s="86">
        <v>5325.7539999999999</v>
      </c>
      <c r="AK32" s="86">
        <v>4816.5680000000002</v>
      </c>
      <c r="AL32" s="86">
        <v>5200.2460000000001</v>
      </c>
      <c r="AM32" s="86">
        <v>4944.7120000000004</v>
      </c>
      <c r="AN32" s="86">
        <v>5522.7039999999997</v>
      </c>
      <c r="AO32" s="86">
        <v>5358.0640000000003</v>
      </c>
      <c r="AP32" s="86">
        <v>4609.1180000000004</v>
      </c>
      <c r="AQ32" s="86">
        <v>4388.4549999999999</v>
      </c>
      <c r="AR32" s="86">
        <v>3945.8670000000002</v>
      </c>
      <c r="AS32" s="86">
        <v>3759.7530000000002</v>
      </c>
      <c r="AT32" s="86">
        <v>4131.5200000000004</v>
      </c>
      <c r="AU32" s="86">
        <v>4669.5829999999996</v>
      </c>
      <c r="BH32" s="36"/>
      <c r="BI32" s="36"/>
      <c r="BJ32" s="52"/>
      <c r="BK32" s="27"/>
    </row>
    <row r="33" spans="2:80" x14ac:dyDescent="0.25">
      <c r="B33" s="93" t="s">
        <v>9</v>
      </c>
      <c r="C33" s="1" t="s">
        <v>79</v>
      </c>
      <c r="D33" s="86">
        <v>151.2655</v>
      </c>
      <c r="E33" s="86">
        <v>155.43870000000001</v>
      </c>
      <c r="F33" s="86">
        <v>175.79920000000001</v>
      </c>
      <c r="G33" s="86">
        <v>174.58070000000001</v>
      </c>
      <c r="H33" s="86">
        <v>189.9443</v>
      </c>
      <c r="I33" s="86">
        <v>183.2089</v>
      </c>
      <c r="J33" s="86">
        <v>180.07499999999999</v>
      </c>
      <c r="K33" s="86">
        <v>179.08349999999999</v>
      </c>
      <c r="L33" s="86">
        <v>179.94470000000001</v>
      </c>
      <c r="M33" s="86">
        <v>149.93629999999999</v>
      </c>
      <c r="N33" s="86">
        <v>149.85570000000001</v>
      </c>
      <c r="O33" s="86">
        <v>180.7903</v>
      </c>
      <c r="P33" s="86">
        <v>187.7286</v>
      </c>
      <c r="Q33" s="86">
        <v>179.8854</v>
      </c>
      <c r="R33" s="86">
        <v>172.16309999999999</v>
      </c>
      <c r="S33" s="86">
        <v>172.2979</v>
      </c>
      <c r="T33" s="86">
        <v>161.4924</v>
      </c>
      <c r="U33" s="86">
        <v>139.26910000000001</v>
      </c>
      <c r="V33" s="86">
        <v>151.41890000000001</v>
      </c>
      <c r="W33" s="86">
        <v>137.0258</v>
      </c>
      <c r="X33" s="86">
        <v>124.4742</v>
      </c>
      <c r="Y33" s="86">
        <v>121.27209999999999</v>
      </c>
      <c r="Z33" s="86">
        <v>112.0354</v>
      </c>
      <c r="AA33" s="86">
        <v>106.9686</v>
      </c>
      <c r="AB33" s="86">
        <v>110.8096</v>
      </c>
      <c r="AC33" s="86">
        <v>98.404910000000001</v>
      </c>
      <c r="AD33" s="86">
        <v>103.077</v>
      </c>
      <c r="AE33" s="86">
        <v>113.0395</v>
      </c>
      <c r="AF33" s="86">
        <v>106.32210000000001</v>
      </c>
      <c r="AG33" s="86">
        <v>117.6973</v>
      </c>
      <c r="AH33" s="86">
        <v>106.3694</v>
      </c>
      <c r="AI33" s="86">
        <v>110.2122</v>
      </c>
      <c r="AJ33" s="86">
        <v>119.5193</v>
      </c>
      <c r="AK33" s="86">
        <v>79.111689999999996</v>
      </c>
      <c r="AL33" s="86">
        <v>50.461449999999999</v>
      </c>
      <c r="AM33" s="86">
        <v>93.216660000000005</v>
      </c>
      <c r="AN33" s="86">
        <v>85.955629999999999</v>
      </c>
      <c r="AO33" s="86">
        <v>108.21250000000001</v>
      </c>
      <c r="AP33" s="86">
        <v>115.77079999999999</v>
      </c>
      <c r="AQ33" s="86">
        <v>168.56700000000001</v>
      </c>
      <c r="AR33" s="86">
        <v>159.28270000000001</v>
      </c>
      <c r="AS33" s="86">
        <v>179.05719999999999</v>
      </c>
      <c r="AT33" s="86">
        <v>174.09649999999999</v>
      </c>
      <c r="AU33" s="86">
        <v>181.67400000000001</v>
      </c>
      <c r="BH33" s="36"/>
      <c r="BI33" s="36"/>
      <c r="BJ33" s="52"/>
      <c r="BK33" s="27"/>
    </row>
    <row r="34" spans="2:80" x14ac:dyDescent="0.25">
      <c r="B34" s="93"/>
      <c r="C34" s="1" t="s">
        <v>80</v>
      </c>
      <c r="D34" s="86">
        <v>753.39030000000002</v>
      </c>
      <c r="E34" s="86">
        <v>759.00739999999996</v>
      </c>
      <c r="F34" s="86">
        <v>813.59889999999996</v>
      </c>
      <c r="G34" s="86">
        <v>782.06320000000005</v>
      </c>
      <c r="H34" s="86">
        <v>823.40629999999999</v>
      </c>
      <c r="I34" s="86">
        <v>818.19719999999995</v>
      </c>
      <c r="J34" s="86">
        <v>841.85659999999996</v>
      </c>
      <c r="K34" s="86">
        <v>827.10829999999999</v>
      </c>
      <c r="L34" s="86">
        <v>870.21010000000001</v>
      </c>
      <c r="M34" s="86">
        <v>820.72919999999999</v>
      </c>
      <c r="N34" s="86">
        <v>798.09670000000006</v>
      </c>
      <c r="O34" s="86">
        <v>904.38810000000001</v>
      </c>
      <c r="P34" s="86">
        <v>908.26599999999996</v>
      </c>
      <c r="Q34" s="86">
        <v>886.59550000000002</v>
      </c>
      <c r="R34" s="86">
        <v>866.93200000000002</v>
      </c>
      <c r="S34" s="86">
        <v>883.18389999999999</v>
      </c>
      <c r="T34" s="86">
        <v>834.81410000000005</v>
      </c>
      <c r="U34" s="86">
        <v>825.98400000000004</v>
      </c>
      <c r="V34" s="86">
        <v>822.08810000000005</v>
      </c>
      <c r="W34" s="86">
        <v>808.31060000000002</v>
      </c>
      <c r="X34" s="86">
        <v>780.36289999999997</v>
      </c>
      <c r="Y34" s="86">
        <v>752.12720000000002</v>
      </c>
      <c r="Z34" s="86">
        <v>768.14700000000005</v>
      </c>
      <c r="AA34" s="86">
        <v>763.81920000000002</v>
      </c>
      <c r="AB34" s="86">
        <v>776.48800000000006</v>
      </c>
      <c r="AC34" s="86">
        <v>774.79309999999998</v>
      </c>
      <c r="AD34" s="86">
        <v>744.86009999999999</v>
      </c>
      <c r="AE34" s="86">
        <v>822.86540000000002</v>
      </c>
      <c r="AF34" s="86">
        <v>830.59429999999998</v>
      </c>
      <c r="AG34" s="86">
        <v>839.01940000000002</v>
      </c>
      <c r="AH34" s="86">
        <v>818.07669999999996</v>
      </c>
      <c r="AI34" s="86">
        <v>828.74189999999999</v>
      </c>
      <c r="AJ34" s="86">
        <v>841.49620000000004</v>
      </c>
      <c r="AK34" s="86">
        <v>641.3537</v>
      </c>
      <c r="AL34" s="86">
        <v>617.08249999999998</v>
      </c>
      <c r="AM34" s="86">
        <v>742.04010000000005</v>
      </c>
      <c r="AN34" s="86">
        <v>717.53120000000001</v>
      </c>
      <c r="AO34" s="86">
        <v>753.36810000000003</v>
      </c>
      <c r="AP34" s="86">
        <v>761.64840000000004</v>
      </c>
      <c r="AQ34" s="86">
        <v>860.18340000000001</v>
      </c>
      <c r="AR34" s="86">
        <v>824.02110000000005</v>
      </c>
      <c r="AS34" s="86">
        <v>889.87329999999997</v>
      </c>
      <c r="AT34" s="86">
        <v>906.5883</v>
      </c>
      <c r="AU34" s="86">
        <v>910.26049999999998</v>
      </c>
      <c r="BH34" s="36"/>
      <c r="BI34" s="36"/>
      <c r="BJ34" s="52"/>
      <c r="BK34" s="27"/>
    </row>
    <row r="35" spans="2:80" x14ac:dyDescent="0.25">
      <c r="B35" s="93"/>
      <c r="C35" s="1" t="s">
        <v>81</v>
      </c>
      <c r="D35" s="86">
        <v>3489.5450000000001</v>
      </c>
      <c r="E35" s="86">
        <v>3493.855</v>
      </c>
      <c r="F35" s="86">
        <v>3660.8870000000002</v>
      </c>
      <c r="G35" s="86">
        <v>3357.3870000000002</v>
      </c>
      <c r="H35" s="86">
        <v>3919.0239999999999</v>
      </c>
      <c r="I35" s="86">
        <v>3725.373</v>
      </c>
      <c r="J35" s="86">
        <v>3991.04</v>
      </c>
      <c r="K35" s="86">
        <v>3970.433</v>
      </c>
      <c r="L35" s="86">
        <v>4521.0450000000001</v>
      </c>
      <c r="M35" s="86">
        <v>4342.5280000000002</v>
      </c>
      <c r="N35" s="86">
        <v>4363.2420000000002</v>
      </c>
      <c r="O35" s="86">
        <v>4723.0410000000002</v>
      </c>
      <c r="P35" s="86">
        <v>4457.9939999999997</v>
      </c>
      <c r="Q35" s="86">
        <v>4321.7560000000003</v>
      </c>
      <c r="R35" s="86">
        <v>4394.03</v>
      </c>
      <c r="S35" s="86">
        <v>4479.4840000000004</v>
      </c>
      <c r="T35" s="86">
        <v>4150.549</v>
      </c>
      <c r="U35" s="86">
        <v>4349.2460000000001</v>
      </c>
      <c r="V35" s="86">
        <v>3934.9549999999999</v>
      </c>
      <c r="W35" s="86">
        <v>4102.6499999999996</v>
      </c>
      <c r="X35" s="86">
        <v>3946.44</v>
      </c>
      <c r="Y35" s="86">
        <v>3641.3609999999999</v>
      </c>
      <c r="Z35" s="86">
        <v>3394.0650000000001</v>
      </c>
      <c r="AA35" s="86">
        <v>3536.0810000000001</v>
      </c>
      <c r="AB35" s="86">
        <v>3513.6489999999999</v>
      </c>
      <c r="AC35" s="86">
        <v>3603.009</v>
      </c>
      <c r="AD35" s="86">
        <v>3570.0790000000002</v>
      </c>
      <c r="AE35" s="86">
        <v>4394.0479999999998</v>
      </c>
      <c r="AF35" s="86">
        <v>4516.0010000000002</v>
      </c>
      <c r="AG35" s="86">
        <v>4806.857</v>
      </c>
      <c r="AH35" s="86">
        <v>4455.6819999999998</v>
      </c>
      <c r="AI35" s="86">
        <v>4032.8919999999998</v>
      </c>
      <c r="AJ35" s="86">
        <v>4208.0870000000004</v>
      </c>
      <c r="AK35" s="86">
        <v>3450.0709999999999</v>
      </c>
      <c r="AL35" s="86">
        <v>3115.348</v>
      </c>
      <c r="AM35" s="86">
        <v>3965.0450000000001</v>
      </c>
      <c r="AN35" s="86">
        <v>4017.2739999999999</v>
      </c>
      <c r="AO35" s="86">
        <v>4116.0389999999998</v>
      </c>
      <c r="AP35" s="86">
        <v>5146.2359999999999</v>
      </c>
      <c r="AQ35" s="86">
        <v>5121.2089999999998</v>
      </c>
      <c r="AR35" s="86">
        <v>4227.1980000000003</v>
      </c>
      <c r="AS35" s="86">
        <v>4919.3440000000001</v>
      </c>
      <c r="AT35" s="86">
        <v>4954.7020000000002</v>
      </c>
      <c r="AU35" s="86">
        <v>4657.1000000000004</v>
      </c>
      <c r="BH35" s="36"/>
      <c r="BI35" s="36"/>
      <c r="BJ35" s="52"/>
      <c r="BK35" s="27"/>
    </row>
    <row r="36" spans="2:80" x14ac:dyDescent="0.25">
      <c r="B36" s="93" t="s">
        <v>10</v>
      </c>
      <c r="C36" s="1" t="s">
        <v>79</v>
      </c>
      <c r="D36" s="86">
        <v>216.13820000000001</v>
      </c>
      <c r="E36" s="86">
        <v>215.13409999999999</v>
      </c>
      <c r="F36" s="86">
        <v>228.92230000000001</v>
      </c>
      <c r="G36" s="86">
        <v>242.86259999999999</v>
      </c>
      <c r="H36" s="86">
        <v>208.72800000000001</v>
      </c>
      <c r="I36" s="86">
        <v>230.6797</v>
      </c>
      <c r="J36" s="86">
        <v>236.61359999999999</v>
      </c>
      <c r="K36" s="86">
        <v>233.69499999999999</v>
      </c>
      <c r="L36" s="86">
        <v>238.2199</v>
      </c>
      <c r="M36" s="86">
        <v>250.7704</v>
      </c>
      <c r="N36" s="86">
        <v>249.58629999999999</v>
      </c>
      <c r="O36" s="86">
        <v>229.2792</v>
      </c>
      <c r="P36" s="86">
        <v>242.6242</v>
      </c>
      <c r="Q36" s="86">
        <v>239.38659999999999</v>
      </c>
      <c r="R36" s="86">
        <v>224.96899999999999</v>
      </c>
      <c r="S36" s="86">
        <v>216.56219999999999</v>
      </c>
      <c r="T36" s="86">
        <v>196.3389</v>
      </c>
      <c r="U36" s="86">
        <v>162.41069999999999</v>
      </c>
      <c r="V36" s="86">
        <v>176.49010000000001</v>
      </c>
      <c r="W36" s="86">
        <v>171.09800000000001</v>
      </c>
      <c r="X36" s="86">
        <v>146.1276</v>
      </c>
      <c r="Y36" s="86">
        <v>150.36429999999999</v>
      </c>
      <c r="Z36" s="86">
        <v>162.81290000000001</v>
      </c>
      <c r="AA36" s="86">
        <v>156.17529999999999</v>
      </c>
      <c r="AB36" s="86">
        <v>138.51490000000001</v>
      </c>
      <c r="AC36" s="86">
        <v>108.77419999999999</v>
      </c>
      <c r="AD36" s="86">
        <v>132.23230000000001</v>
      </c>
      <c r="AE36" s="86">
        <v>151.17009999999999</v>
      </c>
      <c r="AF36" s="86">
        <v>153.11920000000001</v>
      </c>
      <c r="AG36" s="86">
        <v>164.65950000000001</v>
      </c>
      <c r="AH36" s="86">
        <v>168.22749999999999</v>
      </c>
      <c r="AI36" s="86">
        <v>177.83500000000001</v>
      </c>
      <c r="AJ36" s="86">
        <v>168.32470000000001</v>
      </c>
      <c r="AK36" s="86">
        <v>100.7342</v>
      </c>
      <c r="AL36" s="86">
        <v>85.708609999999993</v>
      </c>
      <c r="AM36" s="86">
        <v>95.861350000000002</v>
      </c>
      <c r="AN36" s="86">
        <v>135.10990000000001</v>
      </c>
      <c r="AO36" s="86">
        <v>154.9913</v>
      </c>
      <c r="AP36" s="86">
        <v>157.24590000000001</v>
      </c>
      <c r="AQ36" s="86">
        <v>162.83269999999999</v>
      </c>
      <c r="AR36" s="86">
        <v>151.4024</v>
      </c>
      <c r="AS36" s="86">
        <v>151.93209999999999</v>
      </c>
      <c r="AT36" s="86">
        <v>158.6328</v>
      </c>
      <c r="AU36" s="86">
        <v>156.01240000000001</v>
      </c>
      <c r="BH36" s="36"/>
      <c r="BI36" s="36"/>
      <c r="BJ36" s="52"/>
      <c r="BK36" s="27"/>
    </row>
    <row r="37" spans="2:80" ht="30" x14ac:dyDescent="0.25">
      <c r="B37" s="93"/>
      <c r="C37" s="1" t="s">
        <v>80</v>
      </c>
      <c r="D37" s="86">
        <v>1110.9929999999999</v>
      </c>
      <c r="E37" s="86">
        <v>1107.3340000000001</v>
      </c>
      <c r="F37" s="86">
        <v>1172.7529999999999</v>
      </c>
      <c r="G37" s="86">
        <v>1202.537</v>
      </c>
      <c r="H37" s="86">
        <v>1231.615</v>
      </c>
      <c r="I37" s="86">
        <v>1228.3510000000001</v>
      </c>
      <c r="J37" s="86">
        <v>1248.271</v>
      </c>
      <c r="K37" s="86">
        <v>1187.002</v>
      </c>
      <c r="L37" s="86">
        <v>1234.683</v>
      </c>
      <c r="M37" s="86">
        <v>1283.829</v>
      </c>
      <c r="N37" s="86">
        <v>1236.81</v>
      </c>
      <c r="O37" s="86">
        <v>1290.894</v>
      </c>
      <c r="P37" s="86">
        <v>1225.376</v>
      </c>
      <c r="Q37" s="86">
        <v>1206.0119999999999</v>
      </c>
      <c r="R37" s="86">
        <v>1230.6289999999999</v>
      </c>
      <c r="S37" s="86">
        <v>1117.4069999999999</v>
      </c>
      <c r="T37" s="86">
        <v>1116.23</v>
      </c>
      <c r="U37" s="86">
        <v>1172.6980000000001</v>
      </c>
      <c r="V37" s="86">
        <v>1030.4000000000001</v>
      </c>
      <c r="W37" s="86">
        <v>1121.222</v>
      </c>
      <c r="X37" s="86">
        <v>1124.1320000000001</v>
      </c>
      <c r="Y37" s="86">
        <v>1120.5899999999999</v>
      </c>
      <c r="Z37" s="86">
        <v>1102.866</v>
      </c>
      <c r="AA37" s="86">
        <v>1094.0250000000001</v>
      </c>
      <c r="AB37" s="86">
        <v>1040.4970000000001</v>
      </c>
      <c r="AC37" s="86">
        <v>939.58540000000005</v>
      </c>
      <c r="AD37" s="86">
        <v>1000.506</v>
      </c>
      <c r="AE37" s="86">
        <v>1076.355</v>
      </c>
      <c r="AF37" s="86">
        <v>1014.674</v>
      </c>
      <c r="AG37" s="86">
        <v>994.13679999999999</v>
      </c>
      <c r="AH37" s="86">
        <v>1064.527</v>
      </c>
      <c r="AI37" s="86">
        <v>1088.1679999999999</v>
      </c>
      <c r="AJ37" s="86">
        <v>1063.5039999999999</v>
      </c>
      <c r="AK37" s="86">
        <v>952.35940000000005</v>
      </c>
      <c r="AL37" s="86">
        <v>869.69600000000003</v>
      </c>
      <c r="AM37" s="86">
        <v>988.06</v>
      </c>
      <c r="AN37" s="86">
        <v>920.79840000000002</v>
      </c>
      <c r="AO37" s="86">
        <v>1110.6869999999999</v>
      </c>
      <c r="AP37" s="86">
        <v>1125.9469999999999</v>
      </c>
      <c r="AQ37" s="86">
        <v>1022.509</v>
      </c>
      <c r="AR37" s="86">
        <v>1047.6020000000001</v>
      </c>
      <c r="AS37" s="86">
        <v>1031.443</v>
      </c>
      <c r="AT37" s="86">
        <v>1033.806</v>
      </c>
      <c r="AU37" s="86">
        <v>1016.771</v>
      </c>
      <c r="BH37" s="36"/>
      <c r="BI37" s="36"/>
      <c r="BJ37" s="52"/>
      <c r="BK37" s="27"/>
      <c r="BQ37" s="2" t="s">
        <v>99</v>
      </c>
      <c r="BR37" s="2" t="s">
        <v>104</v>
      </c>
      <c r="BS37" s="10"/>
    </row>
    <row r="38" spans="2:80" ht="30" x14ac:dyDescent="0.25">
      <c r="B38" s="93"/>
      <c r="C38" s="1" t="s">
        <v>81</v>
      </c>
      <c r="D38" s="86">
        <v>5705.7169999999996</v>
      </c>
      <c r="E38" s="86">
        <v>5734.0249999999996</v>
      </c>
      <c r="F38" s="86">
        <v>5141.7070000000003</v>
      </c>
      <c r="G38" s="86">
        <v>5810.8429999999998</v>
      </c>
      <c r="H38" s="86">
        <v>6198.808</v>
      </c>
      <c r="I38" s="86">
        <v>6160.4170000000004</v>
      </c>
      <c r="J38" s="86">
        <v>6668.9970000000003</v>
      </c>
      <c r="K38" s="86">
        <v>6983.643</v>
      </c>
      <c r="L38" s="86">
        <v>7467.09</v>
      </c>
      <c r="M38" s="86">
        <v>8896.6869999999999</v>
      </c>
      <c r="N38" s="86">
        <v>7947.875</v>
      </c>
      <c r="O38" s="86">
        <v>7214.0460000000003</v>
      </c>
      <c r="P38" s="86">
        <v>6573.7190000000001</v>
      </c>
      <c r="Q38" s="86">
        <v>6308.2510000000002</v>
      </c>
      <c r="R38" s="86">
        <v>6314.6049999999996</v>
      </c>
      <c r="S38" s="86">
        <v>5870.134</v>
      </c>
      <c r="T38" s="86">
        <v>5968.7690000000002</v>
      </c>
      <c r="U38" s="86">
        <v>6789.5150000000003</v>
      </c>
      <c r="V38" s="86">
        <v>6780.29</v>
      </c>
      <c r="W38" s="86">
        <v>6845.53</v>
      </c>
      <c r="X38" s="86">
        <v>6469.857</v>
      </c>
      <c r="Y38" s="86">
        <v>5774.0119999999997</v>
      </c>
      <c r="Z38" s="86">
        <v>5701.9920000000002</v>
      </c>
      <c r="AA38" s="86">
        <v>5272.5519999999997</v>
      </c>
      <c r="AB38" s="86">
        <v>5956.9290000000001</v>
      </c>
      <c r="AC38" s="86">
        <v>5491.44</v>
      </c>
      <c r="AD38" s="86">
        <v>5625.0640000000003</v>
      </c>
      <c r="AE38" s="86">
        <v>5608.6040000000003</v>
      </c>
      <c r="AF38" s="86">
        <v>5826.1180000000004</v>
      </c>
      <c r="AG38" s="86">
        <v>5632.1840000000002</v>
      </c>
      <c r="AH38" s="86">
        <v>5056.6869999999999</v>
      </c>
      <c r="AI38" s="86">
        <v>5077.0659999999998</v>
      </c>
      <c r="AJ38" s="86">
        <v>5172.1319999999996</v>
      </c>
      <c r="AK38" s="86">
        <v>5296.7460000000001</v>
      </c>
      <c r="AL38" s="86">
        <v>5080.1499999999996</v>
      </c>
      <c r="AM38" s="86">
        <v>5739.5410000000002</v>
      </c>
      <c r="AN38" s="86">
        <v>5609.08</v>
      </c>
      <c r="AO38" s="86">
        <v>6315.2650000000003</v>
      </c>
      <c r="AP38" s="86">
        <v>5637.7489999999998</v>
      </c>
      <c r="AQ38" s="86">
        <v>6325.5810000000001</v>
      </c>
      <c r="AR38" s="86">
        <v>5354.0730000000003</v>
      </c>
      <c r="AS38" s="86">
        <v>5745.5529999999999</v>
      </c>
      <c r="AT38" s="86">
        <v>6052.3969999999999</v>
      </c>
      <c r="AU38" s="86">
        <v>6256.6379999999999</v>
      </c>
      <c r="BH38" s="36"/>
      <c r="BI38" s="36"/>
      <c r="BJ38" s="52"/>
      <c r="BK38" s="27"/>
      <c r="BO38" s="92" t="s">
        <v>87</v>
      </c>
      <c r="BP38" s="1" t="s">
        <v>79</v>
      </c>
      <c r="BQ38" s="28">
        <v>204.91650000000001</v>
      </c>
      <c r="BR38" s="28">
        <v>201.1003</v>
      </c>
      <c r="BS38" s="21"/>
      <c r="BU38" s="92"/>
      <c r="BV38" s="1"/>
      <c r="BW38" s="27"/>
      <c r="CA38" s="2" t="s">
        <v>99</v>
      </c>
      <c r="CB38" s="2" t="s">
        <v>104</v>
      </c>
    </row>
    <row r="39" spans="2:80" x14ac:dyDescent="0.25">
      <c r="B39" s="93" t="s">
        <v>11</v>
      </c>
      <c r="C39" s="1" t="s">
        <v>79</v>
      </c>
      <c r="D39" s="86">
        <v>248.7277</v>
      </c>
      <c r="E39" s="86">
        <v>251.0564</v>
      </c>
      <c r="F39" s="86">
        <v>261.6773</v>
      </c>
      <c r="G39" s="86">
        <v>263.27269999999999</v>
      </c>
      <c r="H39" s="86">
        <v>246.9281</v>
      </c>
      <c r="I39" s="86">
        <v>246.71559999999999</v>
      </c>
      <c r="J39" s="86">
        <v>244.90860000000001</v>
      </c>
      <c r="K39" s="86">
        <v>271.10309999999998</v>
      </c>
      <c r="L39" s="86">
        <v>271.95139999999998</v>
      </c>
      <c r="M39" s="86">
        <v>267.32990000000001</v>
      </c>
      <c r="N39" s="86">
        <v>271.71640000000002</v>
      </c>
      <c r="O39" s="86">
        <v>291.31889999999999</v>
      </c>
      <c r="P39" s="86">
        <v>274.78440000000001</v>
      </c>
      <c r="Q39" s="86">
        <v>255.7972</v>
      </c>
      <c r="R39" s="86">
        <v>225.9237</v>
      </c>
      <c r="S39" s="86">
        <v>222.28559999999999</v>
      </c>
      <c r="T39" s="86">
        <v>206.21199999999999</v>
      </c>
      <c r="U39" s="86">
        <v>180.4641</v>
      </c>
      <c r="V39" s="86">
        <v>173.88489999999999</v>
      </c>
      <c r="W39" s="86">
        <v>189.89840000000001</v>
      </c>
      <c r="X39" s="86">
        <v>184.24760000000001</v>
      </c>
      <c r="Y39" s="86">
        <v>156.6276</v>
      </c>
      <c r="Z39" s="86">
        <v>170.21610000000001</v>
      </c>
      <c r="AA39" s="86">
        <v>191.78309999999999</v>
      </c>
      <c r="AB39" s="86">
        <v>190.54169999999999</v>
      </c>
      <c r="AC39" s="86">
        <v>189.0342</v>
      </c>
      <c r="AD39" s="86">
        <v>190.38589999999999</v>
      </c>
      <c r="AE39" s="86">
        <v>214.18860000000001</v>
      </c>
      <c r="AF39" s="86">
        <v>199.61420000000001</v>
      </c>
      <c r="AG39" s="86">
        <v>196.44919999999999</v>
      </c>
      <c r="AH39" s="86">
        <v>188.50880000000001</v>
      </c>
      <c r="AI39" s="86">
        <v>196.0163</v>
      </c>
      <c r="AJ39" s="86">
        <v>163.25360000000001</v>
      </c>
      <c r="AK39" s="86">
        <v>88.002179999999996</v>
      </c>
      <c r="AL39" s="86">
        <v>90.359530000000007</v>
      </c>
      <c r="AM39" s="86">
        <v>121.60590000000001</v>
      </c>
      <c r="AN39" s="86">
        <v>103.75369999999999</v>
      </c>
      <c r="AO39" s="86">
        <v>156.09630000000001</v>
      </c>
      <c r="AP39" s="86">
        <v>131.46360000000001</v>
      </c>
      <c r="AQ39" s="86">
        <v>136.76750000000001</v>
      </c>
      <c r="AR39" s="86">
        <v>134.01589999999999</v>
      </c>
      <c r="AS39" s="86">
        <v>145.22460000000001</v>
      </c>
      <c r="AT39" s="86">
        <v>143.6362</v>
      </c>
      <c r="AU39" s="86">
        <v>153.0866</v>
      </c>
      <c r="BH39" s="36"/>
      <c r="BI39" s="36"/>
      <c r="BJ39" s="52"/>
      <c r="BK39" s="27"/>
      <c r="BO39" s="92"/>
      <c r="BP39" s="1" t="s">
        <v>81</v>
      </c>
      <c r="BQ39" s="28">
        <v>4088.471</v>
      </c>
      <c r="BR39" s="28">
        <v>4489.9799999999996</v>
      </c>
      <c r="BS39" s="21"/>
      <c r="BU39" s="92"/>
      <c r="BV39" s="1"/>
      <c r="BW39" s="27"/>
      <c r="BZ39" t="s">
        <v>0</v>
      </c>
      <c r="CA39" s="27">
        <v>19.951887720120144</v>
      </c>
      <c r="CB39" s="27">
        <v>22.327067637392879</v>
      </c>
    </row>
    <row r="40" spans="2:80" x14ac:dyDescent="0.25">
      <c r="B40" s="93"/>
      <c r="C40" s="1" t="s">
        <v>80</v>
      </c>
      <c r="D40" s="86">
        <v>1206.261</v>
      </c>
      <c r="E40" s="86">
        <v>1193.7080000000001</v>
      </c>
      <c r="F40" s="86">
        <v>1246.4449999999999</v>
      </c>
      <c r="G40" s="86">
        <v>1228.116</v>
      </c>
      <c r="H40" s="86">
        <v>1142.0239999999999</v>
      </c>
      <c r="I40" s="86">
        <v>1176.8810000000001</v>
      </c>
      <c r="J40" s="86">
        <v>1212.172</v>
      </c>
      <c r="K40" s="86">
        <v>1286.7280000000001</v>
      </c>
      <c r="L40" s="86">
        <v>1375.384</v>
      </c>
      <c r="M40" s="86">
        <v>1326.61</v>
      </c>
      <c r="N40" s="86">
        <v>1331.2719999999999</v>
      </c>
      <c r="O40" s="86">
        <v>1346.8610000000001</v>
      </c>
      <c r="P40" s="86">
        <v>1360.152</v>
      </c>
      <c r="Q40" s="86">
        <v>1340.172</v>
      </c>
      <c r="R40" s="86">
        <v>1279.721</v>
      </c>
      <c r="S40" s="86">
        <v>1247.6479999999999</v>
      </c>
      <c r="T40" s="86">
        <v>1175.096</v>
      </c>
      <c r="U40" s="86">
        <v>1095.6859999999999</v>
      </c>
      <c r="V40" s="86">
        <v>1091.9760000000001</v>
      </c>
      <c r="W40" s="86">
        <v>1155.8879999999999</v>
      </c>
      <c r="X40" s="86">
        <v>1167.8150000000001</v>
      </c>
      <c r="Y40" s="86">
        <v>1116.989</v>
      </c>
      <c r="Z40" s="86">
        <v>1097.9870000000001</v>
      </c>
      <c r="AA40" s="86">
        <v>1238.663</v>
      </c>
      <c r="AB40" s="86">
        <v>1220.1379999999999</v>
      </c>
      <c r="AC40" s="86">
        <v>1189.163</v>
      </c>
      <c r="AD40" s="86">
        <v>1194.039</v>
      </c>
      <c r="AE40" s="86">
        <v>1331.684</v>
      </c>
      <c r="AF40" s="86">
        <v>1189.0519999999999</v>
      </c>
      <c r="AG40" s="86">
        <v>1171.3150000000001</v>
      </c>
      <c r="AH40" s="86">
        <v>1235.7619999999999</v>
      </c>
      <c r="AI40" s="86">
        <v>1255.9829999999999</v>
      </c>
      <c r="AJ40" s="86">
        <v>1209.376</v>
      </c>
      <c r="AK40" s="86">
        <v>1092.3209999999999</v>
      </c>
      <c r="AL40" s="86">
        <v>1052.8679999999999</v>
      </c>
      <c r="AM40" s="86">
        <v>1065.1510000000001</v>
      </c>
      <c r="AN40" s="86">
        <v>1148.4559999999999</v>
      </c>
      <c r="AO40" s="86">
        <v>1191.4259999999999</v>
      </c>
      <c r="AP40" s="86">
        <v>1143.518</v>
      </c>
      <c r="AQ40" s="86">
        <v>1015.808</v>
      </c>
      <c r="AR40" s="86">
        <v>1086.3510000000001</v>
      </c>
      <c r="AS40" s="86">
        <v>986.66449999999998</v>
      </c>
      <c r="AT40" s="86">
        <v>1041.1669999999999</v>
      </c>
      <c r="AU40" s="86">
        <v>1092.5830000000001</v>
      </c>
      <c r="BH40" s="36"/>
      <c r="BI40" s="36"/>
      <c r="BJ40" s="52"/>
      <c r="BK40" s="27"/>
      <c r="BO40" s="92" t="s">
        <v>1</v>
      </c>
      <c r="BP40" s="1" t="s">
        <v>79</v>
      </c>
      <c r="BQ40" s="28">
        <v>165.33959999999999</v>
      </c>
      <c r="BR40" s="28">
        <v>240.0608</v>
      </c>
      <c r="BS40" s="21"/>
      <c r="BU40" s="92"/>
      <c r="BV40" s="1"/>
      <c r="BW40" s="27"/>
      <c r="BZ40" t="s">
        <v>1</v>
      </c>
      <c r="CA40" s="27">
        <v>32.93749954638816</v>
      </c>
      <c r="CB40" s="27">
        <v>26.727066643117077</v>
      </c>
    </row>
    <row r="41" spans="2:80" x14ac:dyDescent="0.25">
      <c r="B41" s="93"/>
      <c r="C41" s="1" t="s">
        <v>81</v>
      </c>
      <c r="D41" s="86">
        <v>6763.1880000000001</v>
      </c>
      <c r="E41" s="86">
        <v>6497.1279999999997</v>
      </c>
      <c r="F41" s="86">
        <v>6198.634</v>
      </c>
      <c r="G41" s="86">
        <v>6328.8450000000003</v>
      </c>
      <c r="H41" s="86">
        <v>5912.7110000000002</v>
      </c>
      <c r="I41" s="86">
        <v>6264.4390000000003</v>
      </c>
      <c r="J41" s="86">
        <v>5555.143</v>
      </c>
      <c r="K41" s="86">
        <v>6255.8410000000003</v>
      </c>
      <c r="L41" s="86">
        <v>6052.1570000000002</v>
      </c>
      <c r="M41" s="86">
        <v>5985.576</v>
      </c>
      <c r="N41" s="86">
        <v>6564.1840000000002</v>
      </c>
      <c r="O41" s="86">
        <v>6247.5820000000003</v>
      </c>
      <c r="P41" s="86">
        <v>6299.7179999999998</v>
      </c>
      <c r="Q41" s="86">
        <v>6415.9989999999998</v>
      </c>
      <c r="R41" s="86">
        <v>6432.491</v>
      </c>
      <c r="S41" s="86">
        <v>6115.1379999999999</v>
      </c>
      <c r="T41" s="86">
        <v>6619.0540000000001</v>
      </c>
      <c r="U41" s="86">
        <v>5324.8779999999997</v>
      </c>
      <c r="V41" s="86">
        <v>5472.0889999999999</v>
      </c>
      <c r="W41" s="86">
        <v>5467.36</v>
      </c>
      <c r="X41" s="86">
        <v>6053.0290000000005</v>
      </c>
      <c r="Y41" s="86">
        <v>6604.45</v>
      </c>
      <c r="Z41" s="86">
        <v>5734.933</v>
      </c>
      <c r="AA41" s="86">
        <v>8530.9509999999991</v>
      </c>
      <c r="AB41" s="86">
        <v>7315.4530000000004</v>
      </c>
      <c r="AC41" s="86">
        <v>6817.1580000000004</v>
      </c>
      <c r="AD41" s="86">
        <v>7140.5330000000004</v>
      </c>
      <c r="AE41" s="86">
        <v>7826.6080000000002</v>
      </c>
      <c r="AF41" s="86">
        <v>6874.4040000000005</v>
      </c>
      <c r="AG41" s="86">
        <v>6826.777</v>
      </c>
      <c r="AH41" s="86">
        <v>6574.6589999999997</v>
      </c>
      <c r="AI41" s="86">
        <v>7333.9110000000001</v>
      </c>
      <c r="AJ41" s="86">
        <v>7153.1139999999996</v>
      </c>
      <c r="AK41" s="86">
        <v>5874.0259999999998</v>
      </c>
      <c r="AL41" s="86">
        <v>5449.57</v>
      </c>
      <c r="AM41" s="86">
        <v>5201.96</v>
      </c>
      <c r="AN41" s="86">
        <v>5176.2299999999996</v>
      </c>
      <c r="AO41" s="86">
        <v>5213.3490000000002</v>
      </c>
      <c r="AP41" s="86">
        <v>5269.4769999999999</v>
      </c>
      <c r="AQ41" s="86">
        <v>4809.4679999999998</v>
      </c>
      <c r="AR41" s="86">
        <v>5274.6289999999999</v>
      </c>
      <c r="AS41" s="86">
        <v>5447.52</v>
      </c>
      <c r="AT41" s="86">
        <v>5059.701</v>
      </c>
      <c r="AU41" s="86">
        <v>5725.4</v>
      </c>
      <c r="BH41" s="36"/>
      <c r="BI41" s="36"/>
      <c r="BJ41" s="52"/>
      <c r="BK41" s="27"/>
      <c r="BO41" s="92"/>
      <c r="BP41" s="1" t="s">
        <v>81</v>
      </c>
      <c r="BQ41" s="28">
        <v>5445.8729999999996</v>
      </c>
      <c r="BR41" s="28">
        <v>6416.1210000000001</v>
      </c>
      <c r="BS41" s="21"/>
      <c r="BU41" s="92"/>
      <c r="BV41" s="1"/>
      <c r="BW41" s="27"/>
      <c r="BZ41" t="s">
        <v>2</v>
      </c>
      <c r="CA41" s="27">
        <v>23.457376288269675</v>
      </c>
      <c r="CB41" s="27">
        <v>21.865229391693653</v>
      </c>
    </row>
    <row r="42" spans="2:80" x14ac:dyDescent="0.25">
      <c r="B42" s="93" t="s">
        <v>12</v>
      </c>
      <c r="C42" s="1" t="s">
        <v>79</v>
      </c>
      <c r="D42" s="86">
        <v>340.24160000000001</v>
      </c>
      <c r="E42" s="86">
        <v>356.84840000000003</v>
      </c>
      <c r="F42" s="86">
        <v>358.60489999999999</v>
      </c>
      <c r="G42" s="86">
        <v>378.45460000000003</v>
      </c>
      <c r="H42" s="86">
        <v>350.0299</v>
      </c>
      <c r="I42" s="86">
        <v>358.25139999999999</v>
      </c>
      <c r="J42" s="86">
        <v>394.03640000000001</v>
      </c>
      <c r="K42" s="86">
        <v>413.5299</v>
      </c>
      <c r="L42" s="86">
        <v>402.7319</v>
      </c>
      <c r="M42" s="86">
        <v>367.78059999999999</v>
      </c>
      <c r="N42" s="86">
        <v>388.38869999999997</v>
      </c>
      <c r="O42" s="86">
        <v>410.13440000000003</v>
      </c>
      <c r="P42" s="86">
        <v>380.61720000000003</v>
      </c>
      <c r="Q42" s="86">
        <v>362.32049999999998</v>
      </c>
      <c r="R42" s="86">
        <v>352.10140000000001</v>
      </c>
      <c r="S42" s="86">
        <v>323.35969999999998</v>
      </c>
      <c r="T42" s="86">
        <v>333.69600000000003</v>
      </c>
      <c r="U42" s="86">
        <v>313.2475</v>
      </c>
      <c r="V42" s="86">
        <v>322.60719999999998</v>
      </c>
      <c r="W42" s="86">
        <v>319.69060000000002</v>
      </c>
      <c r="X42" s="86">
        <v>297.39429999999999</v>
      </c>
      <c r="Y42" s="86">
        <v>312.41340000000002</v>
      </c>
      <c r="Z42" s="86">
        <v>303.64</v>
      </c>
      <c r="AA42" s="86">
        <v>313.46230000000003</v>
      </c>
      <c r="AB42" s="86">
        <v>294.01760000000002</v>
      </c>
      <c r="AC42" s="86">
        <v>310.06720000000001</v>
      </c>
      <c r="AD42" s="86">
        <v>306.29660000000001</v>
      </c>
      <c r="AE42" s="86">
        <v>310.8621</v>
      </c>
      <c r="AF42" s="86">
        <v>313.31099999999998</v>
      </c>
      <c r="AG42" s="86">
        <v>299.07940000000002</v>
      </c>
      <c r="AH42" s="86">
        <v>309.43540000000002</v>
      </c>
      <c r="AI42" s="86">
        <v>337.90499999999997</v>
      </c>
      <c r="AJ42" s="86">
        <v>269.97320000000002</v>
      </c>
      <c r="AK42" s="86">
        <v>244.5395</v>
      </c>
      <c r="AL42" s="86">
        <v>230.46600000000001</v>
      </c>
      <c r="AM42" s="86">
        <v>242.4237</v>
      </c>
      <c r="AN42" s="86">
        <v>255.25309999999999</v>
      </c>
      <c r="AO42" s="86">
        <v>253.5138</v>
      </c>
      <c r="AP42" s="86">
        <v>281.19580000000002</v>
      </c>
      <c r="AQ42" s="86">
        <v>284.64080000000001</v>
      </c>
      <c r="AR42" s="86">
        <v>290.50880000000001</v>
      </c>
      <c r="AS42" s="86">
        <v>309.01010000000002</v>
      </c>
      <c r="AT42" s="86">
        <v>322.94659999999999</v>
      </c>
      <c r="AU42" s="86">
        <v>319.41579999999999</v>
      </c>
      <c r="BH42" s="36"/>
      <c r="BI42" s="36"/>
      <c r="BJ42" s="52"/>
      <c r="BK42" s="27"/>
      <c r="BO42" s="92" t="s">
        <v>2</v>
      </c>
      <c r="BP42" s="1" t="s">
        <v>79</v>
      </c>
      <c r="BQ42" s="28">
        <v>188.9453</v>
      </c>
      <c r="BR42" s="28">
        <v>230.065</v>
      </c>
      <c r="BS42" s="21"/>
      <c r="BU42" s="92"/>
      <c r="BV42" s="1"/>
      <c r="BW42" s="27"/>
      <c r="BZ42" t="s">
        <v>3</v>
      </c>
      <c r="CA42" s="27">
        <v>20.141404821957167</v>
      </c>
      <c r="CB42" s="27">
        <v>27.145034610376261</v>
      </c>
    </row>
    <row r="43" spans="2:80" x14ac:dyDescent="0.25">
      <c r="B43" s="93"/>
      <c r="C43" s="1" t="s">
        <v>80</v>
      </c>
      <c r="D43" s="86">
        <v>1365.1990000000001</v>
      </c>
      <c r="E43" s="86">
        <v>1393.694</v>
      </c>
      <c r="F43" s="86">
        <v>1458.69</v>
      </c>
      <c r="G43" s="86">
        <v>1476.8219999999999</v>
      </c>
      <c r="H43" s="86">
        <v>1482.383</v>
      </c>
      <c r="I43" s="86">
        <v>1512.902</v>
      </c>
      <c r="J43" s="86">
        <v>1558.7449999999999</v>
      </c>
      <c r="K43" s="86">
        <v>1547.15</v>
      </c>
      <c r="L43" s="86">
        <v>1544.3489999999999</v>
      </c>
      <c r="M43" s="86">
        <v>1482.7370000000001</v>
      </c>
      <c r="N43" s="86">
        <v>1557.9670000000001</v>
      </c>
      <c r="O43" s="86">
        <v>1524.2860000000001</v>
      </c>
      <c r="P43" s="86">
        <v>1469.278</v>
      </c>
      <c r="Q43" s="86">
        <v>1429.22</v>
      </c>
      <c r="R43" s="86">
        <v>1460.164</v>
      </c>
      <c r="S43" s="86">
        <v>1404.9380000000001</v>
      </c>
      <c r="T43" s="86">
        <v>1393.5889999999999</v>
      </c>
      <c r="U43" s="86">
        <v>1419.952</v>
      </c>
      <c r="V43" s="86">
        <v>1384.2270000000001</v>
      </c>
      <c r="W43" s="86">
        <v>1396.6869999999999</v>
      </c>
      <c r="X43" s="86">
        <v>1307.337</v>
      </c>
      <c r="Y43" s="86">
        <v>1388.568</v>
      </c>
      <c r="Z43" s="86">
        <v>1383.548</v>
      </c>
      <c r="AA43" s="86">
        <v>1429.0329999999999</v>
      </c>
      <c r="AB43" s="86">
        <v>1409.989</v>
      </c>
      <c r="AC43" s="86">
        <v>1471.1990000000001</v>
      </c>
      <c r="AD43" s="86">
        <v>1437</v>
      </c>
      <c r="AE43" s="86">
        <v>1455.4960000000001</v>
      </c>
      <c r="AF43" s="86">
        <v>1435.0730000000001</v>
      </c>
      <c r="AG43" s="86">
        <v>1445.556</v>
      </c>
      <c r="AH43" s="86">
        <v>1413.932</v>
      </c>
      <c r="AI43" s="86">
        <v>1449.2159999999999</v>
      </c>
      <c r="AJ43" s="86">
        <v>1361.0229999999999</v>
      </c>
      <c r="AK43" s="86">
        <v>1364.6859999999999</v>
      </c>
      <c r="AL43" s="86">
        <v>1341.5640000000001</v>
      </c>
      <c r="AM43" s="86">
        <v>1411.268</v>
      </c>
      <c r="AN43" s="86">
        <v>1418.643</v>
      </c>
      <c r="AO43" s="86">
        <v>1412.2360000000001</v>
      </c>
      <c r="AP43" s="86">
        <v>1502.78</v>
      </c>
      <c r="AQ43" s="86">
        <v>1481.14</v>
      </c>
      <c r="AR43" s="86">
        <v>1460.9110000000001</v>
      </c>
      <c r="AS43" s="86">
        <v>1530.7729999999999</v>
      </c>
      <c r="AT43" s="86">
        <v>1528.588</v>
      </c>
      <c r="AU43" s="86">
        <v>1589.5609999999999</v>
      </c>
      <c r="BH43" s="36"/>
      <c r="BI43" s="36"/>
      <c r="BJ43" s="52"/>
      <c r="BK43" s="27"/>
      <c r="BO43" s="92"/>
      <c r="BP43" s="1" t="s">
        <v>81</v>
      </c>
      <c r="BQ43" s="28">
        <v>4432.1610000000001</v>
      </c>
      <c r="BR43" s="28">
        <v>5030.424</v>
      </c>
      <c r="BS43" s="21"/>
      <c r="BU43" s="92"/>
      <c r="BV43" s="1"/>
      <c r="BW43" s="27"/>
      <c r="BZ43" t="s">
        <v>4</v>
      </c>
      <c r="CA43" s="27">
        <v>26.173011526425199</v>
      </c>
      <c r="CB43" s="27">
        <v>29.602454156973735</v>
      </c>
    </row>
    <row r="44" spans="2:80" x14ac:dyDescent="0.25">
      <c r="B44" s="93"/>
      <c r="C44" s="1" t="s">
        <v>81</v>
      </c>
      <c r="D44" s="86">
        <v>7133.47</v>
      </c>
      <c r="E44" s="86">
        <v>6873.9840000000004</v>
      </c>
      <c r="F44" s="86">
        <v>7305.2049999999999</v>
      </c>
      <c r="G44" s="86">
        <v>6783.482</v>
      </c>
      <c r="H44" s="86">
        <v>7037.5870000000004</v>
      </c>
      <c r="I44" s="86">
        <v>6931.55</v>
      </c>
      <c r="J44" s="86">
        <v>7113.9520000000002</v>
      </c>
      <c r="K44" s="86">
        <v>7324.31</v>
      </c>
      <c r="L44" s="86">
        <v>6988.5950000000003</v>
      </c>
      <c r="M44" s="86">
        <v>6940.4539999999997</v>
      </c>
      <c r="N44" s="86">
        <v>6990.03</v>
      </c>
      <c r="O44" s="86">
        <v>6627.9539999999997</v>
      </c>
      <c r="P44" s="86">
        <v>6525.07</v>
      </c>
      <c r="Q44" s="86">
        <v>6721.1549999999997</v>
      </c>
      <c r="R44" s="86">
        <v>7008.2569999999996</v>
      </c>
      <c r="S44" s="86">
        <v>6783.2839999999997</v>
      </c>
      <c r="T44" s="86">
        <v>6531.2280000000001</v>
      </c>
      <c r="U44" s="86">
        <v>6464.7129999999997</v>
      </c>
      <c r="V44" s="86">
        <v>6370.7139999999999</v>
      </c>
      <c r="W44" s="86">
        <v>6444.7780000000002</v>
      </c>
      <c r="X44" s="86">
        <v>6114.1490000000003</v>
      </c>
      <c r="Y44" s="86">
        <v>6402.51</v>
      </c>
      <c r="Z44" s="86">
        <v>6813.28</v>
      </c>
      <c r="AA44" s="86">
        <v>7008.9979999999996</v>
      </c>
      <c r="AB44" s="86">
        <v>6897.0619999999999</v>
      </c>
      <c r="AC44" s="86">
        <v>6925.7550000000001</v>
      </c>
      <c r="AD44" s="86">
        <v>6655.03</v>
      </c>
      <c r="AE44" s="86">
        <v>6494.4089999999997</v>
      </c>
      <c r="AF44" s="86">
        <v>6438.0439999999999</v>
      </c>
      <c r="AG44" s="86">
        <v>6721.973</v>
      </c>
      <c r="AH44" s="86">
        <v>6535.7489999999998</v>
      </c>
      <c r="AI44" s="86">
        <v>6353.8739999999998</v>
      </c>
      <c r="AJ44" s="86">
        <v>6298.6390000000001</v>
      </c>
      <c r="AK44" s="86">
        <v>6376.2</v>
      </c>
      <c r="AL44" s="86">
        <v>6095.8559999999998</v>
      </c>
      <c r="AM44" s="86">
        <v>6376.7740000000003</v>
      </c>
      <c r="AN44" s="86">
        <v>6354.7240000000002</v>
      </c>
      <c r="AO44" s="86">
        <v>6618.598</v>
      </c>
      <c r="AP44" s="86">
        <v>7008.6850000000004</v>
      </c>
      <c r="AQ44" s="86">
        <v>6747.442</v>
      </c>
      <c r="AR44" s="86">
        <v>6105.7280000000001</v>
      </c>
      <c r="AS44" s="86">
        <v>6317.58</v>
      </c>
      <c r="AT44" s="86">
        <v>7268.683</v>
      </c>
      <c r="AU44" s="86">
        <v>7142.6750000000002</v>
      </c>
      <c r="BH44" s="36"/>
      <c r="BI44" s="36"/>
      <c r="BJ44" s="52"/>
      <c r="BK44" s="27"/>
      <c r="BO44" s="92" t="s">
        <v>3</v>
      </c>
      <c r="BP44" s="1" t="s">
        <v>79</v>
      </c>
      <c r="BQ44" s="28">
        <v>149.78980000000001</v>
      </c>
      <c r="BR44" s="28">
        <v>182.38749999999999</v>
      </c>
      <c r="BS44" s="21"/>
      <c r="BU44" s="92"/>
      <c r="BV44" s="1"/>
      <c r="BW44" s="27"/>
      <c r="BZ44" t="s">
        <v>5</v>
      </c>
      <c r="CA44" s="27">
        <v>28.834868200054512</v>
      </c>
      <c r="CB44" s="27">
        <v>28.950940141306599</v>
      </c>
    </row>
    <row r="45" spans="2:80" x14ac:dyDescent="0.25">
      <c r="B45" s="93" t="s">
        <v>84</v>
      </c>
      <c r="C45" s="1" t="s">
        <v>79</v>
      </c>
      <c r="D45" s="86">
        <v>312.60480000000001</v>
      </c>
      <c r="E45" s="86">
        <v>309.44920000000002</v>
      </c>
      <c r="F45" s="86">
        <v>329.69119999999998</v>
      </c>
      <c r="G45" s="86">
        <v>351.57369999999997</v>
      </c>
      <c r="H45" s="86">
        <v>313.28539999999998</v>
      </c>
      <c r="I45" s="86">
        <v>308.2833</v>
      </c>
      <c r="J45" s="86">
        <v>329.10950000000003</v>
      </c>
      <c r="K45" s="86">
        <v>315.32060000000001</v>
      </c>
      <c r="L45" s="86">
        <v>312.6182</v>
      </c>
      <c r="M45" s="86">
        <v>298.93689999999998</v>
      </c>
      <c r="N45" s="86">
        <v>298.892</v>
      </c>
      <c r="O45" s="86">
        <v>316.68049999999999</v>
      </c>
      <c r="P45" s="86">
        <v>298.76409999999998</v>
      </c>
      <c r="Q45" s="86">
        <v>302.02969999999999</v>
      </c>
      <c r="R45" s="86">
        <v>281.17970000000003</v>
      </c>
      <c r="S45" s="86">
        <v>266.17329999999998</v>
      </c>
      <c r="T45" s="86">
        <v>263.17840000000001</v>
      </c>
      <c r="U45" s="86">
        <v>276.70049999999998</v>
      </c>
      <c r="V45" s="86">
        <v>254.03450000000001</v>
      </c>
      <c r="W45" s="86">
        <v>250.36930000000001</v>
      </c>
      <c r="X45" s="86">
        <v>239.1249</v>
      </c>
      <c r="Y45" s="86">
        <v>263.2919</v>
      </c>
      <c r="Z45" s="86">
        <v>269.48579999999998</v>
      </c>
      <c r="AA45" s="86">
        <v>279.97239999999999</v>
      </c>
      <c r="AB45" s="86">
        <v>272.46769999999998</v>
      </c>
      <c r="AC45" s="86">
        <v>267.07499999999999</v>
      </c>
      <c r="AD45" s="86">
        <v>290.77030000000002</v>
      </c>
      <c r="AE45" s="86">
        <v>291.67930000000001</v>
      </c>
      <c r="AF45" s="86">
        <v>288.12380000000002</v>
      </c>
      <c r="AG45" s="86">
        <v>305.16269999999997</v>
      </c>
      <c r="AH45" s="86">
        <v>307.04379999999998</v>
      </c>
      <c r="AI45" s="86">
        <v>297.38679999999999</v>
      </c>
      <c r="AJ45" s="86">
        <v>271.25889999999998</v>
      </c>
      <c r="AK45" s="86">
        <v>209.0307</v>
      </c>
      <c r="AL45" s="86">
        <v>212.27369999999999</v>
      </c>
      <c r="AM45" s="86">
        <v>233.53440000000001</v>
      </c>
      <c r="AN45" s="86">
        <v>245.0849</v>
      </c>
      <c r="AO45" s="86">
        <v>211.77070000000001</v>
      </c>
      <c r="AP45" s="86">
        <v>249.88050000000001</v>
      </c>
      <c r="AQ45" s="86">
        <v>242.04339999999999</v>
      </c>
      <c r="AR45" s="86">
        <v>250.50700000000001</v>
      </c>
      <c r="AS45" s="86">
        <v>269.53809999999999</v>
      </c>
      <c r="AT45" s="86">
        <v>290.4443</v>
      </c>
      <c r="AU45" s="86">
        <v>299.49970000000002</v>
      </c>
      <c r="BH45" s="36"/>
      <c r="BI45" s="36"/>
      <c r="BJ45" s="52"/>
      <c r="BK45" s="27"/>
      <c r="BO45" s="92"/>
      <c r="BP45" s="1" t="s">
        <v>81</v>
      </c>
      <c r="BQ45" s="28">
        <v>3016.9769999999999</v>
      </c>
      <c r="BR45" s="28">
        <v>4950.915</v>
      </c>
      <c r="BS45" s="21"/>
      <c r="BU45" s="92"/>
      <c r="BV45" s="1"/>
      <c r="BW45" s="27"/>
      <c r="BZ45" t="s">
        <v>6</v>
      </c>
      <c r="CA45" s="27">
        <v>39.132855286168635</v>
      </c>
      <c r="CB45" s="27">
        <v>40.551826401785</v>
      </c>
    </row>
    <row r="46" spans="2:80" ht="18.75" customHeight="1" x14ac:dyDescent="0.25">
      <c r="B46" s="93"/>
      <c r="C46" s="1" t="s">
        <v>80</v>
      </c>
      <c r="D46" s="86">
        <v>1356.0429999999999</v>
      </c>
      <c r="E46" s="86">
        <v>1397.2380000000001</v>
      </c>
      <c r="F46" s="86">
        <v>1358.4490000000001</v>
      </c>
      <c r="G46" s="86">
        <v>1434.384</v>
      </c>
      <c r="H46" s="86">
        <v>1372.7660000000001</v>
      </c>
      <c r="I46" s="86">
        <v>1395.567</v>
      </c>
      <c r="J46" s="86">
        <v>1421.7370000000001</v>
      </c>
      <c r="K46" s="86">
        <v>1476.316</v>
      </c>
      <c r="L46" s="86">
        <v>1422.4059999999999</v>
      </c>
      <c r="M46" s="86">
        <v>1406.3910000000001</v>
      </c>
      <c r="N46" s="86">
        <v>1426.9680000000001</v>
      </c>
      <c r="O46" s="86">
        <v>1446.1089999999999</v>
      </c>
      <c r="P46" s="86">
        <v>1402.0260000000001</v>
      </c>
      <c r="Q46" s="86">
        <v>1412.4490000000001</v>
      </c>
      <c r="R46" s="86">
        <v>1341.664</v>
      </c>
      <c r="S46" s="86">
        <v>1355.8489999999999</v>
      </c>
      <c r="T46" s="86">
        <v>1347.44</v>
      </c>
      <c r="U46" s="86">
        <v>1344.329</v>
      </c>
      <c r="V46" s="86">
        <v>1286.875</v>
      </c>
      <c r="W46" s="86">
        <v>1311.7860000000001</v>
      </c>
      <c r="X46" s="86">
        <v>1330.277</v>
      </c>
      <c r="Y46" s="86">
        <v>1352.231</v>
      </c>
      <c r="Z46" s="86">
        <v>1349.259</v>
      </c>
      <c r="AA46" s="86">
        <v>1358.2809999999999</v>
      </c>
      <c r="AB46" s="86">
        <v>1352.03</v>
      </c>
      <c r="AC46" s="86">
        <v>1300.5429999999999</v>
      </c>
      <c r="AD46" s="86">
        <v>1398.53</v>
      </c>
      <c r="AE46" s="86">
        <v>1415.826</v>
      </c>
      <c r="AF46" s="86">
        <v>1388.643</v>
      </c>
      <c r="AG46" s="86">
        <v>1424.124</v>
      </c>
      <c r="AH46" s="86">
        <v>1452.808</v>
      </c>
      <c r="AI46" s="86">
        <v>1437.056</v>
      </c>
      <c r="AJ46" s="86">
        <v>1413</v>
      </c>
      <c r="AK46" s="86">
        <v>1363.597</v>
      </c>
      <c r="AL46" s="86">
        <v>1322.953</v>
      </c>
      <c r="AM46" s="86">
        <v>1341.64</v>
      </c>
      <c r="AN46" s="86">
        <v>1327.519</v>
      </c>
      <c r="AO46" s="86">
        <v>1263.5650000000001</v>
      </c>
      <c r="AP46" s="86">
        <v>1392.327</v>
      </c>
      <c r="AQ46" s="86">
        <v>1398.7650000000001</v>
      </c>
      <c r="AR46" s="86">
        <v>1353.425</v>
      </c>
      <c r="AS46" s="86">
        <v>1412.682</v>
      </c>
      <c r="AT46" s="86">
        <v>1478.4870000000001</v>
      </c>
      <c r="AU46" s="86">
        <v>1530.0519999999999</v>
      </c>
      <c r="BA46" s="37"/>
      <c r="BB46" s="37"/>
      <c r="BC46" s="38"/>
      <c r="BD46" s="38"/>
      <c r="BH46" s="36"/>
      <c r="BI46" s="36"/>
      <c r="BJ46" s="52"/>
      <c r="BK46" s="27"/>
      <c r="BO46" s="92" t="s">
        <v>4</v>
      </c>
      <c r="BP46" s="1" t="s">
        <v>79</v>
      </c>
      <c r="BQ46" s="28">
        <v>146.7671</v>
      </c>
      <c r="BR46" s="28">
        <v>188.4965</v>
      </c>
      <c r="BS46" s="21"/>
      <c r="BU46" s="92"/>
      <c r="BV46" s="1"/>
      <c r="BW46" s="27"/>
      <c r="BZ46" t="s">
        <v>7</v>
      </c>
      <c r="CA46" s="27">
        <v>41.360425097252026</v>
      </c>
      <c r="CB46" s="27">
        <v>40.320557504265885</v>
      </c>
    </row>
    <row r="47" spans="2:80" x14ac:dyDescent="0.25">
      <c r="B47" s="93"/>
      <c r="C47" s="1" t="s">
        <v>81</v>
      </c>
      <c r="D47" s="86">
        <v>6260.7060000000001</v>
      </c>
      <c r="E47" s="86">
        <v>6302.7529999999997</v>
      </c>
      <c r="F47" s="86">
        <v>5747.027</v>
      </c>
      <c r="G47" s="86">
        <v>5810.0749999999998</v>
      </c>
      <c r="H47" s="86">
        <v>6060.357</v>
      </c>
      <c r="I47" s="86">
        <v>5923.6580000000004</v>
      </c>
      <c r="J47" s="86">
        <v>6475.8450000000003</v>
      </c>
      <c r="K47" s="86">
        <v>7240.5429999999997</v>
      </c>
      <c r="L47" s="86">
        <v>6797.951</v>
      </c>
      <c r="M47" s="86">
        <v>6302.7870000000003</v>
      </c>
      <c r="N47" s="86">
        <v>6818.527</v>
      </c>
      <c r="O47" s="86">
        <v>6539.3890000000001</v>
      </c>
      <c r="P47" s="86">
        <v>5862.4489999999996</v>
      </c>
      <c r="Q47" s="86">
        <v>6264.1180000000004</v>
      </c>
      <c r="R47" s="86">
        <v>6278.924</v>
      </c>
      <c r="S47" s="86">
        <v>6651.48</v>
      </c>
      <c r="T47" s="86">
        <v>6443.8450000000003</v>
      </c>
      <c r="U47" s="86">
        <v>6009.5259999999998</v>
      </c>
      <c r="V47" s="86">
        <v>6181.7240000000002</v>
      </c>
      <c r="W47" s="86">
        <v>5839.6710000000003</v>
      </c>
      <c r="X47" s="86">
        <v>5954.8069999999998</v>
      </c>
      <c r="Y47" s="86">
        <v>6199.7759999999998</v>
      </c>
      <c r="Z47" s="86">
        <v>6058.1229999999996</v>
      </c>
      <c r="AA47" s="86">
        <v>6482.5739999999996</v>
      </c>
      <c r="AB47" s="86">
        <v>6286.857</v>
      </c>
      <c r="AC47" s="86">
        <v>6154.96</v>
      </c>
      <c r="AD47" s="86">
        <v>6917.866</v>
      </c>
      <c r="AE47" s="86">
        <v>7278.1689999999999</v>
      </c>
      <c r="AF47" s="86">
        <v>7445.6030000000001</v>
      </c>
      <c r="AG47" s="86">
        <v>7087.0780000000004</v>
      </c>
      <c r="AH47" s="86">
        <v>6941.5709999999999</v>
      </c>
      <c r="AI47" s="86">
        <v>6801.4110000000001</v>
      </c>
      <c r="AJ47" s="86">
        <v>6667.2269999999999</v>
      </c>
      <c r="AK47" s="86">
        <v>6626.0230000000001</v>
      </c>
      <c r="AL47" s="86">
        <v>6475.94</v>
      </c>
      <c r="AM47" s="86">
        <v>6378.0550000000003</v>
      </c>
      <c r="AN47" s="86">
        <v>6665.8689999999997</v>
      </c>
      <c r="AO47" s="86">
        <v>6306.5929999999998</v>
      </c>
      <c r="AP47" s="86">
        <v>6533.0659999999998</v>
      </c>
      <c r="AQ47" s="86">
        <v>6990.3339999999998</v>
      </c>
      <c r="AR47" s="86">
        <v>6505.0910000000003</v>
      </c>
      <c r="AS47" s="86">
        <v>6177.3419999999996</v>
      </c>
      <c r="AT47" s="86">
        <v>7097.5990000000002</v>
      </c>
      <c r="AU47" s="86">
        <v>7052.08</v>
      </c>
      <c r="BA47" s="36"/>
      <c r="BB47" s="1"/>
      <c r="BC47" s="25"/>
      <c r="BD47" s="25"/>
      <c r="BF47" s="29"/>
      <c r="BG47" s="29"/>
      <c r="BH47" s="36"/>
      <c r="BI47" s="36"/>
      <c r="BJ47" s="52"/>
      <c r="BK47" s="27"/>
      <c r="BO47" s="92"/>
      <c r="BP47" s="1" t="s">
        <v>81</v>
      </c>
      <c r="BQ47" s="28">
        <v>3841.337</v>
      </c>
      <c r="BR47" s="28">
        <v>5579.9589999999998</v>
      </c>
      <c r="BS47" s="21"/>
      <c r="BU47" s="92"/>
      <c r="BV47" s="1"/>
      <c r="BW47" s="27"/>
      <c r="BZ47" t="s">
        <v>8</v>
      </c>
      <c r="CA47" s="27">
        <v>36.686457815194807</v>
      </c>
      <c r="CB47" s="27">
        <v>36.032568016581088</v>
      </c>
    </row>
    <row r="48" spans="2:80" x14ac:dyDescent="0.25">
      <c r="B48" s="93" t="s">
        <v>13</v>
      </c>
      <c r="C48" s="1" t="s">
        <v>79</v>
      </c>
      <c r="D48" s="86">
        <v>274.36099999999999</v>
      </c>
      <c r="E48" s="86">
        <v>285.98129999999998</v>
      </c>
      <c r="F48" s="86">
        <v>268.2851</v>
      </c>
      <c r="G48" s="86">
        <v>280.73270000000002</v>
      </c>
      <c r="H48" s="86">
        <v>287.8152</v>
      </c>
      <c r="I48" s="86">
        <v>305.58080000000001</v>
      </c>
      <c r="J48" s="86">
        <v>301.43599999999998</v>
      </c>
      <c r="K48" s="86">
        <v>302.09019999999998</v>
      </c>
      <c r="L48" s="86">
        <v>300.7441</v>
      </c>
      <c r="M48" s="86">
        <v>284.47469999999998</v>
      </c>
      <c r="N48" s="86">
        <v>281.45060000000001</v>
      </c>
      <c r="O48" s="86">
        <v>284.58120000000002</v>
      </c>
      <c r="P48" s="86">
        <v>281.53800000000001</v>
      </c>
      <c r="Q48" s="86">
        <v>288.13850000000002</v>
      </c>
      <c r="R48" s="86">
        <v>287.91140000000001</v>
      </c>
      <c r="S48" s="86">
        <v>280.06130000000002</v>
      </c>
      <c r="T48" s="86">
        <v>272.00880000000001</v>
      </c>
      <c r="U48" s="86">
        <v>261.49990000000003</v>
      </c>
      <c r="V48" s="86">
        <v>253.5874</v>
      </c>
      <c r="W48" s="86">
        <v>251.7569</v>
      </c>
      <c r="X48" s="86">
        <v>235.88759999999999</v>
      </c>
      <c r="Y48" s="86">
        <v>228.57089999999999</v>
      </c>
      <c r="Z48" s="86">
        <v>250.52010000000001</v>
      </c>
      <c r="AA48" s="86">
        <v>241.96170000000001</v>
      </c>
      <c r="AB48" s="86">
        <v>235.01300000000001</v>
      </c>
      <c r="AC48" s="86">
        <v>244.15700000000001</v>
      </c>
      <c r="AD48" s="86">
        <v>262.4273</v>
      </c>
      <c r="AE48" s="86">
        <v>262.90899999999999</v>
      </c>
      <c r="AF48" s="86">
        <v>255.1823</v>
      </c>
      <c r="AG48" s="86">
        <v>248.8297</v>
      </c>
      <c r="AH48" s="86">
        <v>242.51150000000001</v>
      </c>
      <c r="AI48" s="86">
        <v>244.6754</v>
      </c>
      <c r="AJ48" s="86">
        <v>235.31110000000001</v>
      </c>
      <c r="AK48" s="86">
        <v>132.92099999999999</v>
      </c>
      <c r="AL48" s="86">
        <v>128.82159999999999</v>
      </c>
      <c r="AM48" s="86">
        <v>142.018</v>
      </c>
      <c r="AN48" s="86">
        <v>143.19130000000001</v>
      </c>
      <c r="AO48" s="86">
        <v>169.68340000000001</v>
      </c>
      <c r="AP48" s="86">
        <v>195.5249</v>
      </c>
      <c r="AQ48" s="86">
        <v>234.83</v>
      </c>
      <c r="AR48" s="86">
        <v>188.8049</v>
      </c>
      <c r="AS48" s="86">
        <v>203.75460000000001</v>
      </c>
      <c r="AT48" s="86">
        <v>209.1199</v>
      </c>
      <c r="AU48" s="86">
        <v>233.44470000000001</v>
      </c>
      <c r="BA48" s="36"/>
      <c r="BB48" s="1"/>
      <c r="BC48" s="25"/>
      <c r="BD48" s="25"/>
      <c r="BF48" s="29"/>
      <c r="BG48" s="29"/>
      <c r="BH48" s="36"/>
      <c r="BI48" s="36"/>
      <c r="BJ48" s="52"/>
      <c r="BK48" s="27"/>
      <c r="BO48" s="92" t="s">
        <v>5</v>
      </c>
      <c r="BP48" s="1" t="s">
        <v>79</v>
      </c>
      <c r="BQ48" s="28">
        <v>157.77699999999999</v>
      </c>
      <c r="BR48" s="28">
        <v>165.5549</v>
      </c>
      <c r="BS48" s="21"/>
      <c r="BU48" s="92"/>
      <c r="BV48" s="1"/>
      <c r="BW48" s="27"/>
      <c r="BZ48" t="s">
        <v>9</v>
      </c>
      <c r="CA48" s="27">
        <v>26.538964997454212</v>
      </c>
      <c r="CB48" s="27">
        <v>25.634378061803012</v>
      </c>
    </row>
    <row r="49" spans="2:80" x14ac:dyDescent="0.25">
      <c r="B49" s="93"/>
      <c r="C49" s="1" t="s">
        <v>80</v>
      </c>
      <c r="D49" s="86">
        <v>1283.6610000000001</v>
      </c>
      <c r="E49" s="86">
        <v>1320.376</v>
      </c>
      <c r="F49" s="86">
        <v>1276.2270000000001</v>
      </c>
      <c r="G49" s="86">
        <v>1287.7090000000001</v>
      </c>
      <c r="H49" s="86">
        <v>1315.011</v>
      </c>
      <c r="I49" s="86">
        <v>1315.423</v>
      </c>
      <c r="J49" s="86">
        <v>1366.0940000000001</v>
      </c>
      <c r="K49" s="86">
        <v>1386.94</v>
      </c>
      <c r="L49" s="86">
        <v>1415.0419999999999</v>
      </c>
      <c r="M49" s="86">
        <v>1389.4829999999999</v>
      </c>
      <c r="N49" s="86">
        <v>1375.518</v>
      </c>
      <c r="O49" s="86">
        <v>1385.7260000000001</v>
      </c>
      <c r="P49" s="86">
        <v>1370.0309999999999</v>
      </c>
      <c r="Q49" s="86">
        <v>1413.568</v>
      </c>
      <c r="R49" s="86">
        <v>1415.431</v>
      </c>
      <c r="S49" s="86">
        <v>1392.854</v>
      </c>
      <c r="T49" s="86">
        <v>1398.194</v>
      </c>
      <c r="U49" s="86">
        <v>1396.9490000000001</v>
      </c>
      <c r="V49" s="86">
        <v>1358.566</v>
      </c>
      <c r="W49" s="86">
        <v>1350.692</v>
      </c>
      <c r="X49" s="86">
        <v>1323.19</v>
      </c>
      <c r="Y49" s="86">
        <v>1304.182</v>
      </c>
      <c r="Z49" s="86">
        <v>1330.278</v>
      </c>
      <c r="AA49" s="86">
        <v>1344.5830000000001</v>
      </c>
      <c r="AB49" s="86">
        <v>1368.432</v>
      </c>
      <c r="AC49" s="86">
        <v>1417.289</v>
      </c>
      <c r="AD49" s="86">
        <v>1437.6210000000001</v>
      </c>
      <c r="AE49" s="86">
        <v>1443.818</v>
      </c>
      <c r="AF49" s="86">
        <v>1478.982</v>
      </c>
      <c r="AG49" s="86">
        <v>1459.7929999999999</v>
      </c>
      <c r="AH49" s="86">
        <v>1513.8530000000001</v>
      </c>
      <c r="AI49" s="86">
        <v>1525.9159999999999</v>
      </c>
      <c r="AJ49" s="86">
        <v>1554.213</v>
      </c>
      <c r="AK49" s="86">
        <v>1427.22</v>
      </c>
      <c r="AL49" s="86">
        <v>1453.15</v>
      </c>
      <c r="AM49" s="86">
        <v>1437.7139999999999</v>
      </c>
      <c r="AN49" s="86">
        <v>1448.1479999999999</v>
      </c>
      <c r="AO49" s="86">
        <v>1506.4559999999999</v>
      </c>
      <c r="AP49" s="86">
        <v>1413.17</v>
      </c>
      <c r="AQ49" s="86">
        <v>1462.0709999999999</v>
      </c>
      <c r="AR49" s="86">
        <v>1461.3140000000001</v>
      </c>
      <c r="AS49" s="86">
        <v>1523.5809999999999</v>
      </c>
      <c r="AT49" s="86">
        <v>1535.2719999999999</v>
      </c>
      <c r="AU49" s="86">
        <v>1608.5260000000001</v>
      </c>
      <c r="BA49" s="36"/>
      <c r="BB49" s="1"/>
      <c r="BC49" s="25"/>
      <c r="BD49" s="25"/>
      <c r="BF49" s="29"/>
      <c r="BG49" s="29"/>
      <c r="BH49" s="36"/>
      <c r="BI49" s="36"/>
      <c r="BJ49" s="52"/>
      <c r="BK49" s="27"/>
      <c r="BO49" s="92"/>
      <c r="BP49" s="1" t="s">
        <v>81</v>
      </c>
      <c r="BQ49" s="28">
        <v>4549.4790000000003</v>
      </c>
      <c r="BR49" s="28">
        <v>4792.97</v>
      </c>
      <c r="BS49" s="21"/>
      <c r="BU49" s="92"/>
      <c r="BV49" s="1"/>
      <c r="BW49" s="27"/>
      <c r="BZ49" t="s">
        <v>10</v>
      </c>
      <c r="CA49" s="27">
        <v>35.363197677183457</v>
      </c>
      <c r="CB49" s="27">
        <v>40.10346613474313</v>
      </c>
    </row>
    <row r="50" spans="2:80" x14ac:dyDescent="0.25">
      <c r="B50" s="93"/>
      <c r="C50" s="1" t="s">
        <v>81</v>
      </c>
      <c r="D50" s="86">
        <v>6133.9650000000001</v>
      </c>
      <c r="E50" s="86">
        <v>6327.9359999999997</v>
      </c>
      <c r="F50" s="86">
        <v>6097.7510000000002</v>
      </c>
      <c r="G50" s="86">
        <v>5915.326</v>
      </c>
      <c r="H50" s="86">
        <v>6234.4089999999997</v>
      </c>
      <c r="I50" s="86">
        <v>6188.0829999999996</v>
      </c>
      <c r="J50" s="86">
        <v>6525.67</v>
      </c>
      <c r="K50" s="86">
        <v>6374.348</v>
      </c>
      <c r="L50" s="86">
        <v>6575.32</v>
      </c>
      <c r="M50" s="86">
        <v>6447.3540000000003</v>
      </c>
      <c r="N50" s="86">
        <v>6462.4859999999999</v>
      </c>
      <c r="O50" s="86">
        <v>6351.5</v>
      </c>
      <c r="P50" s="86">
        <v>6116.7190000000001</v>
      </c>
      <c r="Q50" s="86">
        <v>6501.1319999999996</v>
      </c>
      <c r="R50" s="86">
        <v>6523.5649999999996</v>
      </c>
      <c r="S50" s="86">
        <v>6342.8379999999997</v>
      </c>
      <c r="T50" s="86">
        <v>6866.6970000000001</v>
      </c>
      <c r="U50" s="86">
        <v>6874.732</v>
      </c>
      <c r="V50" s="86">
        <v>6501.7889999999998</v>
      </c>
      <c r="W50" s="86">
        <v>6500.4040000000005</v>
      </c>
      <c r="X50" s="86">
        <v>6624.8649999999998</v>
      </c>
      <c r="Y50" s="86">
        <v>6142.2669999999998</v>
      </c>
      <c r="Z50" s="86">
        <v>6446.3360000000002</v>
      </c>
      <c r="AA50" s="86">
        <v>6427.2089999999998</v>
      </c>
      <c r="AB50" s="86">
        <v>6700.8580000000002</v>
      </c>
      <c r="AC50" s="86">
        <v>7113.4809999999998</v>
      </c>
      <c r="AD50" s="86">
        <v>7298.0879999999997</v>
      </c>
      <c r="AE50" s="86">
        <v>7325.7960000000003</v>
      </c>
      <c r="AF50" s="86">
        <v>7635.902</v>
      </c>
      <c r="AG50" s="86">
        <v>7638.47</v>
      </c>
      <c r="AH50" s="86">
        <v>8156.6040000000003</v>
      </c>
      <c r="AI50" s="86">
        <v>8169.5640000000003</v>
      </c>
      <c r="AJ50" s="86">
        <v>8076.308</v>
      </c>
      <c r="AK50" s="86">
        <v>8252.1409999999996</v>
      </c>
      <c r="AL50" s="86">
        <v>8349.27</v>
      </c>
      <c r="AM50" s="86">
        <v>8108.16</v>
      </c>
      <c r="AN50" s="86">
        <v>8321.3330000000005</v>
      </c>
      <c r="AO50" s="86">
        <v>8658.4120000000003</v>
      </c>
      <c r="AP50" s="86">
        <v>7377.3159999999998</v>
      </c>
      <c r="AQ50" s="86">
        <v>7581.652</v>
      </c>
      <c r="AR50" s="86">
        <v>7335.0870000000004</v>
      </c>
      <c r="AS50" s="86">
        <v>7804.6989999999996</v>
      </c>
      <c r="AT50" s="86">
        <v>7996.1049999999996</v>
      </c>
      <c r="AU50" s="86">
        <v>8120.491</v>
      </c>
      <c r="BA50" s="36"/>
      <c r="BB50" s="1"/>
      <c r="BC50" s="25"/>
      <c r="BD50" s="25"/>
      <c r="BF50" s="29"/>
      <c r="BG50" s="29"/>
      <c r="BH50" s="36"/>
      <c r="BI50" s="36"/>
      <c r="BJ50" s="52"/>
      <c r="BK50" s="27"/>
      <c r="BO50" s="92" t="s">
        <v>6</v>
      </c>
      <c r="BP50" s="1" t="s">
        <v>79</v>
      </c>
      <c r="BQ50" s="28">
        <v>142.49639999999999</v>
      </c>
      <c r="BR50" s="28">
        <v>149.64670000000001</v>
      </c>
      <c r="BS50" s="21"/>
      <c r="BU50" s="92"/>
      <c r="BV50" s="1"/>
      <c r="BW50" s="27"/>
      <c r="BZ50" t="s">
        <v>11</v>
      </c>
      <c r="CA50" s="27">
        <v>39.358232866398694</v>
      </c>
      <c r="CB50" s="27">
        <v>37.399746287395494</v>
      </c>
    </row>
    <row r="51" spans="2:80" x14ac:dyDescent="0.25">
      <c r="B51" s="93" t="s">
        <v>14</v>
      </c>
      <c r="C51" s="1" t="s">
        <v>79</v>
      </c>
      <c r="D51" s="86">
        <v>395.80860000000001</v>
      </c>
      <c r="E51" s="86">
        <v>401.6995</v>
      </c>
      <c r="F51" s="86">
        <v>412.55270000000002</v>
      </c>
      <c r="G51" s="86">
        <v>427.93009999999998</v>
      </c>
      <c r="H51" s="86">
        <v>432.01369999999997</v>
      </c>
      <c r="I51" s="86">
        <v>452.55040000000002</v>
      </c>
      <c r="J51" s="86">
        <v>451.05349999999999</v>
      </c>
      <c r="K51" s="86">
        <v>454.36559999999997</v>
      </c>
      <c r="L51" s="86">
        <v>452.20179999999999</v>
      </c>
      <c r="M51" s="86">
        <v>449.31900000000002</v>
      </c>
      <c r="N51" s="86">
        <v>435.64350000000002</v>
      </c>
      <c r="O51" s="86">
        <v>442.7004</v>
      </c>
      <c r="P51" s="86">
        <v>433.87329999999997</v>
      </c>
      <c r="Q51" s="86">
        <v>420.2894</v>
      </c>
      <c r="R51" s="86">
        <v>407.93430000000001</v>
      </c>
      <c r="S51" s="86">
        <v>389.2627</v>
      </c>
      <c r="T51" s="86">
        <v>381.7758</v>
      </c>
      <c r="U51" s="86">
        <v>404.08819999999997</v>
      </c>
      <c r="V51" s="86">
        <v>395.35219999999998</v>
      </c>
      <c r="W51" s="86">
        <v>399.84789999999998</v>
      </c>
      <c r="X51" s="86">
        <v>383.0847</v>
      </c>
      <c r="Y51" s="86">
        <v>381.52940000000001</v>
      </c>
      <c r="Z51" s="86">
        <v>384.16019999999997</v>
      </c>
      <c r="AA51" s="86">
        <v>376.291</v>
      </c>
      <c r="AB51" s="86">
        <v>366.39769999999999</v>
      </c>
      <c r="AC51" s="86">
        <v>361.13010000000003</v>
      </c>
      <c r="AD51" s="86">
        <v>370.65730000000002</v>
      </c>
      <c r="AE51" s="86">
        <v>358.10789999999997</v>
      </c>
      <c r="AF51" s="86">
        <v>349.08420000000001</v>
      </c>
      <c r="AG51" s="86">
        <v>358.3424</v>
      </c>
      <c r="AH51" s="86">
        <v>381.00450000000001</v>
      </c>
      <c r="AI51" s="86">
        <v>364.596</v>
      </c>
      <c r="AJ51" s="86">
        <v>367.63920000000002</v>
      </c>
      <c r="AK51" s="86">
        <v>258.93340000000001</v>
      </c>
      <c r="AL51" s="86">
        <v>244.1549</v>
      </c>
      <c r="AM51" s="86">
        <v>252.50970000000001</v>
      </c>
      <c r="AN51" s="86">
        <v>275.02800000000002</v>
      </c>
      <c r="AO51" s="86">
        <v>291.87560000000002</v>
      </c>
      <c r="AP51" s="86">
        <v>288.08460000000002</v>
      </c>
      <c r="AQ51" s="86">
        <v>318.04059999999998</v>
      </c>
      <c r="AR51" s="86">
        <v>330.9076</v>
      </c>
      <c r="AS51" s="86">
        <v>349.13</v>
      </c>
      <c r="AT51" s="86">
        <v>356.42230000000001</v>
      </c>
      <c r="AU51" s="86">
        <v>349.03820000000002</v>
      </c>
      <c r="BA51" s="36"/>
      <c r="BB51" s="1"/>
      <c r="BC51" s="25"/>
      <c r="BD51" s="25"/>
      <c r="BF51" s="29"/>
      <c r="BG51" s="29"/>
      <c r="BH51" s="36"/>
      <c r="BI51" s="36"/>
      <c r="BJ51" s="52"/>
      <c r="BK51" s="27"/>
      <c r="BO51" s="92"/>
      <c r="BP51" s="1" t="s">
        <v>81</v>
      </c>
      <c r="BQ51" s="28">
        <v>5576.2910000000002</v>
      </c>
      <c r="BR51" s="28">
        <v>6068.4470000000001</v>
      </c>
      <c r="BS51" s="21"/>
      <c r="BU51" s="92"/>
      <c r="BV51" s="1"/>
      <c r="BW51" s="27"/>
      <c r="BZ51" t="s">
        <v>12</v>
      </c>
      <c r="CA51" s="27">
        <v>21.017359887204794</v>
      </c>
      <c r="CB51" s="27">
        <v>22.361683423299663</v>
      </c>
    </row>
    <row r="52" spans="2:80" x14ac:dyDescent="0.25">
      <c r="B52" s="93"/>
      <c r="C52" s="1" t="s">
        <v>80</v>
      </c>
      <c r="D52" s="86">
        <v>1649.5340000000001</v>
      </c>
      <c r="E52" s="86">
        <v>1665.703</v>
      </c>
      <c r="F52" s="86">
        <v>1726.086</v>
      </c>
      <c r="G52" s="86">
        <v>1743.1410000000001</v>
      </c>
      <c r="H52" s="86">
        <v>1760.143</v>
      </c>
      <c r="I52" s="86">
        <v>1884.8879999999999</v>
      </c>
      <c r="J52" s="86">
        <v>1864.8789999999999</v>
      </c>
      <c r="K52" s="86">
        <v>1817.4690000000001</v>
      </c>
      <c r="L52" s="86">
        <v>1830.3510000000001</v>
      </c>
      <c r="M52" s="86">
        <v>1869.6980000000001</v>
      </c>
      <c r="N52" s="86">
        <v>1909.684</v>
      </c>
      <c r="O52" s="86">
        <v>1987.8330000000001</v>
      </c>
      <c r="P52" s="86">
        <v>1904.308</v>
      </c>
      <c r="Q52" s="86">
        <v>1899.39</v>
      </c>
      <c r="R52" s="86">
        <v>1846.0619999999999</v>
      </c>
      <c r="S52" s="86">
        <v>1802.6780000000001</v>
      </c>
      <c r="T52" s="86">
        <v>1833.6959999999999</v>
      </c>
      <c r="U52" s="86">
        <v>1840.048</v>
      </c>
      <c r="V52" s="86">
        <v>1880.788</v>
      </c>
      <c r="W52" s="86">
        <v>1914.3579999999999</v>
      </c>
      <c r="X52" s="86">
        <v>1896.3910000000001</v>
      </c>
      <c r="Y52" s="86">
        <v>1832.7190000000001</v>
      </c>
      <c r="Z52" s="86">
        <v>1860.693</v>
      </c>
      <c r="AA52" s="86">
        <v>1813.6949999999999</v>
      </c>
      <c r="AB52" s="86">
        <v>1833.27</v>
      </c>
      <c r="AC52" s="86">
        <v>1813.972</v>
      </c>
      <c r="AD52" s="86">
        <v>1788.3720000000001</v>
      </c>
      <c r="AE52" s="86">
        <v>1839.885</v>
      </c>
      <c r="AF52" s="86">
        <v>1819.722</v>
      </c>
      <c r="AG52" s="86">
        <v>1791.691</v>
      </c>
      <c r="AH52" s="86">
        <v>1850.4069999999999</v>
      </c>
      <c r="AI52" s="86">
        <v>1843.6030000000001</v>
      </c>
      <c r="AJ52" s="86">
        <v>1830.7260000000001</v>
      </c>
      <c r="AK52" s="86">
        <v>1685.1369999999999</v>
      </c>
      <c r="AL52" s="86">
        <v>1697.923</v>
      </c>
      <c r="AM52" s="86">
        <v>1664.886</v>
      </c>
      <c r="AN52" s="86">
        <v>1651.626</v>
      </c>
      <c r="AO52" s="86">
        <v>1738.585</v>
      </c>
      <c r="AP52" s="86">
        <v>1709.598</v>
      </c>
      <c r="AQ52" s="86">
        <v>1683.278</v>
      </c>
      <c r="AR52" s="86">
        <v>1689.414</v>
      </c>
      <c r="AS52" s="86">
        <v>1736.7619999999999</v>
      </c>
      <c r="AT52" s="86">
        <v>1823.9570000000001</v>
      </c>
      <c r="AU52" s="86">
        <v>1859.819</v>
      </c>
      <c r="BA52" s="36"/>
      <c r="BB52" s="1"/>
      <c r="BC52" s="25"/>
      <c r="BD52" s="25"/>
      <c r="BF52" s="29"/>
      <c r="BG52" s="29"/>
      <c r="BH52"/>
      <c r="BI52" s="53"/>
      <c r="BO52" s="92" t="s">
        <v>7</v>
      </c>
      <c r="BP52" s="1" t="s">
        <v>79</v>
      </c>
      <c r="BQ52" s="28">
        <v>112.3884</v>
      </c>
      <c r="BR52" s="28">
        <v>161.1037</v>
      </c>
      <c r="BS52" s="21"/>
      <c r="BU52" s="92"/>
      <c r="BV52" s="1"/>
      <c r="BW52" s="27"/>
      <c r="BZ52" t="s">
        <v>84</v>
      </c>
      <c r="CA52" s="27">
        <v>25.967701501355254</v>
      </c>
      <c r="CB52" s="27">
        <v>23.546200547112399</v>
      </c>
    </row>
    <row r="53" spans="2:80" x14ac:dyDescent="0.25">
      <c r="B53" s="93"/>
      <c r="C53" s="1" t="s">
        <v>81</v>
      </c>
      <c r="D53" s="86">
        <v>8357.259</v>
      </c>
      <c r="E53" s="86">
        <v>8264.7710000000006</v>
      </c>
      <c r="F53" s="86">
        <v>8403.4670000000006</v>
      </c>
      <c r="G53" s="86">
        <v>8707.7469999999994</v>
      </c>
      <c r="H53" s="86">
        <v>8473.01</v>
      </c>
      <c r="I53" s="86">
        <v>9113.1129999999994</v>
      </c>
      <c r="J53" s="86">
        <v>8881.56</v>
      </c>
      <c r="K53" s="86">
        <v>8185.3289999999997</v>
      </c>
      <c r="L53" s="86">
        <v>9448.4570000000003</v>
      </c>
      <c r="M53" s="86">
        <v>9682.4269999999997</v>
      </c>
      <c r="N53" s="86">
        <v>10160.700000000001</v>
      </c>
      <c r="O53" s="86">
        <v>9750.9779999999992</v>
      </c>
      <c r="P53" s="86">
        <v>10213.42</v>
      </c>
      <c r="Q53" s="86">
        <v>10505.59</v>
      </c>
      <c r="R53" s="86">
        <v>10141.65</v>
      </c>
      <c r="S53" s="86">
        <v>10082.86</v>
      </c>
      <c r="T53" s="86">
        <v>9952.6720000000005</v>
      </c>
      <c r="U53" s="86">
        <v>9157.82</v>
      </c>
      <c r="V53" s="86">
        <v>9453.8050000000003</v>
      </c>
      <c r="W53" s="86">
        <v>10148.780000000001</v>
      </c>
      <c r="X53" s="86">
        <v>10066.23</v>
      </c>
      <c r="Y53" s="86">
        <v>9658.8029999999999</v>
      </c>
      <c r="Z53" s="86">
        <v>10075.299999999999</v>
      </c>
      <c r="AA53" s="86">
        <v>10255.01</v>
      </c>
      <c r="AB53" s="86">
        <v>10436.76</v>
      </c>
      <c r="AC53" s="86">
        <v>10394.1</v>
      </c>
      <c r="AD53" s="86">
        <v>10665.47</v>
      </c>
      <c r="AE53" s="86">
        <v>10571.68</v>
      </c>
      <c r="AF53" s="86">
        <v>10311.040000000001</v>
      </c>
      <c r="AG53" s="86">
        <v>10421.52</v>
      </c>
      <c r="AH53" s="86">
        <v>10699.94</v>
      </c>
      <c r="AI53" s="86">
        <v>10615.8</v>
      </c>
      <c r="AJ53" s="86">
        <v>10947.37</v>
      </c>
      <c r="AK53" s="86">
        <v>9966.3739999999998</v>
      </c>
      <c r="AL53" s="86">
        <v>10850.44</v>
      </c>
      <c r="AM53" s="86">
        <v>9658.1460000000006</v>
      </c>
      <c r="AN53" s="86">
        <v>9779.2890000000007</v>
      </c>
      <c r="AO53" s="86">
        <v>8900.7029999999995</v>
      </c>
      <c r="AP53" s="86">
        <v>8929.8119999999999</v>
      </c>
      <c r="AQ53" s="86">
        <v>8395.5990000000002</v>
      </c>
      <c r="AR53" s="86">
        <v>8390.7639999999992</v>
      </c>
      <c r="AS53" s="86">
        <v>9112.7180000000008</v>
      </c>
      <c r="AT53" s="86">
        <v>9077.9419999999991</v>
      </c>
      <c r="AU53" s="86">
        <v>9855.402</v>
      </c>
      <c r="BA53" s="36"/>
      <c r="BB53" s="1"/>
      <c r="BC53" s="25"/>
      <c r="BD53" s="25"/>
      <c r="BF53" s="29"/>
      <c r="BG53" s="29"/>
      <c r="BH53"/>
      <c r="BO53" s="92"/>
      <c r="BP53" s="1" t="s">
        <v>81</v>
      </c>
      <c r="BQ53" s="28">
        <v>4648.4319999999998</v>
      </c>
      <c r="BR53" s="28">
        <v>6495.7910000000002</v>
      </c>
      <c r="BS53" s="21"/>
      <c r="BU53" s="92"/>
      <c r="BV53" s="1"/>
      <c r="BW53" s="27"/>
      <c r="BZ53" t="s">
        <v>13</v>
      </c>
      <c r="CA53" s="27">
        <v>38.850088106823499</v>
      </c>
      <c r="CB53" s="27">
        <v>34.785501662706409</v>
      </c>
    </row>
    <row r="54" spans="2:80" x14ac:dyDescent="0.25">
      <c r="B54" s="93" t="s">
        <v>15</v>
      </c>
      <c r="C54" s="1" t="s">
        <v>79</v>
      </c>
      <c r="D54" s="86">
        <v>466.67169999999999</v>
      </c>
      <c r="E54" s="86">
        <v>464.74400000000003</v>
      </c>
      <c r="F54" s="86">
        <v>477.98989999999998</v>
      </c>
      <c r="G54" s="86">
        <v>476.60289999999998</v>
      </c>
      <c r="H54" s="86">
        <v>483.03390000000002</v>
      </c>
      <c r="I54" s="86">
        <v>497.69940000000003</v>
      </c>
      <c r="J54" s="86">
        <v>492.25569999999999</v>
      </c>
      <c r="K54" s="86">
        <v>484.72570000000002</v>
      </c>
      <c r="L54" s="86">
        <v>516.27650000000006</v>
      </c>
      <c r="M54" s="86">
        <v>494.15949999999998</v>
      </c>
      <c r="N54" s="86">
        <v>504.58960000000002</v>
      </c>
      <c r="O54" s="86">
        <v>487.9187</v>
      </c>
      <c r="P54" s="86">
        <v>458.14670000000001</v>
      </c>
      <c r="Q54" s="86">
        <v>451.87909999999999</v>
      </c>
      <c r="R54" s="86">
        <v>461.89479999999998</v>
      </c>
      <c r="S54" s="86">
        <v>470.02319999999997</v>
      </c>
      <c r="T54" s="86">
        <v>437.25170000000003</v>
      </c>
      <c r="U54" s="86">
        <v>408.75630000000001</v>
      </c>
      <c r="V54" s="86">
        <v>382.86950000000002</v>
      </c>
      <c r="W54" s="86">
        <v>423.83539999999999</v>
      </c>
      <c r="X54" s="86">
        <v>402.50290000000001</v>
      </c>
      <c r="Y54" s="86">
        <v>440.00779999999997</v>
      </c>
      <c r="Z54" s="86">
        <v>391.0487</v>
      </c>
      <c r="AA54" s="86">
        <v>391.57810000000001</v>
      </c>
      <c r="AB54" s="86">
        <v>367.9665</v>
      </c>
      <c r="AC54" s="86">
        <v>364.30540000000002</v>
      </c>
      <c r="AD54" s="86">
        <v>367.90730000000002</v>
      </c>
      <c r="AE54" s="86">
        <v>389.16489999999999</v>
      </c>
      <c r="AF54" s="86">
        <v>412.20299999999997</v>
      </c>
      <c r="AG54" s="86">
        <v>421</v>
      </c>
      <c r="AH54" s="86">
        <v>433.05130000000003</v>
      </c>
      <c r="AI54" s="86">
        <v>457.9837</v>
      </c>
      <c r="AJ54" s="86">
        <v>437.00819999999999</v>
      </c>
      <c r="AK54" s="86">
        <v>375.69159999999999</v>
      </c>
      <c r="AL54" s="86">
        <v>355.4468</v>
      </c>
      <c r="AM54" s="86">
        <v>352.51659999999998</v>
      </c>
      <c r="AN54" s="86">
        <v>360.50940000000003</v>
      </c>
      <c r="AO54" s="86">
        <v>359.95800000000003</v>
      </c>
      <c r="AP54" s="86">
        <v>339.18970000000002</v>
      </c>
      <c r="AQ54" s="86">
        <v>366.88229999999999</v>
      </c>
      <c r="AR54" s="86">
        <v>350.76760000000002</v>
      </c>
      <c r="AS54" s="86">
        <v>377.9282</v>
      </c>
      <c r="AT54" s="86">
        <v>394.94189999999998</v>
      </c>
      <c r="AU54" s="86">
        <v>394.17250000000001</v>
      </c>
      <c r="BA54" s="36"/>
      <c r="BB54" s="1"/>
      <c r="BC54" s="25"/>
      <c r="BD54" s="25"/>
      <c r="BF54" s="29"/>
      <c r="BG54" s="29"/>
      <c r="BH54"/>
      <c r="BO54" s="92" t="s">
        <v>8</v>
      </c>
      <c r="BP54" s="1" t="s">
        <v>79</v>
      </c>
      <c r="BQ54" s="28">
        <v>107.5565</v>
      </c>
      <c r="BR54" s="28">
        <v>129.5934</v>
      </c>
      <c r="BS54" s="21"/>
      <c r="BU54" s="92"/>
      <c r="BV54" s="1"/>
      <c r="BW54" s="27"/>
      <c r="BZ54" t="s">
        <v>14</v>
      </c>
      <c r="CA54" s="27">
        <v>25.356818640611454</v>
      </c>
      <c r="CB54" s="27">
        <v>28.235883636805369</v>
      </c>
    </row>
    <row r="55" spans="2:80" x14ac:dyDescent="0.25">
      <c r="B55" s="93"/>
      <c r="C55" s="1" t="s">
        <v>80</v>
      </c>
      <c r="D55" s="86">
        <v>1725.828</v>
      </c>
      <c r="E55" s="86">
        <v>1686.848</v>
      </c>
      <c r="F55" s="86">
        <v>1803.595</v>
      </c>
      <c r="G55" s="86">
        <v>1813.308</v>
      </c>
      <c r="H55" s="86">
        <v>1801.9939999999999</v>
      </c>
      <c r="I55" s="86">
        <v>1834.1769999999999</v>
      </c>
      <c r="J55" s="86">
        <v>1893.998</v>
      </c>
      <c r="K55" s="86">
        <v>1886.7</v>
      </c>
      <c r="L55" s="86">
        <v>1903.0260000000001</v>
      </c>
      <c r="M55" s="86">
        <v>1893.9069999999999</v>
      </c>
      <c r="N55" s="86">
        <v>1923.375</v>
      </c>
      <c r="O55" s="86">
        <v>1910.6010000000001</v>
      </c>
      <c r="P55" s="86">
        <v>1918.421</v>
      </c>
      <c r="Q55" s="86">
        <v>1870.568</v>
      </c>
      <c r="R55" s="86">
        <v>1884.5709999999999</v>
      </c>
      <c r="S55" s="86">
        <v>1856.3979999999999</v>
      </c>
      <c r="T55" s="86">
        <v>1777.9159999999999</v>
      </c>
      <c r="U55" s="86">
        <v>1748.671</v>
      </c>
      <c r="V55" s="86">
        <v>1749.0530000000001</v>
      </c>
      <c r="W55" s="86">
        <v>1797.2049999999999</v>
      </c>
      <c r="X55" s="86">
        <v>1744.3009999999999</v>
      </c>
      <c r="Y55" s="86">
        <v>1745.0260000000001</v>
      </c>
      <c r="Z55" s="86">
        <v>1695.587</v>
      </c>
      <c r="AA55" s="86">
        <v>1708.9639999999999</v>
      </c>
      <c r="AB55" s="86">
        <v>1689.58</v>
      </c>
      <c r="AC55" s="86">
        <v>1759.4549999999999</v>
      </c>
      <c r="AD55" s="86">
        <v>1732.213</v>
      </c>
      <c r="AE55" s="86">
        <v>1829.808</v>
      </c>
      <c r="AF55" s="86">
        <v>1849.6579999999999</v>
      </c>
      <c r="AG55" s="86">
        <v>1875.413</v>
      </c>
      <c r="AH55" s="86">
        <v>1919.5530000000001</v>
      </c>
      <c r="AI55" s="86">
        <v>1973.009</v>
      </c>
      <c r="AJ55" s="86">
        <v>1958.307</v>
      </c>
      <c r="AK55" s="86">
        <v>1893.287</v>
      </c>
      <c r="AL55" s="86">
        <v>1792.271</v>
      </c>
      <c r="AM55" s="86">
        <v>1742.9829999999999</v>
      </c>
      <c r="AN55" s="86">
        <v>1719.5340000000001</v>
      </c>
      <c r="AO55" s="86">
        <v>1633.5119999999999</v>
      </c>
      <c r="AP55" s="86">
        <v>1603.1130000000001</v>
      </c>
      <c r="AQ55" s="86">
        <v>1648.443</v>
      </c>
      <c r="AR55" s="86">
        <v>1699.3109999999999</v>
      </c>
      <c r="AS55" s="86">
        <v>1782.46</v>
      </c>
      <c r="AT55" s="86">
        <v>1812.5360000000001</v>
      </c>
      <c r="AU55" s="86">
        <v>1845.6</v>
      </c>
      <c r="BA55" s="36"/>
      <c r="BB55" s="1"/>
      <c r="BC55" s="25"/>
      <c r="BD55" s="25"/>
      <c r="BF55" s="29"/>
      <c r="BG55" s="29"/>
      <c r="BH55"/>
      <c r="BO55" s="92"/>
      <c r="BP55" s="1" t="s">
        <v>81</v>
      </c>
      <c r="BQ55" s="28">
        <v>3945.8670000000002</v>
      </c>
      <c r="BR55" s="28">
        <v>4669.5829999999996</v>
      </c>
      <c r="BS55" s="21"/>
      <c r="BU55" s="92"/>
      <c r="BV55" s="1"/>
      <c r="BW55" s="27"/>
      <c r="BZ55" t="s">
        <v>15</v>
      </c>
      <c r="CA55" s="27">
        <v>19.28357978330952</v>
      </c>
      <c r="CB55" s="27">
        <v>19.229489627003407</v>
      </c>
    </row>
    <row r="56" spans="2:80" x14ac:dyDescent="0.25">
      <c r="B56" s="93"/>
      <c r="C56" s="1" t="s">
        <v>81</v>
      </c>
      <c r="D56" s="86">
        <v>7240.84</v>
      </c>
      <c r="E56" s="86">
        <v>6391.8050000000003</v>
      </c>
      <c r="F56" s="86">
        <v>7217.3540000000003</v>
      </c>
      <c r="G56" s="86">
        <v>6516.4650000000001</v>
      </c>
      <c r="H56" s="86">
        <v>6967.0420000000004</v>
      </c>
      <c r="I56" s="86">
        <v>7179.3590000000004</v>
      </c>
      <c r="J56" s="86">
        <v>7601.1239999999998</v>
      </c>
      <c r="K56" s="86">
        <v>7322.2759999999998</v>
      </c>
      <c r="L56" s="86">
        <v>7071.2790000000005</v>
      </c>
      <c r="M56" s="86">
        <v>7205.3720000000003</v>
      </c>
      <c r="N56" s="86">
        <v>7357.39</v>
      </c>
      <c r="O56" s="86">
        <v>7263.116</v>
      </c>
      <c r="P56" s="86">
        <v>7143.5659999999998</v>
      </c>
      <c r="Q56" s="86">
        <v>6794.8729999999996</v>
      </c>
      <c r="R56" s="86">
        <v>6491.9340000000002</v>
      </c>
      <c r="S56" s="86">
        <v>6497.82</v>
      </c>
      <c r="T56" s="86">
        <v>6625.1049999999996</v>
      </c>
      <c r="U56" s="86">
        <v>6561.1660000000002</v>
      </c>
      <c r="V56" s="86">
        <v>6820.4430000000002</v>
      </c>
      <c r="W56" s="86">
        <v>7395.2979999999998</v>
      </c>
      <c r="X56" s="86">
        <v>7021.1319999999996</v>
      </c>
      <c r="Y56" s="86">
        <v>7042.02</v>
      </c>
      <c r="Z56" s="86">
        <v>7209.4660000000003</v>
      </c>
      <c r="AA56" s="86">
        <v>7524.1139999999996</v>
      </c>
      <c r="AB56" s="86">
        <v>7381.6270000000004</v>
      </c>
      <c r="AC56" s="86">
        <v>7544.6689999999999</v>
      </c>
      <c r="AD56" s="86">
        <v>7992.5010000000002</v>
      </c>
      <c r="AE56" s="86">
        <v>7792.0559999999996</v>
      </c>
      <c r="AF56" s="86">
        <v>7994.085</v>
      </c>
      <c r="AG56" s="86">
        <v>7611.2139999999999</v>
      </c>
      <c r="AH56" s="86">
        <v>7999.1220000000003</v>
      </c>
      <c r="AI56" s="86">
        <v>8161.2879999999996</v>
      </c>
      <c r="AJ56" s="86">
        <v>7543.1279999999997</v>
      </c>
      <c r="AK56" s="86">
        <v>7914.5870000000004</v>
      </c>
      <c r="AL56" s="86">
        <v>7738.3410000000003</v>
      </c>
      <c r="AM56" s="86">
        <v>7661.7330000000002</v>
      </c>
      <c r="AN56" s="86">
        <v>6932.0739999999996</v>
      </c>
      <c r="AO56" s="86">
        <v>6646.1270000000004</v>
      </c>
      <c r="AP56" s="86">
        <v>6844.4530000000004</v>
      </c>
      <c r="AQ56" s="86">
        <v>6835.76</v>
      </c>
      <c r="AR56" s="86">
        <v>6764.0550000000003</v>
      </c>
      <c r="AS56" s="86">
        <v>7910.8919999999998</v>
      </c>
      <c r="AT56" s="86">
        <v>7604.3130000000001</v>
      </c>
      <c r="AU56" s="86">
        <v>7579.7359999999999</v>
      </c>
      <c r="BA56" s="36"/>
      <c r="BB56" s="1"/>
      <c r="BC56" s="25"/>
      <c r="BD56" s="25"/>
      <c r="BF56" s="29"/>
      <c r="BG56" s="29"/>
      <c r="BH56"/>
      <c r="BO56" s="92" t="s">
        <v>9</v>
      </c>
      <c r="BP56" s="1" t="s">
        <v>79</v>
      </c>
      <c r="BQ56" s="28">
        <v>159.28270000000001</v>
      </c>
      <c r="BR56" s="28">
        <v>181.67400000000001</v>
      </c>
      <c r="BS56" s="21"/>
      <c r="BU56" s="92"/>
      <c r="BV56" s="1"/>
      <c r="BW56" s="27"/>
      <c r="BZ56" t="s">
        <v>16</v>
      </c>
      <c r="CA56" s="27">
        <v>18.771380978938428</v>
      </c>
      <c r="CB56" s="27">
        <v>17.752914088213487</v>
      </c>
    </row>
    <row r="57" spans="2:80" x14ac:dyDescent="0.25">
      <c r="B57" s="93" t="s">
        <v>16</v>
      </c>
      <c r="C57" s="1" t="s">
        <v>79</v>
      </c>
      <c r="D57" s="86">
        <v>459.7801</v>
      </c>
      <c r="E57" s="86">
        <v>466.48590000000002</v>
      </c>
      <c r="F57" s="86">
        <v>494.62349999999998</v>
      </c>
      <c r="G57" s="86">
        <v>497.02780000000001</v>
      </c>
      <c r="H57" s="86">
        <v>455.4699</v>
      </c>
      <c r="I57" s="86">
        <v>485.27820000000003</v>
      </c>
      <c r="J57" s="86">
        <v>537.79970000000003</v>
      </c>
      <c r="K57" s="86">
        <v>555.3646</v>
      </c>
      <c r="L57" s="86">
        <v>549.89859999999999</v>
      </c>
      <c r="M57" s="86">
        <v>516.79790000000003</v>
      </c>
      <c r="N57" s="86">
        <v>485.94409999999999</v>
      </c>
      <c r="O57" s="86">
        <v>550.22760000000005</v>
      </c>
      <c r="P57" s="86">
        <v>554.39859999999999</v>
      </c>
      <c r="Q57" s="86">
        <v>515.96579999999994</v>
      </c>
      <c r="R57" s="86">
        <v>518.01250000000005</v>
      </c>
      <c r="S57" s="86">
        <v>498.90929999999997</v>
      </c>
      <c r="T57" s="86">
        <v>455.3997</v>
      </c>
      <c r="U57" s="86">
        <v>418.38209999999998</v>
      </c>
      <c r="V57" s="86">
        <v>422.64609999999999</v>
      </c>
      <c r="W57" s="86">
        <v>477.20139999999998</v>
      </c>
      <c r="X57" s="86">
        <v>475.30290000000002</v>
      </c>
      <c r="Y57" s="86">
        <v>442.93430000000001</v>
      </c>
      <c r="Z57" s="86">
        <v>459.24709999999999</v>
      </c>
      <c r="AA57" s="86">
        <v>469.63479999999998</v>
      </c>
      <c r="AB57" s="86">
        <v>428.81900000000002</v>
      </c>
      <c r="AC57" s="86">
        <v>418.13409999999999</v>
      </c>
      <c r="AD57" s="86">
        <v>498.11950000000002</v>
      </c>
      <c r="AE57" s="86">
        <v>532.89</v>
      </c>
      <c r="AF57" s="86">
        <v>517.34370000000001</v>
      </c>
      <c r="AG57" s="86">
        <v>507.44580000000002</v>
      </c>
      <c r="AH57" s="86">
        <v>469.48919999999998</v>
      </c>
      <c r="AI57" s="86">
        <v>575.42650000000003</v>
      </c>
      <c r="AJ57" s="86">
        <v>506.60680000000002</v>
      </c>
      <c r="AK57" s="86">
        <v>427.09469999999999</v>
      </c>
      <c r="AL57" s="86">
        <v>341.00490000000002</v>
      </c>
      <c r="AM57" s="86">
        <v>527.0136</v>
      </c>
      <c r="AN57" s="86">
        <v>348.18180000000001</v>
      </c>
      <c r="AO57" s="86">
        <v>502.37610000000001</v>
      </c>
      <c r="AP57" s="86">
        <v>350.13409999999999</v>
      </c>
      <c r="AQ57" s="86">
        <v>447.7045</v>
      </c>
      <c r="AR57" s="86">
        <v>433.38170000000002</v>
      </c>
      <c r="AS57" s="86">
        <v>448.0283</v>
      </c>
      <c r="AT57" s="86">
        <v>449.2278</v>
      </c>
      <c r="AU57" s="86">
        <v>497.7629</v>
      </c>
      <c r="BA57" s="36"/>
      <c r="BB57" s="1"/>
      <c r="BC57" s="25"/>
      <c r="BD57" s="25"/>
      <c r="BF57" s="29"/>
      <c r="BG57" s="29"/>
      <c r="BH57"/>
      <c r="BO57" s="92"/>
      <c r="BP57" s="1" t="s">
        <v>81</v>
      </c>
      <c r="BQ57" s="28">
        <v>4227.1980000000003</v>
      </c>
      <c r="BR57" s="28">
        <v>4657.1000000000004</v>
      </c>
      <c r="BS57" s="21"/>
      <c r="BU57" s="92"/>
      <c r="BV57" s="1"/>
      <c r="BW57" s="27"/>
      <c r="BZ57" t="s">
        <v>17</v>
      </c>
      <c r="CA57" s="27">
        <v>24.526784871499437</v>
      </c>
      <c r="CB57" s="27">
        <v>25.122432540653225</v>
      </c>
    </row>
    <row r="58" spans="2:80" x14ac:dyDescent="0.25">
      <c r="B58" s="93"/>
      <c r="C58" s="1" t="s">
        <v>80</v>
      </c>
      <c r="D58" s="86">
        <v>1904.482</v>
      </c>
      <c r="E58" s="86">
        <v>1861.883</v>
      </c>
      <c r="F58" s="86">
        <v>1901.37</v>
      </c>
      <c r="G58" s="86">
        <v>1979.0050000000001</v>
      </c>
      <c r="H58" s="86">
        <v>1870.222</v>
      </c>
      <c r="I58" s="86">
        <v>1847.117</v>
      </c>
      <c r="J58" s="86">
        <v>2075.4389999999999</v>
      </c>
      <c r="K58" s="86">
        <v>2163.895</v>
      </c>
      <c r="L58" s="86">
        <v>2184.9920000000002</v>
      </c>
      <c r="M58" s="86">
        <v>2008.038</v>
      </c>
      <c r="N58" s="86">
        <v>2093.377</v>
      </c>
      <c r="O58" s="86">
        <v>2291.6309999999999</v>
      </c>
      <c r="P58" s="86">
        <v>2103.2159999999999</v>
      </c>
      <c r="Q58" s="86">
        <v>2069.2600000000002</v>
      </c>
      <c r="R58" s="86">
        <v>2043.058</v>
      </c>
      <c r="S58" s="86">
        <v>2062.125</v>
      </c>
      <c r="T58" s="86">
        <v>1874.452</v>
      </c>
      <c r="U58" s="86">
        <v>1923.502</v>
      </c>
      <c r="V58" s="86">
        <v>1914.0640000000001</v>
      </c>
      <c r="W58" s="86">
        <v>1991.5419999999999</v>
      </c>
      <c r="X58" s="86">
        <v>2101.6350000000002</v>
      </c>
      <c r="Y58" s="86">
        <v>2088.4639999999999</v>
      </c>
      <c r="Z58" s="86">
        <v>2046.96</v>
      </c>
      <c r="AA58" s="86">
        <v>2037.3779999999999</v>
      </c>
      <c r="AB58" s="86">
        <v>1968.239</v>
      </c>
      <c r="AC58" s="86">
        <v>2005.3810000000001</v>
      </c>
      <c r="AD58" s="86">
        <v>2040.3720000000001</v>
      </c>
      <c r="AE58" s="86">
        <v>2189.9340000000002</v>
      </c>
      <c r="AF58" s="86">
        <v>2158.0830000000001</v>
      </c>
      <c r="AG58" s="86">
        <v>2101.5729999999999</v>
      </c>
      <c r="AH58" s="86">
        <v>2169.819</v>
      </c>
      <c r="AI58" s="86">
        <v>2505.7710000000002</v>
      </c>
      <c r="AJ58" s="86">
        <v>2247.3310000000001</v>
      </c>
      <c r="AK58" s="86">
        <v>2456.598</v>
      </c>
      <c r="AL58" s="86">
        <v>2202.71</v>
      </c>
      <c r="AM58" s="86">
        <v>2291.5740000000001</v>
      </c>
      <c r="AN58" s="86">
        <v>2437.1109999999999</v>
      </c>
      <c r="AO58" s="86">
        <v>2536.3530000000001</v>
      </c>
      <c r="AP58" s="86">
        <v>2121.9250000000002</v>
      </c>
      <c r="AQ58" s="86">
        <v>2081.337</v>
      </c>
      <c r="AR58" s="86">
        <v>2079.0459999999998</v>
      </c>
      <c r="AS58" s="86">
        <v>2038.4380000000001</v>
      </c>
      <c r="AT58" s="86">
        <v>2218.3609999999999</v>
      </c>
      <c r="AU58" s="86">
        <v>2175.9319999999998</v>
      </c>
      <c r="BA58" s="36"/>
      <c r="BB58" s="1"/>
      <c r="BC58" s="25"/>
      <c r="BD58" s="25"/>
      <c r="BF58" s="29"/>
      <c r="BG58" s="29"/>
      <c r="BH58"/>
      <c r="BO58" s="92" t="s">
        <v>10</v>
      </c>
      <c r="BP58" s="1" t="s">
        <v>79</v>
      </c>
      <c r="BQ58" s="28">
        <v>151.4024</v>
      </c>
      <c r="BR58" s="28">
        <v>156.01240000000001</v>
      </c>
      <c r="BS58" s="21"/>
      <c r="BU58" s="92"/>
      <c r="BV58" s="1"/>
      <c r="BW58" s="27"/>
      <c r="BZ58" t="s">
        <v>20</v>
      </c>
      <c r="CA58" s="27">
        <v>15.840155598196919</v>
      </c>
      <c r="CB58" s="27">
        <v>17.399055323754094</v>
      </c>
    </row>
    <row r="59" spans="2:80" x14ac:dyDescent="0.25">
      <c r="B59" s="93"/>
      <c r="C59" s="1" t="s">
        <v>81</v>
      </c>
      <c r="D59" s="86">
        <v>8119.0420000000004</v>
      </c>
      <c r="E59" s="86">
        <v>7490.0789999999997</v>
      </c>
      <c r="F59" s="86">
        <v>7778.9359999999997</v>
      </c>
      <c r="G59" s="86">
        <v>7142.95</v>
      </c>
      <c r="H59" s="86">
        <v>7035.6880000000001</v>
      </c>
      <c r="I59" s="86">
        <v>6566.3909999999996</v>
      </c>
      <c r="J59" s="86">
        <v>7222.46</v>
      </c>
      <c r="K59" s="86">
        <v>7869.7120000000004</v>
      </c>
      <c r="L59" s="86">
        <v>7407.2370000000001</v>
      </c>
      <c r="M59" s="86">
        <v>7166.3990000000003</v>
      </c>
      <c r="N59" s="86">
        <v>7657.2089999999998</v>
      </c>
      <c r="O59" s="86">
        <v>8396.1029999999992</v>
      </c>
      <c r="P59" s="86">
        <v>6935.0150000000003</v>
      </c>
      <c r="Q59" s="86">
        <v>6684.7370000000001</v>
      </c>
      <c r="R59" s="86">
        <v>6910.4449999999997</v>
      </c>
      <c r="S59" s="86">
        <v>6842.0110000000004</v>
      </c>
      <c r="T59" s="86">
        <v>6720.3789999999999</v>
      </c>
      <c r="U59" s="86">
        <v>6521.5959999999995</v>
      </c>
      <c r="V59" s="86">
        <v>6732.1779999999999</v>
      </c>
      <c r="W59" s="86">
        <v>6235.9340000000002</v>
      </c>
      <c r="X59" s="86">
        <v>6542.93</v>
      </c>
      <c r="Y59" s="86">
        <v>6786.3729999999996</v>
      </c>
      <c r="Z59" s="86">
        <v>6812.7550000000001</v>
      </c>
      <c r="AA59" s="86">
        <v>6744.9579999999996</v>
      </c>
      <c r="AB59" s="86">
        <v>7065.9719999999998</v>
      </c>
      <c r="AC59" s="86">
        <v>7481.1409999999996</v>
      </c>
      <c r="AD59" s="86">
        <v>7227.69</v>
      </c>
      <c r="AE59" s="86">
        <v>7514.1809999999996</v>
      </c>
      <c r="AF59" s="86">
        <v>7332.05</v>
      </c>
      <c r="AG59" s="86">
        <v>7700.0309999999999</v>
      </c>
      <c r="AH59" s="86">
        <v>7744.4780000000001</v>
      </c>
      <c r="AI59" s="86">
        <v>8683.9809999999998</v>
      </c>
      <c r="AJ59" s="86">
        <v>7920.8190000000004</v>
      </c>
      <c r="AK59" s="86">
        <v>9381.5069999999996</v>
      </c>
      <c r="AL59" s="86">
        <v>10179.870000000001</v>
      </c>
      <c r="AM59" s="86">
        <v>9819.25</v>
      </c>
      <c r="AN59" s="86">
        <v>10882.67</v>
      </c>
      <c r="AO59" s="86">
        <v>9844.6769999999997</v>
      </c>
      <c r="AP59" s="86">
        <v>8200.9490000000005</v>
      </c>
      <c r="AQ59" s="86">
        <v>7805.6710000000003</v>
      </c>
      <c r="AR59" s="86">
        <v>8135.1729999999998</v>
      </c>
      <c r="AS59" s="86">
        <v>7627.223</v>
      </c>
      <c r="AT59" s="86">
        <v>8905.5220000000008</v>
      </c>
      <c r="AU59" s="86">
        <v>8836.7420000000002</v>
      </c>
      <c r="BA59" s="36"/>
      <c r="BB59" s="1"/>
      <c r="BC59" s="25"/>
      <c r="BD59" s="25"/>
      <c r="BF59" s="29"/>
      <c r="BG59" s="29"/>
      <c r="BH59"/>
      <c r="BO59" s="92"/>
      <c r="BP59" s="1" t="s">
        <v>81</v>
      </c>
      <c r="BQ59" s="28">
        <v>5354.0730000000003</v>
      </c>
      <c r="BR59" s="28">
        <v>6256.6379999999999</v>
      </c>
      <c r="BS59" s="21"/>
      <c r="BU59" s="92"/>
      <c r="BV59" s="1"/>
      <c r="BW59" s="27"/>
      <c r="BZ59" t="s">
        <v>18</v>
      </c>
      <c r="CA59" s="27">
        <v>18.340759616529333</v>
      </c>
      <c r="CB59" s="27">
        <v>20.721832766533076</v>
      </c>
    </row>
    <row r="60" spans="2:80" x14ac:dyDescent="0.25">
      <c r="B60" s="93" t="s">
        <v>17</v>
      </c>
      <c r="C60" s="1" t="s">
        <v>79</v>
      </c>
      <c r="D60" s="86">
        <v>314.03519999999997</v>
      </c>
      <c r="E60" s="86">
        <v>344.05630000000002</v>
      </c>
      <c r="F60" s="86">
        <v>353.4914</v>
      </c>
      <c r="G60" s="86">
        <v>357.6943</v>
      </c>
      <c r="H60" s="86">
        <v>370.29199999999997</v>
      </c>
      <c r="I60" s="86">
        <v>364.54880000000003</v>
      </c>
      <c r="J60" s="86">
        <v>369.47390000000001</v>
      </c>
      <c r="K60" s="86">
        <v>374.43450000000001</v>
      </c>
      <c r="L60" s="86">
        <v>381.55610000000001</v>
      </c>
      <c r="M60" s="86">
        <v>329.69349999999997</v>
      </c>
      <c r="N60" s="86">
        <v>365.09280000000001</v>
      </c>
      <c r="O60" s="86">
        <v>355.16250000000002</v>
      </c>
      <c r="P60" s="86">
        <v>368.7894</v>
      </c>
      <c r="Q60" s="86">
        <v>344.15449999999998</v>
      </c>
      <c r="R60" s="86">
        <v>333.48329999999999</v>
      </c>
      <c r="S60" s="86">
        <v>353.73610000000002</v>
      </c>
      <c r="T60" s="86">
        <v>336.75819999999999</v>
      </c>
      <c r="U60" s="86">
        <v>302.78039999999999</v>
      </c>
      <c r="V60" s="86">
        <v>312.94260000000003</v>
      </c>
      <c r="W60" s="86">
        <v>303.14620000000002</v>
      </c>
      <c r="X60" s="86">
        <v>314.57040000000001</v>
      </c>
      <c r="Y60" s="86">
        <v>294.06060000000002</v>
      </c>
      <c r="Z60" s="86">
        <v>306.18029999999999</v>
      </c>
      <c r="AA60" s="86">
        <v>300.80970000000002</v>
      </c>
      <c r="AB60" s="86">
        <v>273.08499999999998</v>
      </c>
      <c r="AC60" s="86">
        <v>289.21199999999999</v>
      </c>
      <c r="AD60" s="86">
        <v>311.70280000000002</v>
      </c>
      <c r="AE60" s="86">
        <v>308.4785</v>
      </c>
      <c r="AF60" s="86">
        <v>294.90719999999999</v>
      </c>
      <c r="AG60" s="86">
        <v>311.34019999999998</v>
      </c>
      <c r="AH60" s="86">
        <v>316.33699999999999</v>
      </c>
      <c r="AI60" s="86">
        <v>344.85120000000001</v>
      </c>
      <c r="AJ60" s="86">
        <v>311.18770000000001</v>
      </c>
      <c r="AK60" s="86">
        <v>189.16249999999999</v>
      </c>
      <c r="AL60" s="86">
        <v>198.79</v>
      </c>
      <c r="AM60" s="86">
        <v>238.89760000000001</v>
      </c>
      <c r="AN60" s="86">
        <v>239.92920000000001</v>
      </c>
      <c r="AO60" s="86">
        <v>262.95240000000001</v>
      </c>
      <c r="AP60" s="86">
        <v>250.20400000000001</v>
      </c>
      <c r="AQ60" s="86">
        <v>268.04790000000003</v>
      </c>
      <c r="AR60" s="86">
        <v>266.97160000000002</v>
      </c>
      <c r="AS60" s="86">
        <v>276.38749999999999</v>
      </c>
      <c r="AT60" s="86">
        <v>307.67750000000001</v>
      </c>
      <c r="AU60" s="86">
        <v>320.91550000000001</v>
      </c>
      <c r="BA60" s="36"/>
      <c r="BB60" s="1"/>
      <c r="BC60" s="25"/>
      <c r="BD60" s="25"/>
      <c r="BF60" s="29"/>
      <c r="BG60" s="29"/>
      <c r="BH60"/>
      <c r="BO60" s="92" t="s">
        <v>11</v>
      </c>
      <c r="BP60" s="1" t="s">
        <v>79</v>
      </c>
      <c r="BQ60" s="28">
        <v>134.01589999999999</v>
      </c>
      <c r="BR60" s="28">
        <v>153.0866</v>
      </c>
      <c r="BS60" s="21"/>
      <c r="BU60" s="92"/>
      <c r="BV60" s="1"/>
      <c r="BW60" s="27"/>
      <c r="BZ60" t="s">
        <v>19</v>
      </c>
      <c r="CA60" s="27">
        <v>24.925821065147428</v>
      </c>
      <c r="CB60" s="27">
        <v>27.631038867648911</v>
      </c>
    </row>
    <row r="61" spans="2:80" x14ac:dyDescent="0.25">
      <c r="B61" s="93"/>
      <c r="C61" s="1" t="s">
        <v>80</v>
      </c>
      <c r="D61" s="86">
        <v>1553.4960000000001</v>
      </c>
      <c r="E61" s="86">
        <v>1576.021</v>
      </c>
      <c r="F61" s="86">
        <v>1618.7860000000001</v>
      </c>
      <c r="G61" s="86">
        <v>1615.9570000000001</v>
      </c>
      <c r="H61" s="86">
        <v>1609.3869999999999</v>
      </c>
      <c r="I61" s="86">
        <v>1620.5889999999999</v>
      </c>
      <c r="J61" s="86">
        <v>1683.5350000000001</v>
      </c>
      <c r="K61" s="86">
        <v>1683.4949999999999</v>
      </c>
      <c r="L61" s="86">
        <v>1694.914</v>
      </c>
      <c r="M61" s="86">
        <v>1608.6220000000001</v>
      </c>
      <c r="N61" s="86">
        <v>1671.0809999999999</v>
      </c>
      <c r="O61" s="86">
        <v>1653.922</v>
      </c>
      <c r="P61" s="86">
        <v>1678.0889999999999</v>
      </c>
      <c r="Q61" s="86">
        <v>1601.9870000000001</v>
      </c>
      <c r="R61" s="86">
        <v>1591.374</v>
      </c>
      <c r="S61" s="86">
        <v>1648.462</v>
      </c>
      <c r="T61" s="86">
        <v>1552.614</v>
      </c>
      <c r="U61" s="86">
        <v>1588.8109999999999</v>
      </c>
      <c r="V61" s="86">
        <v>1610.22</v>
      </c>
      <c r="W61" s="86">
        <v>1584.069</v>
      </c>
      <c r="X61" s="86">
        <v>1616.0920000000001</v>
      </c>
      <c r="Y61" s="86">
        <v>1602.577</v>
      </c>
      <c r="Z61" s="86">
        <v>1665.9749999999999</v>
      </c>
      <c r="AA61" s="86">
        <v>1670.373</v>
      </c>
      <c r="AB61" s="86">
        <v>1677.626</v>
      </c>
      <c r="AC61" s="86">
        <v>1648.779</v>
      </c>
      <c r="AD61" s="86">
        <v>1610.2349999999999</v>
      </c>
      <c r="AE61" s="86">
        <v>1681.6990000000001</v>
      </c>
      <c r="AF61" s="86">
        <v>1726.8810000000001</v>
      </c>
      <c r="AG61" s="86">
        <v>1695.9690000000001</v>
      </c>
      <c r="AH61" s="86">
        <v>1697.068</v>
      </c>
      <c r="AI61" s="86">
        <v>1773.3879999999999</v>
      </c>
      <c r="AJ61" s="86">
        <v>1660.143</v>
      </c>
      <c r="AK61" s="86">
        <v>1488.5050000000001</v>
      </c>
      <c r="AL61" s="86">
        <v>1519.001</v>
      </c>
      <c r="AM61" s="86">
        <v>1594.318</v>
      </c>
      <c r="AN61" s="86">
        <v>1641.731</v>
      </c>
      <c r="AO61" s="86">
        <v>1673.306</v>
      </c>
      <c r="AP61" s="86">
        <v>1656.5050000000001</v>
      </c>
      <c r="AQ61" s="86">
        <v>1613.826</v>
      </c>
      <c r="AR61" s="86">
        <v>1621.009</v>
      </c>
      <c r="AS61" s="86">
        <v>1599.0170000000001</v>
      </c>
      <c r="AT61" s="86">
        <v>1712.713</v>
      </c>
      <c r="AU61" s="86">
        <v>1841.0150000000001</v>
      </c>
      <c r="BA61" s="36"/>
      <c r="BB61" s="1"/>
      <c r="BC61" s="25"/>
      <c r="BD61" s="25"/>
      <c r="BF61" s="29"/>
      <c r="BG61" s="29"/>
      <c r="BH61"/>
      <c r="BO61" s="92"/>
      <c r="BP61" s="1" t="s">
        <v>81</v>
      </c>
      <c r="BQ61" s="28">
        <v>5274.6289999999999</v>
      </c>
      <c r="BR61" s="28">
        <v>5725.4</v>
      </c>
      <c r="BS61" s="21"/>
      <c r="BU61" s="92"/>
      <c r="BV61" s="1"/>
      <c r="BW61" s="27"/>
      <c r="BZ61" t="s">
        <v>57</v>
      </c>
      <c r="CA61" s="27">
        <v>30.221061086065831</v>
      </c>
      <c r="CB61" s="27">
        <v>31.241294470753438</v>
      </c>
    </row>
    <row r="62" spans="2:80" x14ac:dyDescent="0.25">
      <c r="B62" s="93"/>
      <c r="C62" s="1" t="s">
        <v>81</v>
      </c>
      <c r="D62" s="86">
        <v>7349.21</v>
      </c>
      <c r="E62" s="86">
        <v>7204.4369999999999</v>
      </c>
      <c r="F62" s="86">
        <v>7464.4030000000002</v>
      </c>
      <c r="G62" s="86">
        <v>7514.6949999999997</v>
      </c>
      <c r="H62" s="86">
        <v>7575.3320000000003</v>
      </c>
      <c r="I62" s="86">
        <v>7340.9620000000004</v>
      </c>
      <c r="J62" s="86">
        <v>8268.8160000000007</v>
      </c>
      <c r="K62" s="86">
        <v>8032.61</v>
      </c>
      <c r="L62" s="86">
        <v>8132.5169999999998</v>
      </c>
      <c r="M62" s="86">
        <v>7491.1059999999998</v>
      </c>
      <c r="N62" s="86">
        <v>7047.4610000000002</v>
      </c>
      <c r="O62" s="86">
        <v>7307.4070000000002</v>
      </c>
      <c r="P62" s="86">
        <v>6966.607</v>
      </c>
      <c r="Q62" s="86">
        <v>6254.8969999999999</v>
      </c>
      <c r="R62" s="86">
        <v>6472.384</v>
      </c>
      <c r="S62" s="86">
        <v>6795.1260000000002</v>
      </c>
      <c r="T62" s="86">
        <v>6956.9889999999996</v>
      </c>
      <c r="U62" s="86">
        <v>7063.9539999999997</v>
      </c>
      <c r="V62" s="86">
        <v>7020.4139999999998</v>
      </c>
      <c r="W62" s="86">
        <v>7214.2619999999997</v>
      </c>
      <c r="X62" s="86">
        <v>7214.8670000000002</v>
      </c>
      <c r="Y62" s="86">
        <v>7144.5349999999999</v>
      </c>
      <c r="Z62" s="86">
        <v>7464.3549999999996</v>
      </c>
      <c r="AA62" s="86">
        <v>7585.9970000000003</v>
      </c>
      <c r="AB62" s="86">
        <v>7404.5649999999996</v>
      </c>
      <c r="AC62" s="86">
        <v>7821.7209999999995</v>
      </c>
      <c r="AD62" s="86">
        <v>7597.866</v>
      </c>
      <c r="AE62" s="86">
        <v>7827.3249999999998</v>
      </c>
      <c r="AF62" s="86">
        <v>7973.6850000000004</v>
      </c>
      <c r="AG62" s="86">
        <v>7999.6509999999998</v>
      </c>
      <c r="AH62" s="86">
        <v>7936.3729999999996</v>
      </c>
      <c r="AI62" s="86">
        <v>8233.8490000000002</v>
      </c>
      <c r="AJ62" s="86">
        <v>7757.14</v>
      </c>
      <c r="AK62" s="86">
        <v>6900.0879999999997</v>
      </c>
      <c r="AL62" s="86">
        <v>7728.9620000000004</v>
      </c>
      <c r="AM62" s="86">
        <v>7143.482</v>
      </c>
      <c r="AN62" s="86">
        <v>7102.9989999999998</v>
      </c>
      <c r="AO62" s="86">
        <v>7456.7219999999998</v>
      </c>
      <c r="AP62" s="86">
        <v>7592.826</v>
      </c>
      <c r="AQ62" s="86">
        <v>6920.87</v>
      </c>
      <c r="AR62" s="86">
        <v>6547.9549999999999</v>
      </c>
      <c r="AS62" s="86">
        <v>6504.8140000000003</v>
      </c>
      <c r="AT62" s="86">
        <v>7005.4359999999997</v>
      </c>
      <c r="AU62" s="86">
        <v>8062.1779999999999</v>
      </c>
      <c r="BA62" s="36"/>
      <c r="BB62" s="1"/>
      <c r="BC62" s="25"/>
      <c r="BD62" s="25"/>
      <c r="BF62" s="29"/>
      <c r="BG62" s="29"/>
      <c r="BH62"/>
      <c r="BO62" s="92" t="s">
        <v>12</v>
      </c>
      <c r="BP62" s="1" t="s">
        <v>79</v>
      </c>
      <c r="BQ62" s="28">
        <v>290.50880000000001</v>
      </c>
      <c r="BR62" s="28">
        <v>319.41579999999999</v>
      </c>
      <c r="BS62" s="21"/>
      <c r="BU62" s="92"/>
      <c r="BV62" s="1"/>
      <c r="BW62" s="27"/>
    </row>
    <row r="63" spans="2:80" x14ac:dyDescent="0.25">
      <c r="B63" s="93" t="s">
        <v>20</v>
      </c>
      <c r="C63" s="1" t="s">
        <v>79</v>
      </c>
      <c r="D63" s="86">
        <v>405.16590000000002</v>
      </c>
      <c r="E63" s="86">
        <v>400.9504</v>
      </c>
      <c r="F63" s="86">
        <v>388.67320000000001</v>
      </c>
      <c r="G63" s="86">
        <v>391.25009999999997</v>
      </c>
      <c r="H63" s="86">
        <v>382.28960000000001</v>
      </c>
      <c r="I63" s="86">
        <v>401.86099999999999</v>
      </c>
      <c r="J63" s="86">
        <v>432.60509999999999</v>
      </c>
      <c r="K63" s="86">
        <v>450.10739999999998</v>
      </c>
      <c r="L63" s="86">
        <v>422.9751</v>
      </c>
      <c r="M63" s="86">
        <v>387.98509999999999</v>
      </c>
      <c r="N63" s="86">
        <v>418.69439999999997</v>
      </c>
      <c r="O63" s="86">
        <v>416.24849999999998</v>
      </c>
      <c r="P63" s="86">
        <v>412.07560000000001</v>
      </c>
      <c r="Q63" s="86">
        <v>376.22680000000003</v>
      </c>
      <c r="R63" s="86">
        <v>360.16750000000002</v>
      </c>
      <c r="S63" s="86">
        <v>335.47489999999999</v>
      </c>
      <c r="T63" s="86">
        <v>359.25510000000003</v>
      </c>
      <c r="U63" s="86">
        <v>341.35989999999998</v>
      </c>
      <c r="V63" s="86">
        <v>311.83449999999999</v>
      </c>
      <c r="W63" s="86">
        <v>334.5582</v>
      </c>
      <c r="X63" s="86">
        <v>318.48270000000002</v>
      </c>
      <c r="Y63" s="86">
        <v>333.0283</v>
      </c>
      <c r="Z63" s="86">
        <v>317.19060000000002</v>
      </c>
      <c r="AA63" s="86">
        <v>316.44880000000001</v>
      </c>
      <c r="AB63" s="86">
        <v>339.71980000000002</v>
      </c>
      <c r="AC63" s="86">
        <v>327.62400000000002</v>
      </c>
      <c r="AD63" s="86">
        <v>365.81790000000001</v>
      </c>
      <c r="AE63" s="86">
        <v>373.23309999999998</v>
      </c>
      <c r="AF63" s="86">
        <v>309.0446</v>
      </c>
      <c r="AG63" s="86">
        <v>330.3023</v>
      </c>
      <c r="AH63" s="86">
        <v>323.55119999999999</v>
      </c>
      <c r="AI63" s="86">
        <v>343.86099999999999</v>
      </c>
      <c r="AJ63" s="86">
        <v>337.36610000000002</v>
      </c>
      <c r="AK63" s="86">
        <v>306.67509999999999</v>
      </c>
      <c r="AL63" s="86">
        <v>276.14449999999999</v>
      </c>
      <c r="AM63" s="86">
        <v>311.54489999999998</v>
      </c>
      <c r="AN63" s="86">
        <v>283.56189999999998</v>
      </c>
      <c r="AO63" s="86">
        <v>302.62799999999999</v>
      </c>
      <c r="AP63" s="86">
        <v>321.13010000000003</v>
      </c>
      <c r="AQ63" s="86">
        <v>334.6979</v>
      </c>
      <c r="AR63" s="86">
        <v>298.66669999999999</v>
      </c>
      <c r="AS63" s="86">
        <v>379.26069999999999</v>
      </c>
      <c r="AT63" s="86">
        <v>325.29500000000002</v>
      </c>
      <c r="AU63" s="86">
        <v>345.21879999999999</v>
      </c>
      <c r="BA63" s="36"/>
      <c r="BB63" s="1"/>
      <c r="BC63" s="25"/>
      <c r="BD63" s="25"/>
      <c r="BF63" s="29"/>
      <c r="BG63" s="29"/>
      <c r="BH63"/>
      <c r="BO63" s="92"/>
      <c r="BP63" s="1" t="s">
        <v>81</v>
      </c>
      <c r="BQ63" s="28">
        <v>6105.7280000000001</v>
      </c>
      <c r="BR63" s="28">
        <v>7142.6750000000002</v>
      </c>
      <c r="BS63" s="21"/>
      <c r="BU63" s="92"/>
      <c r="BV63" s="1"/>
      <c r="BW63" s="27"/>
    </row>
    <row r="64" spans="2:80" x14ac:dyDescent="0.25">
      <c r="B64" s="93"/>
      <c r="C64" s="1" t="s">
        <v>80</v>
      </c>
      <c r="D64" s="86">
        <v>1483.828</v>
      </c>
      <c r="E64" s="86">
        <v>1444.6089999999999</v>
      </c>
      <c r="F64" s="86">
        <v>1394.7660000000001</v>
      </c>
      <c r="G64" s="86">
        <v>1480.008</v>
      </c>
      <c r="H64" s="86">
        <v>1440.1679999999999</v>
      </c>
      <c r="I64" s="86">
        <v>1577.866</v>
      </c>
      <c r="J64" s="86">
        <v>1592.7819999999999</v>
      </c>
      <c r="K64" s="86">
        <v>1644.396</v>
      </c>
      <c r="L64" s="86">
        <v>1489.047</v>
      </c>
      <c r="M64" s="86">
        <v>1478.44</v>
      </c>
      <c r="N64" s="86">
        <v>1549.797</v>
      </c>
      <c r="O64" s="86">
        <v>1552.518</v>
      </c>
      <c r="P64" s="86">
        <v>1547.095</v>
      </c>
      <c r="Q64" s="86">
        <v>1433.1559999999999</v>
      </c>
      <c r="R64" s="86">
        <v>1463.585</v>
      </c>
      <c r="S64" s="86">
        <v>1402.058</v>
      </c>
      <c r="T64" s="86">
        <v>1402.922</v>
      </c>
      <c r="U64" s="86">
        <v>1341.441</v>
      </c>
      <c r="V64" s="86">
        <v>1353.7950000000001</v>
      </c>
      <c r="W64" s="86">
        <v>1364.559</v>
      </c>
      <c r="X64" s="86">
        <v>1394.1189999999999</v>
      </c>
      <c r="Y64" s="86">
        <v>1383.3389999999999</v>
      </c>
      <c r="Z64" s="86">
        <v>1406.85</v>
      </c>
      <c r="AA64" s="86">
        <v>1429.3720000000001</v>
      </c>
      <c r="AB64" s="86">
        <v>1455.43</v>
      </c>
      <c r="AC64" s="86">
        <v>1433.6849999999999</v>
      </c>
      <c r="AD64" s="86">
        <v>1524.951</v>
      </c>
      <c r="AE64" s="86">
        <v>1546.1120000000001</v>
      </c>
      <c r="AF64" s="86">
        <v>1507.423</v>
      </c>
      <c r="AG64" s="86">
        <v>1498.664</v>
      </c>
      <c r="AH64" s="86">
        <v>1483.972</v>
      </c>
      <c r="AI64" s="86">
        <v>1460.096</v>
      </c>
      <c r="AJ64" s="86">
        <v>1439.5060000000001</v>
      </c>
      <c r="AK64" s="86">
        <v>1399.598</v>
      </c>
      <c r="AL64" s="86">
        <v>1420.375</v>
      </c>
      <c r="AM64" s="86">
        <v>1509.934</v>
      </c>
      <c r="AN64" s="86">
        <v>1209.9269999999999</v>
      </c>
      <c r="AO64" s="86">
        <v>1277.2909999999999</v>
      </c>
      <c r="AP64" s="86">
        <v>1250.761</v>
      </c>
      <c r="AQ64" s="86">
        <v>1314.4780000000001</v>
      </c>
      <c r="AR64" s="86">
        <v>1331.2170000000001</v>
      </c>
      <c r="AS64" s="86">
        <v>1465.1030000000001</v>
      </c>
      <c r="AT64" s="86">
        <v>1454.1990000000001</v>
      </c>
      <c r="AU64" s="86">
        <v>1545.2429999999999</v>
      </c>
      <c r="BA64" s="36"/>
      <c r="BB64" s="1"/>
      <c r="BC64" s="25"/>
      <c r="BD64" s="25"/>
      <c r="BF64" s="29"/>
      <c r="BG64" s="29"/>
      <c r="BH64"/>
      <c r="BO64" s="92" t="s">
        <v>84</v>
      </c>
      <c r="BP64" s="1" t="s">
        <v>79</v>
      </c>
      <c r="BQ64" s="28">
        <v>250.50700000000001</v>
      </c>
      <c r="BR64" s="28">
        <v>299.49970000000002</v>
      </c>
      <c r="BS64" s="21"/>
      <c r="BU64" s="92"/>
      <c r="BV64" s="1"/>
      <c r="BW64" s="27"/>
    </row>
    <row r="65" spans="1:75" x14ac:dyDescent="0.25">
      <c r="B65" s="93"/>
      <c r="C65" s="1" t="s">
        <v>81</v>
      </c>
      <c r="D65" s="86">
        <v>7070.7290000000003</v>
      </c>
      <c r="E65" s="86">
        <v>6375.4650000000001</v>
      </c>
      <c r="F65" s="86">
        <v>6739.2460000000001</v>
      </c>
      <c r="G65" s="86">
        <v>5779.585</v>
      </c>
      <c r="H65" s="86">
        <v>5409.5940000000001</v>
      </c>
      <c r="I65" s="86">
        <v>6246.4430000000002</v>
      </c>
      <c r="J65" s="86">
        <v>5579.4549999999999</v>
      </c>
      <c r="K65" s="86">
        <v>5495.674</v>
      </c>
      <c r="L65" s="86">
        <v>5477.9759999999997</v>
      </c>
      <c r="M65" s="86">
        <v>5856.1440000000002</v>
      </c>
      <c r="N65" s="86">
        <v>5029.3819999999996</v>
      </c>
      <c r="O65" s="86">
        <v>5667.5119999999997</v>
      </c>
      <c r="P65" s="86">
        <v>5653.7650000000003</v>
      </c>
      <c r="Q65" s="86">
        <v>5603.1880000000001</v>
      </c>
      <c r="R65" s="86">
        <v>4857.5360000000001</v>
      </c>
      <c r="S65" s="86">
        <v>5124.8810000000003</v>
      </c>
      <c r="T65" s="86">
        <v>5273.8990000000003</v>
      </c>
      <c r="U65" s="86">
        <v>5134.5780000000004</v>
      </c>
      <c r="V65" s="86">
        <v>5554.527</v>
      </c>
      <c r="W65" s="86">
        <v>5265.1970000000001</v>
      </c>
      <c r="X65" s="86">
        <v>6170.8819999999996</v>
      </c>
      <c r="Y65" s="86">
        <v>5898.29</v>
      </c>
      <c r="Z65" s="86">
        <v>6802.116</v>
      </c>
      <c r="AA65" s="86">
        <v>5420.9610000000002</v>
      </c>
      <c r="AB65" s="86">
        <v>5481.4319999999998</v>
      </c>
      <c r="AC65" s="86">
        <v>5695.7749999999996</v>
      </c>
      <c r="AD65" s="86">
        <v>7657.674</v>
      </c>
      <c r="AE65" s="86">
        <v>6807.7070000000003</v>
      </c>
      <c r="AF65" s="86">
        <v>6595.723</v>
      </c>
      <c r="AG65" s="86">
        <v>7321.3829999999998</v>
      </c>
      <c r="AH65" s="86">
        <v>6741.2650000000003</v>
      </c>
      <c r="AI65" s="86">
        <v>7512.7420000000002</v>
      </c>
      <c r="AJ65" s="86">
        <v>7465.2520000000004</v>
      </c>
      <c r="AK65" s="86">
        <v>6751.223</v>
      </c>
      <c r="AL65" s="86">
        <v>7356.8289999999997</v>
      </c>
      <c r="AM65" s="86">
        <v>6357.6480000000001</v>
      </c>
      <c r="AN65" s="86">
        <v>5029.5240000000003</v>
      </c>
      <c r="AO65" s="86">
        <v>5072.7929999999997</v>
      </c>
      <c r="AP65" s="86">
        <v>5147.799</v>
      </c>
      <c r="AQ65" s="86">
        <v>5019.366</v>
      </c>
      <c r="AR65" s="86">
        <v>4730.9269999999997</v>
      </c>
      <c r="AS65" s="86">
        <v>5172.143</v>
      </c>
      <c r="AT65" s="86">
        <v>5859.2740000000003</v>
      </c>
      <c r="AU65" s="86">
        <v>6006.4809999999998</v>
      </c>
      <c r="BA65" s="36"/>
      <c r="BB65" s="1"/>
      <c r="BC65" s="25"/>
      <c r="BD65" s="25"/>
      <c r="BF65" s="29"/>
      <c r="BG65" s="29"/>
      <c r="BH65"/>
      <c r="BO65" s="92"/>
      <c r="BP65" s="1" t="s">
        <v>81</v>
      </c>
      <c r="BQ65" s="28">
        <v>6505.0910000000003</v>
      </c>
      <c r="BR65" s="28">
        <v>7052.08</v>
      </c>
      <c r="BS65" s="21"/>
      <c r="BU65" s="92"/>
      <c r="BV65" s="1"/>
      <c r="BW65" s="27"/>
    </row>
    <row r="66" spans="1:75" ht="18" customHeight="1" x14ac:dyDescent="0.25">
      <c r="B66" s="93" t="s">
        <v>18</v>
      </c>
      <c r="C66" s="1" t="s">
        <v>79</v>
      </c>
      <c r="D66" s="86">
        <v>407.19560000000001</v>
      </c>
      <c r="E66" s="86">
        <v>427.548</v>
      </c>
      <c r="F66" s="86">
        <v>453.4538</v>
      </c>
      <c r="G66" s="86">
        <v>439.47890000000001</v>
      </c>
      <c r="H66" s="86">
        <v>469.26479999999998</v>
      </c>
      <c r="I66" s="86">
        <v>459.35129999999998</v>
      </c>
      <c r="J66" s="86">
        <v>444.46910000000003</v>
      </c>
      <c r="K66" s="86">
        <v>442.83609999999999</v>
      </c>
      <c r="L66" s="86">
        <v>439.07</v>
      </c>
      <c r="M66" s="86">
        <v>451.82560000000001</v>
      </c>
      <c r="N66" s="86">
        <v>463.70269999999999</v>
      </c>
      <c r="O66" s="86">
        <v>467.40410000000003</v>
      </c>
      <c r="P66" s="86">
        <v>409.82830000000001</v>
      </c>
      <c r="Q66" s="86">
        <v>396.2586</v>
      </c>
      <c r="R66" s="86">
        <v>375.4092</v>
      </c>
      <c r="S66" s="86">
        <v>363.34530000000001</v>
      </c>
      <c r="T66" s="86">
        <v>361.05259999999998</v>
      </c>
      <c r="U66" s="86">
        <v>353.0849</v>
      </c>
      <c r="V66" s="86">
        <v>358.54770000000002</v>
      </c>
      <c r="W66" s="86">
        <v>369.3922</v>
      </c>
      <c r="X66" s="86">
        <v>364.40190000000001</v>
      </c>
      <c r="Y66" s="86">
        <v>395.9074</v>
      </c>
      <c r="Z66" s="86">
        <v>404.39409999999998</v>
      </c>
      <c r="AA66" s="86">
        <v>396.33600000000001</v>
      </c>
      <c r="AB66" s="86">
        <v>407.81979999999999</v>
      </c>
      <c r="AC66" s="86">
        <v>404.83949999999999</v>
      </c>
      <c r="AD66" s="86">
        <v>403.99119999999999</v>
      </c>
      <c r="AE66" s="86">
        <v>411.64949999999999</v>
      </c>
      <c r="AF66" s="86">
        <v>371.71530000000001</v>
      </c>
      <c r="AG66" s="86">
        <v>359.63900000000001</v>
      </c>
      <c r="AH66" s="86">
        <v>365.12049999999999</v>
      </c>
      <c r="AI66" s="86">
        <v>389.59230000000002</v>
      </c>
      <c r="AJ66" s="86">
        <v>360.44889999999998</v>
      </c>
      <c r="AK66" s="86">
        <v>261.52929999999998</v>
      </c>
      <c r="AL66" s="86">
        <v>259.09410000000003</v>
      </c>
      <c r="AM66" s="86">
        <v>246.15190000000001</v>
      </c>
      <c r="AN66" s="86">
        <v>248.60130000000001</v>
      </c>
      <c r="AO66" s="86">
        <v>281.00220000000002</v>
      </c>
      <c r="AP66" s="86">
        <v>323.01799999999997</v>
      </c>
      <c r="AQ66" s="86">
        <v>333.62959999999998</v>
      </c>
      <c r="AR66" s="86">
        <v>330.11130000000003</v>
      </c>
      <c r="AS66" s="86">
        <v>352.77600000000001</v>
      </c>
      <c r="AT66" s="86">
        <v>406.0557</v>
      </c>
      <c r="AU66" s="86">
        <v>379.67520000000002</v>
      </c>
      <c r="AX66" s="2" t="s">
        <v>53</v>
      </c>
      <c r="AY66" s="2" t="s">
        <v>54</v>
      </c>
      <c r="AZ66" s="2" t="s">
        <v>89</v>
      </c>
      <c r="BA66" s="2" t="s">
        <v>90</v>
      </c>
      <c r="BB66" s="2" t="s">
        <v>92</v>
      </c>
      <c r="BC66" s="2" t="s">
        <v>95</v>
      </c>
      <c r="BD66" s="2" t="s">
        <v>96</v>
      </c>
      <c r="BE66" s="2" t="s">
        <v>98</v>
      </c>
      <c r="BF66" s="2" t="s">
        <v>99</v>
      </c>
      <c r="BG66" s="2" t="s">
        <v>100</v>
      </c>
      <c r="BH66" s="2" t="s">
        <v>103</v>
      </c>
      <c r="BI66" s="2" t="s">
        <v>104</v>
      </c>
      <c r="BO66" s="92" t="s">
        <v>13</v>
      </c>
      <c r="BP66" s="1" t="s">
        <v>79</v>
      </c>
      <c r="BQ66" s="28">
        <v>188.8049</v>
      </c>
      <c r="BR66" s="28">
        <v>233.44470000000001</v>
      </c>
      <c r="BS66" s="21"/>
      <c r="BU66" s="92"/>
      <c r="BV66" s="1"/>
      <c r="BW66" s="27"/>
    </row>
    <row r="67" spans="1:75" x14ac:dyDescent="0.25">
      <c r="B67" s="93"/>
      <c r="C67" s="1" t="s">
        <v>80</v>
      </c>
      <c r="D67" s="86">
        <v>1536.115</v>
      </c>
      <c r="E67" s="86">
        <v>1517.752</v>
      </c>
      <c r="F67" s="86">
        <v>1591.5709999999999</v>
      </c>
      <c r="G67" s="86">
        <v>1598.5060000000001</v>
      </c>
      <c r="H67" s="86">
        <v>1565.9580000000001</v>
      </c>
      <c r="I67" s="86">
        <v>1593.4929999999999</v>
      </c>
      <c r="J67" s="86">
        <v>1647.569</v>
      </c>
      <c r="K67" s="86">
        <v>1659.4259999999999</v>
      </c>
      <c r="L67" s="86">
        <v>1630.47</v>
      </c>
      <c r="M67" s="86">
        <v>1603.7729999999999</v>
      </c>
      <c r="N67" s="86">
        <v>1621.1279999999999</v>
      </c>
      <c r="O67" s="86">
        <v>1655.7729999999999</v>
      </c>
      <c r="P67" s="86">
        <v>1581.7149999999999</v>
      </c>
      <c r="Q67" s="86">
        <v>1574.4659999999999</v>
      </c>
      <c r="R67" s="86">
        <v>1549.252</v>
      </c>
      <c r="S67" s="86">
        <v>1510.2660000000001</v>
      </c>
      <c r="T67" s="86">
        <v>1479.3620000000001</v>
      </c>
      <c r="U67" s="86">
        <v>1503.4390000000001</v>
      </c>
      <c r="V67" s="86">
        <v>1435.915</v>
      </c>
      <c r="W67" s="86">
        <v>1453.569</v>
      </c>
      <c r="X67" s="86">
        <v>1499.421</v>
      </c>
      <c r="Y67" s="86">
        <v>1508.3240000000001</v>
      </c>
      <c r="Z67" s="86">
        <v>1602.9179999999999</v>
      </c>
      <c r="AA67" s="86">
        <v>1601.548</v>
      </c>
      <c r="AB67" s="86">
        <v>1608.982</v>
      </c>
      <c r="AC67" s="86">
        <v>1601.3389999999999</v>
      </c>
      <c r="AD67" s="86">
        <v>1565.9190000000001</v>
      </c>
      <c r="AE67" s="86">
        <v>1612.7560000000001</v>
      </c>
      <c r="AF67" s="86">
        <v>1588.8710000000001</v>
      </c>
      <c r="AG67" s="86">
        <v>1552.56</v>
      </c>
      <c r="AH67" s="86">
        <v>1510.7529999999999</v>
      </c>
      <c r="AI67" s="86">
        <v>1571.059</v>
      </c>
      <c r="AJ67" s="86">
        <v>1496.2449999999999</v>
      </c>
      <c r="AK67" s="86">
        <v>1314.9110000000001</v>
      </c>
      <c r="AL67" s="86">
        <v>1313.8510000000001</v>
      </c>
      <c r="AM67" s="86">
        <v>1312.7059999999999</v>
      </c>
      <c r="AN67" s="86">
        <v>1332.8009999999999</v>
      </c>
      <c r="AO67" s="86">
        <v>1388.0840000000001</v>
      </c>
      <c r="AP67" s="86">
        <v>1403.5730000000001</v>
      </c>
      <c r="AQ67" s="86">
        <v>1401.4469999999999</v>
      </c>
      <c r="AR67" s="86">
        <v>1404.442</v>
      </c>
      <c r="AS67" s="86">
        <v>1451.1179999999999</v>
      </c>
      <c r="AT67" s="86">
        <v>1624.028</v>
      </c>
      <c r="AU67" s="86">
        <v>1670.548</v>
      </c>
      <c r="AW67" s="1" t="s">
        <v>79</v>
      </c>
      <c r="AX67">
        <f t="shared" ref="AX67:BH69" si="7">((AJ72-$AJ72)/$AJ72)*100</f>
        <v>0</v>
      </c>
      <c r="AY67">
        <f t="shared" si="7"/>
        <v>-31.778126690901935</v>
      </c>
      <c r="AZ67">
        <f t="shared" si="7"/>
        <v>-34.44485259698736</v>
      </c>
      <c r="BA67">
        <f t="shared" si="7"/>
        <v>-27.115878650166369</v>
      </c>
      <c r="BB67">
        <f t="shared" si="7"/>
        <v>-26.048617050479912</v>
      </c>
      <c r="BC67">
        <f t="shared" si="7"/>
        <v>-20.829412688766144</v>
      </c>
      <c r="BD67">
        <f t="shared" si="7"/>
        <v>-16.259990701526949</v>
      </c>
      <c r="BE67">
        <f t="shared" si="7"/>
        <v>-9.9602752094139859</v>
      </c>
      <c r="BF67">
        <f t="shared" si="7"/>
        <v>-11.195932790763726</v>
      </c>
      <c r="BG67">
        <f t="shared" si="7"/>
        <v>-3.0456862860216609</v>
      </c>
      <c r="BH67" s="32">
        <f t="shared" si="7"/>
        <v>-0.73836381783244032</v>
      </c>
      <c r="BI67">
        <f t="shared" ref="BI67:BI68" si="8">((AU72-$AJ72)/$AJ72)*100</f>
        <v>0.7391968721586949</v>
      </c>
      <c r="BO67" s="92"/>
      <c r="BP67" s="1" t="s">
        <v>81</v>
      </c>
      <c r="BQ67" s="28">
        <v>7335.0870000000004</v>
      </c>
      <c r="BR67" s="28">
        <v>8120.491</v>
      </c>
      <c r="BS67" s="21"/>
      <c r="BU67" s="92"/>
      <c r="BV67" s="1"/>
      <c r="BW67" s="27"/>
    </row>
    <row r="68" spans="1:75" x14ac:dyDescent="0.25">
      <c r="B68" s="93"/>
      <c r="C68" s="1" t="s">
        <v>81</v>
      </c>
      <c r="D68" s="86">
        <v>7205.5940000000001</v>
      </c>
      <c r="E68" s="86">
        <v>6206.6809999999996</v>
      </c>
      <c r="F68" s="86">
        <v>6175.7969999999996</v>
      </c>
      <c r="G68" s="86">
        <v>6288.9780000000001</v>
      </c>
      <c r="H68" s="86">
        <v>6130.9790000000003</v>
      </c>
      <c r="I68" s="86">
        <v>6454.1379999999999</v>
      </c>
      <c r="J68" s="86">
        <v>6709.3289999999997</v>
      </c>
      <c r="K68" s="86">
        <v>6530.4920000000002</v>
      </c>
      <c r="L68" s="86">
        <v>6392.2950000000001</v>
      </c>
      <c r="M68" s="86">
        <v>6346.6689999999999</v>
      </c>
      <c r="N68" s="86">
        <v>6361.8019999999997</v>
      </c>
      <c r="O68" s="86">
        <v>6177.1030000000001</v>
      </c>
      <c r="P68" s="86">
        <v>5697.7690000000002</v>
      </c>
      <c r="Q68" s="86">
        <v>5754.5969999999998</v>
      </c>
      <c r="R68" s="86">
        <v>5925.1120000000001</v>
      </c>
      <c r="S68" s="86">
        <v>5391.8410000000003</v>
      </c>
      <c r="T68" s="86">
        <v>5560.1130000000003</v>
      </c>
      <c r="U68" s="86">
        <v>5865.0609999999997</v>
      </c>
      <c r="V68" s="86">
        <v>5864.3389999999999</v>
      </c>
      <c r="W68" s="86">
        <v>5751.366</v>
      </c>
      <c r="X68" s="86">
        <v>5797.9790000000003</v>
      </c>
      <c r="Y68" s="86">
        <v>6295.1490000000003</v>
      </c>
      <c r="Z68" s="86">
        <v>6136.8339999999998</v>
      </c>
      <c r="AA68" s="86">
        <v>6456.0429999999997</v>
      </c>
      <c r="AB68" s="86">
        <v>6042.6580000000004</v>
      </c>
      <c r="AC68" s="86">
        <v>6635.7179999999998</v>
      </c>
      <c r="AD68" s="86">
        <v>6313.558</v>
      </c>
      <c r="AE68" s="86">
        <v>6298.8140000000003</v>
      </c>
      <c r="AF68" s="86">
        <v>6651.9110000000001</v>
      </c>
      <c r="AG68" s="86">
        <v>5638.8860000000004</v>
      </c>
      <c r="AH68" s="86">
        <v>6075.9309999999996</v>
      </c>
      <c r="AI68" s="86">
        <v>6029.6360000000004</v>
      </c>
      <c r="AJ68" s="86">
        <v>5731.4110000000001</v>
      </c>
      <c r="AK68" s="86">
        <v>5632.3159999999998</v>
      </c>
      <c r="AL68" s="86">
        <v>5605.5590000000002</v>
      </c>
      <c r="AM68" s="86">
        <v>5429.2470000000003</v>
      </c>
      <c r="AN68" s="86">
        <v>5890.6220000000003</v>
      </c>
      <c r="AO68" s="86">
        <v>5911.5069999999996</v>
      </c>
      <c r="AP68" s="86">
        <v>5950.3739999999998</v>
      </c>
      <c r="AQ68" s="86">
        <v>5881.0709999999999</v>
      </c>
      <c r="AR68" s="86">
        <v>6054.4920000000002</v>
      </c>
      <c r="AS68" s="86">
        <v>6198.9960000000001</v>
      </c>
      <c r="AT68" s="86">
        <v>7043.4930000000004</v>
      </c>
      <c r="AU68" s="86">
        <v>7867.5659999999998</v>
      </c>
      <c r="AW68" s="1" t="s">
        <v>80</v>
      </c>
      <c r="AX68">
        <f t="shared" si="7"/>
        <v>0</v>
      </c>
      <c r="AY68">
        <f t="shared" si="7"/>
        <v>-7.4427781677961198</v>
      </c>
      <c r="AZ68">
        <f t="shared" si="7"/>
        <v>-9.1326378498822702</v>
      </c>
      <c r="BA68">
        <f t="shared" si="7"/>
        <v>-7.2637563338184012</v>
      </c>
      <c r="BB68">
        <f t="shared" si="7"/>
        <v>-7.4543081563411846</v>
      </c>
      <c r="BC68">
        <f t="shared" si="7"/>
        <v>-5.2939703617892091</v>
      </c>
      <c r="BD68">
        <f t="shared" si="7"/>
        <v>-6.1191491277802479</v>
      </c>
      <c r="BE68">
        <f t="shared" si="7"/>
        <v>-6.9545616114148192</v>
      </c>
      <c r="BF68">
        <f t="shared" si="7"/>
        <v>-5.9272328095716604</v>
      </c>
      <c r="BG68">
        <f t="shared" si="7"/>
        <v>-2.8973019144556633</v>
      </c>
      <c r="BH68" s="32">
        <f t="shared" si="7"/>
        <v>0.61845766959146697</v>
      </c>
      <c r="BI68">
        <f t="shared" si="8"/>
        <v>4.4496204314126029</v>
      </c>
      <c r="BO68" s="92" t="s">
        <v>14</v>
      </c>
      <c r="BP68" s="1" t="s">
        <v>79</v>
      </c>
      <c r="BQ68" s="28">
        <v>330.9076</v>
      </c>
      <c r="BR68" s="28">
        <v>349.03820000000002</v>
      </c>
      <c r="BS68" s="21"/>
      <c r="BU68" s="92"/>
      <c r="BV68" s="1"/>
      <c r="BW68" s="27"/>
    </row>
    <row r="69" spans="1:75" x14ac:dyDescent="0.25">
      <c r="B69" s="93" t="s">
        <v>19</v>
      </c>
      <c r="C69" s="1" t="s">
        <v>79</v>
      </c>
      <c r="D69" s="86">
        <v>401.83280000000002</v>
      </c>
      <c r="E69" s="86">
        <v>385.17180000000002</v>
      </c>
      <c r="F69" s="86">
        <v>394.38310000000001</v>
      </c>
      <c r="G69" s="86">
        <v>405.17759999999998</v>
      </c>
      <c r="H69" s="86">
        <v>432.39499999999998</v>
      </c>
      <c r="I69" s="86">
        <v>421.59120000000001</v>
      </c>
      <c r="J69" s="86">
        <v>440.51</v>
      </c>
      <c r="K69" s="86">
        <v>439.79719999999998</v>
      </c>
      <c r="L69" s="86">
        <v>409.74590000000001</v>
      </c>
      <c r="M69" s="86">
        <v>404.83620000000002</v>
      </c>
      <c r="N69" s="86">
        <v>402.45819999999998</v>
      </c>
      <c r="O69" s="86">
        <v>394.2944</v>
      </c>
      <c r="P69" s="86">
        <v>393.44560000000001</v>
      </c>
      <c r="Q69" s="86">
        <v>395.42140000000001</v>
      </c>
      <c r="R69" s="86">
        <v>376.2287</v>
      </c>
      <c r="S69" s="86">
        <v>389.61520000000002</v>
      </c>
      <c r="T69" s="86">
        <v>391.99029999999999</v>
      </c>
      <c r="U69" s="86">
        <v>374.3288</v>
      </c>
      <c r="V69" s="86">
        <v>374.98509999999999</v>
      </c>
      <c r="W69" s="86">
        <v>371.60629999999998</v>
      </c>
      <c r="X69" s="86">
        <v>371.27519999999998</v>
      </c>
      <c r="Y69" s="86">
        <v>357.00799999999998</v>
      </c>
      <c r="Z69" s="86">
        <v>336.46550000000002</v>
      </c>
      <c r="AA69" s="86">
        <v>331.15109999999999</v>
      </c>
      <c r="AB69" s="86">
        <v>340.76490000000001</v>
      </c>
      <c r="AC69" s="86">
        <v>355.76569999999998</v>
      </c>
      <c r="AD69" s="86">
        <v>362.35539999999997</v>
      </c>
      <c r="AE69" s="86">
        <v>376.91019999999997</v>
      </c>
      <c r="AF69" s="86">
        <v>373.52699999999999</v>
      </c>
      <c r="AG69" s="86">
        <v>373.4624</v>
      </c>
      <c r="AH69" s="86">
        <v>392.54469999999998</v>
      </c>
      <c r="AI69" s="86">
        <v>400.76569999999998</v>
      </c>
      <c r="AJ69" s="86">
        <v>362.44420000000002</v>
      </c>
      <c r="AK69" s="86">
        <v>293.89120000000003</v>
      </c>
      <c r="AL69" s="86">
        <v>277.44099999999997</v>
      </c>
      <c r="AM69" s="86">
        <v>321.78579999999999</v>
      </c>
      <c r="AN69" s="86">
        <v>325.47489999999999</v>
      </c>
      <c r="AO69" s="86">
        <v>322.303</v>
      </c>
      <c r="AP69" s="86">
        <v>334.17020000000002</v>
      </c>
      <c r="AQ69" s="86">
        <v>351.10359999999997</v>
      </c>
      <c r="AR69" s="86">
        <v>380.82240000000002</v>
      </c>
      <c r="AS69" s="86">
        <v>403.53949999999998</v>
      </c>
      <c r="AT69" s="86">
        <v>414.74400000000003</v>
      </c>
      <c r="AU69" s="86">
        <v>407.59089999999998</v>
      </c>
      <c r="AW69" s="1" t="s">
        <v>81</v>
      </c>
      <c r="AX69">
        <f t="shared" si="7"/>
        <v>0</v>
      </c>
      <c r="AY69">
        <f t="shared" si="7"/>
        <v>-4.5692439079964799</v>
      </c>
      <c r="AZ69">
        <f t="shared" si="7"/>
        <v>-2.4904565107915602</v>
      </c>
      <c r="BA69">
        <f t="shared" si="7"/>
        <v>-6.2875732979325791</v>
      </c>
      <c r="BB69">
        <f t="shared" si="7"/>
        <v>-6.1339274456687241</v>
      </c>
      <c r="BC69">
        <f t="shared" si="7"/>
        <v>-7.8984922176915786</v>
      </c>
      <c r="BD69">
        <f t="shared" si="7"/>
        <v>-10.708435344035612</v>
      </c>
      <c r="BE69">
        <f t="shared" si="7"/>
        <v>-13.352199307710071</v>
      </c>
      <c r="BF69">
        <f t="shared" si="7"/>
        <v>-15.208106845969876</v>
      </c>
      <c r="BG69">
        <f t="shared" si="7"/>
        <v>-9.7652034695211238</v>
      </c>
      <c r="BH69" s="32">
        <f t="shared" si="7"/>
        <v>-5.7033706333006631</v>
      </c>
      <c r="BI69">
        <f>((AU74-$AJ74)/$AJ74)*100</f>
        <v>-0.5650016330903449</v>
      </c>
      <c r="BO69" s="92"/>
      <c r="BP69" s="1" t="s">
        <v>81</v>
      </c>
      <c r="BQ69" s="28">
        <v>8390.7639999999992</v>
      </c>
      <c r="BR69" s="28">
        <v>9855.402</v>
      </c>
      <c r="BS69" s="21"/>
      <c r="BU69" s="92"/>
      <c r="BV69" s="1"/>
      <c r="BW69" s="27"/>
    </row>
    <row r="70" spans="1:75" x14ac:dyDescent="0.25">
      <c r="B70" s="93"/>
      <c r="C70" s="1" t="s">
        <v>80</v>
      </c>
      <c r="D70" s="86">
        <v>2379.473</v>
      </c>
      <c r="E70" s="86">
        <v>2317.6350000000002</v>
      </c>
      <c r="F70" s="86">
        <v>2319.768</v>
      </c>
      <c r="G70" s="86">
        <v>2370.527</v>
      </c>
      <c r="H70" s="86">
        <v>2422.9769999999999</v>
      </c>
      <c r="I70" s="86">
        <v>2521.2629999999999</v>
      </c>
      <c r="J70" s="86">
        <v>2413.0880000000002</v>
      </c>
      <c r="K70" s="86">
        <v>2525.5140000000001</v>
      </c>
      <c r="L70" s="86">
        <v>2277.922</v>
      </c>
      <c r="M70" s="86">
        <v>2250.6039999999998</v>
      </c>
      <c r="N70" s="86">
        <v>2280.6089999999999</v>
      </c>
      <c r="O70" s="86">
        <v>2270.2060000000001</v>
      </c>
      <c r="P70" s="86">
        <v>2243.6509999999998</v>
      </c>
      <c r="Q70" s="86">
        <v>2268.9769999999999</v>
      </c>
      <c r="R70" s="86">
        <v>2236.7449999999999</v>
      </c>
      <c r="S70" s="86">
        <v>2212.3449999999998</v>
      </c>
      <c r="T70" s="86">
        <v>2162.0349999999999</v>
      </c>
      <c r="U70" s="86">
        <v>2165.8809999999999</v>
      </c>
      <c r="V70" s="86">
        <v>2202.8719999999998</v>
      </c>
      <c r="W70" s="86">
        <v>2184.96</v>
      </c>
      <c r="X70" s="86">
        <v>2081.3119999999999</v>
      </c>
      <c r="Y70" s="86">
        <v>2145.2399999999998</v>
      </c>
      <c r="Z70" s="86">
        <v>2177.2860000000001</v>
      </c>
      <c r="AA70" s="86">
        <v>2196.7289999999998</v>
      </c>
      <c r="AB70" s="86">
        <v>2224.9459999999999</v>
      </c>
      <c r="AC70" s="86">
        <v>2219.4050000000002</v>
      </c>
      <c r="AD70" s="86">
        <v>2208.4520000000002</v>
      </c>
      <c r="AE70" s="86">
        <v>2293.77</v>
      </c>
      <c r="AF70" s="86">
        <v>2296.694</v>
      </c>
      <c r="AG70" s="86">
        <v>2346.5970000000002</v>
      </c>
      <c r="AH70" s="86">
        <v>2234.8290000000002</v>
      </c>
      <c r="AI70" s="86">
        <v>2318.6590000000001</v>
      </c>
      <c r="AJ70" s="86">
        <v>2120.2919999999999</v>
      </c>
      <c r="AK70" s="86">
        <v>2054.1120000000001</v>
      </c>
      <c r="AL70" s="86">
        <v>2114.1909999999998</v>
      </c>
      <c r="AM70" s="86">
        <v>2226.944</v>
      </c>
      <c r="AN70" s="86">
        <v>2166.0940000000001</v>
      </c>
      <c r="AO70" s="86">
        <v>2072.2429999999999</v>
      </c>
      <c r="AP70" s="86">
        <v>2000.33</v>
      </c>
      <c r="AQ70" s="86">
        <v>2106.5459999999998</v>
      </c>
      <c r="AR70" s="86">
        <v>2143.6999999999998</v>
      </c>
      <c r="AS70" s="86">
        <v>2214.4290000000001</v>
      </c>
      <c r="AT70" s="86">
        <v>2435.7020000000002</v>
      </c>
      <c r="AU70" s="86">
        <v>2326.598</v>
      </c>
      <c r="BA70" s="36"/>
      <c r="BB70" s="1"/>
      <c r="BC70" s="25"/>
      <c r="BD70" s="25"/>
      <c r="BF70" s="29"/>
      <c r="BG70" s="29"/>
      <c r="BH70"/>
      <c r="BO70" s="92" t="s">
        <v>15</v>
      </c>
      <c r="BP70" s="1" t="s">
        <v>79</v>
      </c>
      <c r="BQ70" s="28">
        <v>350.76760000000002</v>
      </c>
      <c r="BR70" s="28">
        <v>394.17250000000001</v>
      </c>
      <c r="BS70" s="21"/>
      <c r="BU70" s="92"/>
      <c r="BV70" s="1"/>
      <c r="BW70" s="27"/>
    </row>
    <row r="71" spans="1:75" x14ac:dyDescent="0.25">
      <c r="B71" s="93"/>
      <c r="C71" s="1" t="s">
        <v>81</v>
      </c>
      <c r="D71" s="86">
        <v>11318.1</v>
      </c>
      <c r="E71" s="86">
        <v>11472.49</v>
      </c>
      <c r="F71" s="86">
        <v>11311.11</v>
      </c>
      <c r="G71" s="86">
        <v>11915.14</v>
      </c>
      <c r="H71" s="86">
        <v>11509.03</v>
      </c>
      <c r="I71" s="86">
        <v>11981.98</v>
      </c>
      <c r="J71" s="86">
        <v>11768.18</v>
      </c>
      <c r="K71" s="86">
        <v>11929.4</v>
      </c>
      <c r="L71" s="86">
        <v>10807.66</v>
      </c>
      <c r="M71" s="86">
        <v>10778.29</v>
      </c>
      <c r="N71" s="86">
        <v>10063.209999999999</v>
      </c>
      <c r="O71" s="86">
        <v>10459.93</v>
      </c>
      <c r="P71" s="86">
        <v>10875.29</v>
      </c>
      <c r="Q71" s="86">
        <v>11655.31</v>
      </c>
      <c r="R71" s="86">
        <v>11387.59</v>
      </c>
      <c r="S71" s="86">
        <v>11308.35</v>
      </c>
      <c r="T71" s="86">
        <v>10842.83</v>
      </c>
      <c r="U71" s="86">
        <v>11000.5</v>
      </c>
      <c r="V71" s="86">
        <v>10755.48</v>
      </c>
      <c r="W71" s="86">
        <v>10339.89</v>
      </c>
      <c r="X71" s="86">
        <v>9957.2070000000003</v>
      </c>
      <c r="Y71" s="86">
        <v>10497.22</v>
      </c>
      <c r="Z71" s="86">
        <v>10488.8</v>
      </c>
      <c r="AA71" s="86">
        <v>10961.11</v>
      </c>
      <c r="AB71" s="86">
        <v>11415.06</v>
      </c>
      <c r="AC71" s="86">
        <v>10716.66</v>
      </c>
      <c r="AD71" s="86">
        <v>10808.97</v>
      </c>
      <c r="AE71" s="86">
        <v>11000.92</v>
      </c>
      <c r="AF71" s="86">
        <v>10767.72</v>
      </c>
      <c r="AG71" s="86">
        <v>11035.71</v>
      </c>
      <c r="AH71" s="86">
        <v>10079.280000000001</v>
      </c>
      <c r="AI71" s="86">
        <v>10190.65</v>
      </c>
      <c r="AJ71" s="86">
        <v>9713.6450000000004</v>
      </c>
      <c r="AK71" s="86">
        <v>8911.4380000000001</v>
      </c>
      <c r="AL71" s="86">
        <v>9578.4089999999997</v>
      </c>
      <c r="AM71" s="86">
        <v>10413.93</v>
      </c>
      <c r="AN71" s="86">
        <v>10442.94</v>
      </c>
      <c r="AO71" s="86">
        <v>10525.19</v>
      </c>
      <c r="AP71" s="86">
        <v>9630.3369999999995</v>
      </c>
      <c r="AQ71" s="86">
        <v>10120.86</v>
      </c>
      <c r="AR71" s="86">
        <v>9492.3109999999997</v>
      </c>
      <c r="AS71" s="86">
        <v>9988.9740000000002</v>
      </c>
      <c r="AT71" s="86">
        <v>11334.45</v>
      </c>
      <c r="AU71" s="86">
        <v>11262.16</v>
      </c>
      <c r="BA71" s="36"/>
      <c r="BB71" s="1"/>
      <c r="BC71" s="25"/>
      <c r="BD71" s="25"/>
      <c r="BH71"/>
      <c r="BO71" s="92"/>
      <c r="BP71" s="1" t="s">
        <v>81</v>
      </c>
      <c r="BQ71" s="28">
        <v>6764.0550000000003</v>
      </c>
      <c r="BR71" s="28">
        <v>7579.7359999999999</v>
      </c>
      <c r="BS71" s="21"/>
      <c r="BU71" s="92"/>
      <c r="BV71" s="1"/>
      <c r="BW71" s="27"/>
    </row>
    <row r="72" spans="1:75" ht="16.5" customHeight="1" x14ac:dyDescent="0.25">
      <c r="A72" s="26"/>
      <c r="B72" s="94" t="s">
        <v>57</v>
      </c>
      <c r="C72" s="87" t="s">
        <v>79</v>
      </c>
      <c r="D72" s="86">
        <v>291.49740000000003</v>
      </c>
      <c r="E72" s="86">
        <v>296.71910000000003</v>
      </c>
      <c r="F72" s="86">
        <v>300.30860000000001</v>
      </c>
      <c r="G72" s="86">
        <v>307.80500000000001</v>
      </c>
      <c r="H72" s="86">
        <v>307.74650000000003</v>
      </c>
      <c r="I72" s="86">
        <v>311.1825</v>
      </c>
      <c r="J72" s="86">
        <v>320.4787</v>
      </c>
      <c r="K72" s="86">
        <v>325.75959999999998</v>
      </c>
      <c r="L72" s="86">
        <v>322.49329999999998</v>
      </c>
      <c r="M72" s="86">
        <v>311.62810000000002</v>
      </c>
      <c r="N72" s="86">
        <v>308.58080000000001</v>
      </c>
      <c r="O72" s="86">
        <v>317.71260000000001</v>
      </c>
      <c r="P72" s="86">
        <v>308.99900000000002</v>
      </c>
      <c r="Q72" s="86">
        <v>303.28460000000001</v>
      </c>
      <c r="R72" s="86">
        <v>295.1891</v>
      </c>
      <c r="S72" s="86">
        <v>283.60629999999998</v>
      </c>
      <c r="T72" s="86">
        <v>276.04090000000002</v>
      </c>
      <c r="U72" s="86">
        <v>270.6601</v>
      </c>
      <c r="V72" s="86">
        <v>262.80040000000002</v>
      </c>
      <c r="W72" s="86">
        <v>264.17399999999998</v>
      </c>
      <c r="X72" s="86">
        <v>256.04079999999999</v>
      </c>
      <c r="Y72" s="86">
        <v>253.40289999999999</v>
      </c>
      <c r="Z72" s="86">
        <v>259.10070000000002</v>
      </c>
      <c r="AA72" s="86">
        <v>261.19540000000001</v>
      </c>
      <c r="AB72" s="86">
        <v>253.9709</v>
      </c>
      <c r="AC72" s="86">
        <v>250.0531</v>
      </c>
      <c r="AD72" s="86">
        <v>258.7593</v>
      </c>
      <c r="AE72" s="86">
        <v>259.73590000000002</v>
      </c>
      <c r="AF72" s="86">
        <v>253.3973</v>
      </c>
      <c r="AG72" s="86">
        <v>255.21180000000001</v>
      </c>
      <c r="AH72" s="86">
        <v>260.25920000000002</v>
      </c>
      <c r="AI72" s="86">
        <v>270.56959999999998</v>
      </c>
      <c r="AJ72" s="86">
        <v>252.08439999999999</v>
      </c>
      <c r="AK72" s="86">
        <v>171.97669999999999</v>
      </c>
      <c r="AL72" s="86">
        <v>165.2543</v>
      </c>
      <c r="AM72" s="86">
        <v>183.7295</v>
      </c>
      <c r="AN72" s="86">
        <v>186.41990000000001</v>
      </c>
      <c r="AO72" s="86">
        <v>199.57669999999999</v>
      </c>
      <c r="AP72" s="86">
        <v>211.09549999999999</v>
      </c>
      <c r="AQ72" s="86">
        <v>226.9761</v>
      </c>
      <c r="AR72" s="86">
        <v>223.8612</v>
      </c>
      <c r="AS72" s="86">
        <v>244.4067</v>
      </c>
      <c r="AT72" s="86">
        <v>250.22309999999999</v>
      </c>
      <c r="AU72" s="86">
        <v>253.9478</v>
      </c>
      <c r="BA72" s="36"/>
      <c r="BB72" s="1"/>
      <c r="BC72" s="25"/>
      <c r="BD72" s="25"/>
      <c r="BH72"/>
      <c r="BJ72" s="25"/>
      <c r="BO72" s="92" t="s">
        <v>16</v>
      </c>
      <c r="BP72" s="1" t="s">
        <v>79</v>
      </c>
      <c r="BQ72" s="28">
        <v>433.38170000000002</v>
      </c>
      <c r="BR72" s="28">
        <v>497.7629</v>
      </c>
      <c r="BS72" s="21"/>
      <c r="BU72" s="92"/>
      <c r="BV72" s="1"/>
      <c r="BW72" s="27"/>
    </row>
    <row r="73" spans="1:75" x14ac:dyDescent="0.25">
      <c r="A73" s="26"/>
      <c r="B73" s="94"/>
      <c r="C73" s="87" t="s">
        <v>80</v>
      </c>
      <c r="D73" s="86">
        <v>1360.347</v>
      </c>
      <c r="E73" s="86">
        <v>1374.22</v>
      </c>
      <c r="F73" s="86">
        <v>1403.0840000000001</v>
      </c>
      <c r="G73" s="86">
        <v>1410.57</v>
      </c>
      <c r="H73" s="86">
        <v>1422.143</v>
      </c>
      <c r="I73" s="86">
        <v>1445.124</v>
      </c>
      <c r="J73" s="86">
        <v>1491.527</v>
      </c>
      <c r="K73" s="86">
        <v>1505.2829999999999</v>
      </c>
      <c r="L73" s="86">
        <v>1497.412</v>
      </c>
      <c r="M73" s="86">
        <v>1480.7909999999999</v>
      </c>
      <c r="N73" s="86">
        <v>1495.9649999999999</v>
      </c>
      <c r="O73" s="86">
        <v>1517.4069999999999</v>
      </c>
      <c r="P73" s="86">
        <v>1474.7550000000001</v>
      </c>
      <c r="Q73" s="86">
        <v>1472.636</v>
      </c>
      <c r="R73" s="86">
        <v>1455.277</v>
      </c>
      <c r="S73" s="86">
        <v>1437.9670000000001</v>
      </c>
      <c r="T73" s="86">
        <v>1421.3050000000001</v>
      </c>
      <c r="U73" s="86">
        <v>1416.546</v>
      </c>
      <c r="V73" s="86">
        <v>1407.145</v>
      </c>
      <c r="W73" s="86">
        <v>1420.481</v>
      </c>
      <c r="X73" s="86">
        <v>1406.404</v>
      </c>
      <c r="Y73" s="86">
        <v>1391.34</v>
      </c>
      <c r="Z73" s="86">
        <v>1410.3330000000001</v>
      </c>
      <c r="AA73" s="86">
        <v>1420.9159999999999</v>
      </c>
      <c r="AB73" s="86">
        <v>1425.117</v>
      </c>
      <c r="AC73" s="86">
        <v>1429.4290000000001</v>
      </c>
      <c r="AD73" s="86">
        <v>1430.5229999999999</v>
      </c>
      <c r="AE73" s="86">
        <v>1470.5740000000001</v>
      </c>
      <c r="AF73" s="86">
        <v>1459.2159999999999</v>
      </c>
      <c r="AG73" s="86">
        <v>1450.116</v>
      </c>
      <c r="AH73" s="86">
        <v>1466.972</v>
      </c>
      <c r="AI73" s="86">
        <v>1516.1510000000001</v>
      </c>
      <c r="AJ73" s="86">
        <v>1465.7429999999999</v>
      </c>
      <c r="AK73" s="86">
        <v>1356.6510000000001</v>
      </c>
      <c r="AL73" s="86">
        <v>1331.8820000000001</v>
      </c>
      <c r="AM73" s="86">
        <v>1359.2750000000001</v>
      </c>
      <c r="AN73" s="86">
        <v>1356.482</v>
      </c>
      <c r="AO73" s="86">
        <v>1388.1469999999999</v>
      </c>
      <c r="AP73" s="86">
        <v>1376.0519999999999</v>
      </c>
      <c r="AQ73" s="86">
        <v>1363.807</v>
      </c>
      <c r="AR73" s="86">
        <v>1378.865</v>
      </c>
      <c r="AS73" s="86">
        <v>1423.2760000000001</v>
      </c>
      <c r="AT73" s="86">
        <v>1474.808</v>
      </c>
      <c r="AU73" s="86">
        <v>1530.963</v>
      </c>
      <c r="BA73" s="36"/>
      <c r="BB73" s="1"/>
      <c r="BC73" s="25"/>
      <c r="BD73" s="25"/>
      <c r="BH73"/>
      <c r="BJ73" s="25"/>
      <c r="BO73" s="92"/>
      <c r="BP73" s="1" t="s">
        <v>81</v>
      </c>
      <c r="BQ73" s="28">
        <v>8135.1729999999998</v>
      </c>
      <c r="BR73" s="28">
        <v>8836.7420000000002</v>
      </c>
      <c r="BS73" s="21"/>
      <c r="BU73" s="92"/>
      <c r="BV73" s="1"/>
      <c r="BW73" s="27"/>
    </row>
    <row r="74" spans="1:75" ht="17.25" customHeight="1" x14ac:dyDescent="0.25">
      <c r="A74" s="26"/>
      <c r="B74" s="94"/>
      <c r="C74" s="87" t="s">
        <v>81</v>
      </c>
      <c r="D74" s="86">
        <v>6895.1940000000004</v>
      </c>
      <c r="E74" s="86">
        <v>6915.0349999999999</v>
      </c>
      <c r="F74" s="86">
        <v>6912.85</v>
      </c>
      <c r="G74" s="86">
        <v>6925.018</v>
      </c>
      <c r="H74" s="86">
        <v>6958.7759999999998</v>
      </c>
      <c r="I74" s="86">
        <v>7201.6289999999999</v>
      </c>
      <c r="J74" s="86">
        <v>7371.5479999999998</v>
      </c>
      <c r="K74" s="86">
        <v>7271.9930000000004</v>
      </c>
      <c r="L74" s="86">
        <v>7468.3580000000002</v>
      </c>
      <c r="M74" s="86">
        <v>7499.0240000000003</v>
      </c>
      <c r="N74" s="86">
        <v>7577.3980000000001</v>
      </c>
      <c r="O74" s="86">
        <v>7340.1360000000004</v>
      </c>
      <c r="P74" s="86">
        <v>7350.665</v>
      </c>
      <c r="Q74" s="86">
        <v>7467.1059999999998</v>
      </c>
      <c r="R74" s="86">
        <v>7359.5789999999997</v>
      </c>
      <c r="S74" s="86">
        <v>7272.8689999999997</v>
      </c>
      <c r="T74" s="86">
        <v>7325.4269999999997</v>
      </c>
      <c r="U74" s="86">
        <v>7112.3069999999998</v>
      </c>
      <c r="V74" s="86">
        <v>7145.8280000000004</v>
      </c>
      <c r="W74" s="86">
        <v>7410.5649999999996</v>
      </c>
      <c r="X74" s="86">
        <v>7387.0609999999997</v>
      </c>
      <c r="Y74" s="86">
        <v>7266.7960000000003</v>
      </c>
      <c r="Z74" s="86">
        <v>7422.3469999999998</v>
      </c>
      <c r="AA74" s="86">
        <v>7652.2780000000002</v>
      </c>
      <c r="AB74" s="86">
        <v>7605.8010000000004</v>
      </c>
      <c r="AC74" s="86">
        <v>7682.1369999999997</v>
      </c>
      <c r="AD74" s="86">
        <v>7831.9530000000004</v>
      </c>
      <c r="AE74" s="86">
        <v>7879.54</v>
      </c>
      <c r="AF74" s="86">
        <v>7863.1580000000004</v>
      </c>
      <c r="AG74" s="86">
        <v>7866.8729999999996</v>
      </c>
      <c r="AH74" s="86">
        <v>7911.3829999999998</v>
      </c>
      <c r="AI74" s="86">
        <v>8143.2759999999998</v>
      </c>
      <c r="AJ74" s="86">
        <v>7978.7380000000003</v>
      </c>
      <c r="AK74" s="86">
        <v>7614.17</v>
      </c>
      <c r="AL74" s="86">
        <v>7780.0309999999999</v>
      </c>
      <c r="AM74" s="86">
        <v>7477.0690000000004</v>
      </c>
      <c r="AN74" s="86">
        <v>7489.3280000000004</v>
      </c>
      <c r="AO74" s="86">
        <v>7348.5379999999996</v>
      </c>
      <c r="AP74" s="86">
        <v>7124.34</v>
      </c>
      <c r="AQ74" s="86">
        <v>6913.4009999999998</v>
      </c>
      <c r="AR74" s="86">
        <v>6765.3230000000003</v>
      </c>
      <c r="AS74" s="86">
        <v>7199.598</v>
      </c>
      <c r="AT74" s="86">
        <v>7523.6809999999996</v>
      </c>
      <c r="AU74" s="86">
        <v>7933.6580000000004</v>
      </c>
      <c r="BA74" s="36"/>
      <c r="BB74" s="1"/>
      <c r="BC74" s="25"/>
      <c r="BD74" s="25"/>
      <c r="BH74"/>
      <c r="BJ74" s="25"/>
      <c r="BO74" s="92" t="s">
        <v>17</v>
      </c>
      <c r="BP74" s="1" t="s">
        <v>79</v>
      </c>
      <c r="BQ74" s="28">
        <v>266.97160000000002</v>
      </c>
      <c r="BR74" s="28">
        <v>320.91550000000001</v>
      </c>
      <c r="BS74" s="21"/>
      <c r="BU74" s="92"/>
      <c r="BV74" s="1"/>
      <c r="BW74" s="27"/>
    </row>
    <row r="75" spans="1:75" ht="17.25" customHeight="1" x14ac:dyDescent="0.25">
      <c r="A75" s="26"/>
      <c r="B75" s="94" t="s">
        <v>55</v>
      </c>
      <c r="C75" s="87" t="s">
        <v>79</v>
      </c>
      <c r="D75" s="86">
        <v>187.3903</v>
      </c>
      <c r="E75" s="86">
        <v>194.46950000000001</v>
      </c>
      <c r="F75" s="86">
        <v>196.84520000000001</v>
      </c>
      <c r="G75" s="86">
        <v>197.53620000000001</v>
      </c>
      <c r="H75" s="86">
        <v>192.50389999999999</v>
      </c>
      <c r="I75" s="86">
        <v>197.53450000000001</v>
      </c>
      <c r="J75" s="86">
        <v>203.87729999999999</v>
      </c>
      <c r="K75" s="86">
        <v>208.87549999999999</v>
      </c>
      <c r="L75" s="86">
        <v>207.7689</v>
      </c>
      <c r="M75" s="86">
        <v>208.58029999999999</v>
      </c>
      <c r="N75" s="86">
        <v>210.8321</v>
      </c>
      <c r="O75" s="86">
        <v>215.45179999999999</v>
      </c>
      <c r="P75" s="86">
        <v>208.54390000000001</v>
      </c>
      <c r="Q75" s="86">
        <v>202.29409999999999</v>
      </c>
      <c r="R75" s="86">
        <v>200.72030000000001</v>
      </c>
      <c r="S75" s="86">
        <v>193.7013</v>
      </c>
      <c r="T75" s="86">
        <v>184.20930000000001</v>
      </c>
      <c r="U75" s="86">
        <v>180.35650000000001</v>
      </c>
      <c r="V75" s="86">
        <v>175.41640000000001</v>
      </c>
      <c r="W75" s="86">
        <v>172.68289999999999</v>
      </c>
      <c r="X75" s="86">
        <v>163.8023</v>
      </c>
      <c r="Y75" s="86">
        <v>168.75579999999999</v>
      </c>
      <c r="Z75" s="86">
        <v>173.95920000000001</v>
      </c>
      <c r="AA75" s="86">
        <v>177.10050000000001</v>
      </c>
      <c r="AB75" s="86">
        <v>166.40459999999999</v>
      </c>
      <c r="AC75" s="86">
        <v>166.9485</v>
      </c>
      <c r="AD75" s="86">
        <v>172.28110000000001</v>
      </c>
      <c r="AE75" s="86">
        <v>172.37880000000001</v>
      </c>
      <c r="AF75" s="86">
        <v>166.4</v>
      </c>
      <c r="AG75" s="86">
        <v>170.32599999999999</v>
      </c>
      <c r="AH75" s="86">
        <v>171.6491</v>
      </c>
      <c r="AI75" s="86">
        <v>177.64940000000001</v>
      </c>
      <c r="AJ75" s="86">
        <v>164.45779999999999</v>
      </c>
      <c r="AK75" s="86">
        <v>120.1681</v>
      </c>
      <c r="AL75" s="86">
        <v>115.178</v>
      </c>
      <c r="AM75" s="86">
        <v>132.71950000000001</v>
      </c>
      <c r="AN75" s="86">
        <v>134.44329999999999</v>
      </c>
      <c r="AO75" s="86">
        <v>140.98259999999999</v>
      </c>
      <c r="AP75" s="86">
        <v>154.32409999999999</v>
      </c>
      <c r="AQ75" s="86">
        <v>163.13380000000001</v>
      </c>
      <c r="AR75" s="86">
        <v>161.649</v>
      </c>
      <c r="AS75" s="86">
        <v>174.14060000000001</v>
      </c>
      <c r="AT75" s="86">
        <v>181.2732</v>
      </c>
      <c r="AU75" s="86">
        <v>186.3785</v>
      </c>
      <c r="BA75" s="36"/>
      <c r="BB75" s="1"/>
      <c r="BC75" s="25"/>
      <c r="BD75" s="25"/>
      <c r="BH75"/>
      <c r="BJ75" s="25"/>
      <c r="BO75" s="92"/>
      <c r="BP75" s="1" t="s">
        <v>81</v>
      </c>
      <c r="BQ75" s="28">
        <v>6547.9549999999999</v>
      </c>
      <c r="BR75" s="28">
        <v>8062.1779999999999</v>
      </c>
      <c r="BS75" s="21"/>
      <c r="BU75" s="92"/>
      <c r="BV75" s="1"/>
      <c r="BW75" s="27"/>
    </row>
    <row r="76" spans="1:75" ht="17.25" customHeight="1" x14ac:dyDescent="0.25">
      <c r="A76" s="26"/>
      <c r="B76" s="94"/>
      <c r="C76" s="87" t="s">
        <v>80</v>
      </c>
      <c r="D76" s="86">
        <v>1091.1759999999999</v>
      </c>
      <c r="E76" s="86">
        <v>1111.694</v>
      </c>
      <c r="F76" s="86">
        <v>1130.7619999999999</v>
      </c>
      <c r="G76" s="86">
        <v>1136.144</v>
      </c>
      <c r="H76" s="86">
        <v>1135.7919999999999</v>
      </c>
      <c r="I76" s="86">
        <v>1157.0050000000001</v>
      </c>
      <c r="J76" s="86">
        <v>1187.4259999999999</v>
      </c>
      <c r="K76" s="86">
        <v>1195.605</v>
      </c>
      <c r="L76" s="86">
        <v>1197.5999999999999</v>
      </c>
      <c r="M76" s="86">
        <v>1195.5329999999999</v>
      </c>
      <c r="N76" s="86">
        <v>1204.902</v>
      </c>
      <c r="O76" s="86">
        <v>1222.8969999999999</v>
      </c>
      <c r="P76" s="86">
        <v>1198.623</v>
      </c>
      <c r="Q76" s="86">
        <v>1186.9459999999999</v>
      </c>
      <c r="R76" s="86">
        <v>1173.319</v>
      </c>
      <c r="S76" s="86">
        <v>1163.9159999999999</v>
      </c>
      <c r="T76" s="86">
        <v>1138.8130000000001</v>
      </c>
      <c r="U76" s="86">
        <v>1132.944</v>
      </c>
      <c r="V76" s="86">
        <v>1127.3530000000001</v>
      </c>
      <c r="W76" s="86">
        <v>1130.538</v>
      </c>
      <c r="X76" s="86">
        <v>1123.6310000000001</v>
      </c>
      <c r="Y76" s="86">
        <v>1129.875</v>
      </c>
      <c r="Z76" s="86">
        <v>1143.654</v>
      </c>
      <c r="AA76" s="86">
        <v>1154.385</v>
      </c>
      <c r="AB76" s="86">
        <v>1144.2529999999999</v>
      </c>
      <c r="AC76" s="86">
        <v>1149.0160000000001</v>
      </c>
      <c r="AD76" s="86">
        <v>1155.932</v>
      </c>
      <c r="AE76" s="86">
        <v>1177.6610000000001</v>
      </c>
      <c r="AF76" s="86">
        <v>1170.2059999999999</v>
      </c>
      <c r="AG76" s="86">
        <v>1174.1020000000001</v>
      </c>
      <c r="AH76" s="86">
        <v>1181.046</v>
      </c>
      <c r="AI76" s="86">
        <v>1200.325</v>
      </c>
      <c r="AJ76" s="86">
        <v>1181.0219999999999</v>
      </c>
      <c r="AK76" s="86">
        <v>1102.1189999999999</v>
      </c>
      <c r="AL76" s="86">
        <v>1075.336</v>
      </c>
      <c r="AM76" s="86">
        <v>1100.8710000000001</v>
      </c>
      <c r="AN76" s="86">
        <v>1087.0119999999999</v>
      </c>
      <c r="AO76" s="86">
        <v>1092.5239999999999</v>
      </c>
      <c r="AP76" s="86">
        <v>1101.634</v>
      </c>
      <c r="AQ76" s="86">
        <v>1109.0060000000001</v>
      </c>
      <c r="AR76" s="86">
        <v>1131.8109999999999</v>
      </c>
      <c r="AS76" s="86">
        <v>1167.1199999999999</v>
      </c>
      <c r="AT76" s="86">
        <v>1211.9069999999999</v>
      </c>
      <c r="AU76" s="86">
        <v>1240.684</v>
      </c>
      <c r="BA76" s="36"/>
      <c r="BB76" s="1"/>
      <c r="BC76" s="25"/>
      <c r="BD76" s="25"/>
      <c r="BH76"/>
      <c r="BI76" s="63"/>
      <c r="BJ76" s="62"/>
      <c r="BK76" s="59"/>
      <c r="BL76" s="59"/>
      <c r="BM76" s="59"/>
      <c r="BO76" s="92" t="s">
        <v>20</v>
      </c>
      <c r="BP76" s="1" t="s">
        <v>79</v>
      </c>
      <c r="BQ76" s="28">
        <v>298.66669999999999</v>
      </c>
      <c r="BR76" s="28">
        <v>345.21879999999999</v>
      </c>
      <c r="BS76" s="21"/>
      <c r="BU76" s="92"/>
      <c r="BV76" s="1"/>
      <c r="BW76" s="27"/>
    </row>
    <row r="77" spans="1:75" ht="17.25" customHeight="1" x14ac:dyDescent="0.25">
      <c r="A77" s="26"/>
      <c r="B77" s="94"/>
      <c r="C77" s="87" t="s">
        <v>81</v>
      </c>
      <c r="D77" s="86">
        <v>5340.7560000000003</v>
      </c>
      <c r="E77" s="86">
        <v>5375.5320000000002</v>
      </c>
      <c r="F77" s="86">
        <v>5412.2740000000003</v>
      </c>
      <c r="G77" s="86">
        <v>5356.2110000000002</v>
      </c>
      <c r="H77" s="86">
        <v>5431.7039999999997</v>
      </c>
      <c r="I77" s="86">
        <v>5552.2030000000004</v>
      </c>
      <c r="J77" s="86">
        <v>5649.1580000000004</v>
      </c>
      <c r="K77" s="86">
        <v>5501.3580000000002</v>
      </c>
      <c r="L77" s="86">
        <v>5642.2920000000004</v>
      </c>
      <c r="M77" s="86">
        <v>5619.2359999999999</v>
      </c>
      <c r="N77" s="86">
        <v>5698.2030000000004</v>
      </c>
      <c r="O77" s="86">
        <v>5610.8159999999998</v>
      </c>
      <c r="P77" s="86">
        <v>5594.7240000000002</v>
      </c>
      <c r="Q77" s="86">
        <v>5627.98</v>
      </c>
      <c r="R77" s="86">
        <v>5539.2030000000004</v>
      </c>
      <c r="S77" s="86">
        <v>5444.067</v>
      </c>
      <c r="T77" s="86">
        <v>5414.2539999999999</v>
      </c>
      <c r="U77" s="86">
        <v>5305.1289999999999</v>
      </c>
      <c r="V77" s="86">
        <v>5331.0690000000004</v>
      </c>
      <c r="W77" s="86">
        <v>5455.4269999999997</v>
      </c>
      <c r="X77" s="86">
        <v>5450.4759999999997</v>
      </c>
      <c r="Y77" s="86">
        <v>5438.1620000000003</v>
      </c>
      <c r="Z77" s="86">
        <v>5540.2439999999997</v>
      </c>
      <c r="AA77" s="86">
        <v>5647.6310000000003</v>
      </c>
      <c r="AB77" s="86">
        <v>5621.759</v>
      </c>
      <c r="AC77" s="86">
        <v>5686.8450000000003</v>
      </c>
      <c r="AD77" s="86">
        <v>5753.2380000000003</v>
      </c>
      <c r="AE77" s="86">
        <v>5806.8429999999998</v>
      </c>
      <c r="AF77" s="86">
        <v>5780.93</v>
      </c>
      <c r="AG77" s="86">
        <v>5783.4930000000004</v>
      </c>
      <c r="AH77" s="86">
        <v>5817.7560000000003</v>
      </c>
      <c r="AI77" s="86">
        <v>5902.9070000000002</v>
      </c>
      <c r="AJ77" s="86">
        <v>5859.857</v>
      </c>
      <c r="AK77" s="86">
        <v>5684.643</v>
      </c>
      <c r="AL77" s="86">
        <v>5828.701</v>
      </c>
      <c r="AM77" s="86">
        <v>5665.0230000000001</v>
      </c>
      <c r="AN77" s="86">
        <v>5600.8050000000003</v>
      </c>
      <c r="AO77" s="86">
        <v>5497.2269999999999</v>
      </c>
      <c r="AP77" s="86">
        <v>5364.6809999999996</v>
      </c>
      <c r="AQ77" s="86">
        <v>5213.68</v>
      </c>
      <c r="AR77" s="86">
        <v>5208.7129999999997</v>
      </c>
      <c r="AS77" s="86">
        <v>5458.3580000000002</v>
      </c>
      <c r="AT77" s="86">
        <v>5758.1149999999998</v>
      </c>
      <c r="AU77" s="86">
        <v>5865.2070000000003</v>
      </c>
      <c r="BA77" s="36"/>
      <c r="BB77" s="1"/>
      <c r="BC77" s="25"/>
      <c r="BD77" s="25"/>
      <c r="BH77"/>
      <c r="BI77" s="63"/>
      <c r="BJ77" s="62"/>
      <c r="BK77" s="59"/>
      <c r="BL77" s="59"/>
      <c r="BM77" s="59"/>
      <c r="BO77" s="92"/>
      <c r="BP77" s="1" t="s">
        <v>81</v>
      </c>
      <c r="BQ77" s="28">
        <v>4730.9269999999997</v>
      </c>
      <c r="BR77" s="28">
        <v>6006.4809999999998</v>
      </c>
      <c r="BS77" s="21"/>
      <c r="BU77" s="92"/>
      <c r="BV77" s="1"/>
      <c r="BW77" s="27"/>
    </row>
    <row r="78" spans="1:75" ht="16.5" customHeight="1" x14ac:dyDescent="0.25">
      <c r="C78" s="48"/>
      <c r="AT78" s="2"/>
      <c r="AU78" s="2"/>
      <c r="AV78" s="2"/>
      <c r="AW78" s="2"/>
      <c r="AY78" s="36"/>
      <c r="AZ78" s="1"/>
      <c r="BA78" s="25"/>
      <c r="BB78" s="25"/>
      <c r="BO78" s="92" t="s">
        <v>18</v>
      </c>
      <c r="BP78" s="1" t="s">
        <v>79</v>
      </c>
      <c r="BQ78" s="28">
        <v>330.11130000000003</v>
      </c>
      <c r="BR78" s="28">
        <v>379.67520000000002</v>
      </c>
      <c r="BS78" s="21"/>
      <c r="BU78" s="92"/>
      <c r="BV78" s="1"/>
      <c r="BW78" s="27"/>
    </row>
    <row r="79" spans="1:75" x14ac:dyDescent="0.25">
      <c r="AG79" s="1"/>
      <c r="AH79" s="27"/>
      <c r="AI79" s="27"/>
      <c r="AJ79" s="27"/>
      <c r="AK79" s="27"/>
      <c r="AL79" s="27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H79" s="60"/>
      <c r="BI79" s="2"/>
      <c r="BJ79" s="2"/>
      <c r="BK79" s="2"/>
      <c r="BL79" s="2"/>
      <c r="BM79" s="2"/>
      <c r="BO79" s="92"/>
      <c r="BP79" s="1" t="s">
        <v>81</v>
      </c>
      <c r="BQ79" s="28">
        <v>6054.4920000000002</v>
      </c>
      <c r="BR79" s="28">
        <v>7867.5659999999998</v>
      </c>
      <c r="BS79" s="21"/>
      <c r="BU79" s="92"/>
      <c r="BV79" s="1"/>
      <c r="BW79" s="27"/>
    </row>
    <row r="80" spans="1:75" x14ac:dyDescent="0.25">
      <c r="AG80" s="1"/>
      <c r="AH80" s="27"/>
      <c r="AI80" s="27"/>
      <c r="AJ80" s="27"/>
      <c r="AK80" s="27"/>
      <c r="AL80" s="27"/>
      <c r="AP80" s="1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G80" s="1"/>
      <c r="BH80" s="61"/>
      <c r="BI80" s="27"/>
      <c r="BJ80" s="27"/>
      <c r="BK80" s="27"/>
      <c r="BL80" s="27"/>
      <c r="BM80" s="27"/>
      <c r="BO80" s="92" t="s">
        <v>19</v>
      </c>
      <c r="BP80" s="1" t="s">
        <v>79</v>
      </c>
      <c r="BQ80" s="28">
        <v>380.82240000000002</v>
      </c>
      <c r="BR80" s="28">
        <v>407.59089999999998</v>
      </c>
      <c r="BS80" s="21"/>
      <c r="BU80" s="92"/>
      <c r="BV80" s="1"/>
      <c r="BW80" s="27"/>
    </row>
    <row r="81" spans="2:75" x14ac:dyDescent="0.25">
      <c r="AG81" s="1"/>
      <c r="AH81" s="27"/>
      <c r="AI81" s="27"/>
      <c r="AJ81" s="27"/>
      <c r="AK81" s="27"/>
      <c r="AL81" s="27"/>
      <c r="AP81" s="1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9"/>
      <c r="BG81" s="1"/>
      <c r="BH81" s="61"/>
      <c r="BI81" s="27"/>
      <c r="BJ81" s="27"/>
      <c r="BK81" s="27"/>
      <c r="BL81" s="27"/>
      <c r="BM81" s="27"/>
      <c r="BO81" s="92"/>
      <c r="BP81" s="1" t="s">
        <v>81</v>
      </c>
      <c r="BQ81" s="28">
        <v>9492.3109999999997</v>
      </c>
      <c r="BR81" s="28">
        <v>11262.16</v>
      </c>
      <c r="BS81" s="21"/>
      <c r="BU81" s="92"/>
      <c r="BV81" s="1"/>
      <c r="BW81" s="27"/>
    </row>
    <row r="82" spans="2:75" x14ac:dyDescent="0.25">
      <c r="C82" s="9" t="s">
        <v>86</v>
      </c>
      <c r="D82" s="7"/>
      <c r="E82" s="7"/>
      <c r="F82" s="7"/>
      <c r="G82" s="7"/>
      <c r="H82" s="7"/>
      <c r="AP82" s="1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9"/>
      <c r="BG82" s="1"/>
      <c r="BH82" s="61"/>
      <c r="BI82" s="27"/>
      <c r="BJ82" s="27"/>
      <c r="BK82" s="27"/>
      <c r="BL82" s="27"/>
      <c r="BM82" s="27"/>
      <c r="BO82" s="96" t="s">
        <v>57</v>
      </c>
      <c r="BP82" s="87" t="s">
        <v>79</v>
      </c>
      <c r="BQ82" s="28">
        <v>223.8612</v>
      </c>
      <c r="BR82" s="28">
        <v>253.9478</v>
      </c>
      <c r="BS82" s="21"/>
      <c r="BU82" s="96"/>
      <c r="BV82" s="87"/>
      <c r="BW82" s="27"/>
    </row>
    <row r="83" spans="2:75" x14ac:dyDescent="0.25">
      <c r="AS83" s="95"/>
      <c r="AT83" s="95"/>
      <c r="AU83" s="95"/>
      <c r="AY83" s="36"/>
      <c r="AZ83" s="1"/>
      <c r="BA83" s="25"/>
      <c r="BB83" s="25"/>
      <c r="BD83" s="29"/>
      <c r="BE83" s="29"/>
      <c r="BO83" s="96"/>
      <c r="BP83" s="87" t="s">
        <v>81</v>
      </c>
      <c r="BQ83" s="28">
        <v>6765.3230000000003</v>
      </c>
      <c r="BR83" s="28">
        <v>7933.6580000000004</v>
      </c>
      <c r="BS83" s="21"/>
      <c r="BU83" s="96"/>
      <c r="BV83" s="87"/>
      <c r="BW83" s="27"/>
    </row>
    <row r="84" spans="2:75" ht="41.25" customHeight="1" x14ac:dyDescent="0.25">
      <c r="D84" s="2" t="s">
        <v>24</v>
      </c>
      <c r="E84" s="2" t="s">
        <v>25</v>
      </c>
      <c r="F84" s="2" t="s">
        <v>26</v>
      </c>
      <c r="G84" s="2" t="s">
        <v>27</v>
      </c>
      <c r="H84" s="2" t="s">
        <v>28</v>
      </c>
      <c r="I84" s="2" t="s">
        <v>29</v>
      </c>
      <c r="J84" s="2" t="s">
        <v>30</v>
      </c>
      <c r="K84" s="2" t="s">
        <v>31</v>
      </c>
      <c r="L84" s="2" t="s">
        <v>32</v>
      </c>
      <c r="M84" s="2" t="s">
        <v>33</v>
      </c>
      <c r="N84" s="2" t="s">
        <v>34</v>
      </c>
      <c r="O84" s="2" t="s">
        <v>35</v>
      </c>
      <c r="P84" s="2" t="s">
        <v>36</v>
      </c>
      <c r="Q84" s="2" t="s">
        <v>37</v>
      </c>
      <c r="R84" s="2" t="s">
        <v>38</v>
      </c>
      <c r="S84" s="2" t="s">
        <v>39</v>
      </c>
      <c r="T84" s="2" t="s">
        <v>40</v>
      </c>
      <c r="U84" s="2" t="s">
        <v>41</v>
      </c>
      <c r="V84" s="2" t="s">
        <v>42</v>
      </c>
      <c r="W84" s="2" t="s">
        <v>43</v>
      </c>
      <c r="X84" s="2" t="s">
        <v>44</v>
      </c>
      <c r="Y84" s="2" t="s">
        <v>45</v>
      </c>
      <c r="Z84" s="2" t="s">
        <v>46</v>
      </c>
      <c r="AA84" s="2" t="s">
        <v>47</v>
      </c>
      <c r="AB84" s="2" t="s">
        <v>48</v>
      </c>
      <c r="AC84" s="2" t="s">
        <v>49</v>
      </c>
      <c r="AD84" s="2" t="s">
        <v>50</v>
      </c>
      <c r="AE84" s="2" t="s">
        <v>51</v>
      </c>
      <c r="AF84" s="2" t="s">
        <v>52</v>
      </c>
      <c r="AG84" s="2" t="s">
        <v>53</v>
      </c>
      <c r="AH84" s="2" t="s">
        <v>54</v>
      </c>
      <c r="AI84" s="2" t="s">
        <v>89</v>
      </c>
      <c r="AJ84" s="2" t="s">
        <v>90</v>
      </c>
      <c r="AK84" s="2" t="s">
        <v>92</v>
      </c>
      <c r="AL84" s="2" t="s">
        <v>95</v>
      </c>
      <c r="AM84" s="2" t="s">
        <v>96</v>
      </c>
      <c r="AN84" s="2" t="s">
        <v>98</v>
      </c>
      <c r="AO84" s="2" t="s">
        <v>99</v>
      </c>
      <c r="AP84" s="2" t="s">
        <v>100</v>
      </c>
      <c r="AQ84" s="2" t="s">
        <v>103</v>
      </c>
      <c r="AR84" s="2" t="s">
        <v>104</v>
      </c>
      <c r="AS84" s="3"/>
      <c r="AU84" s="2"/>
      <c r="AV84" s="2"/>
      <c r="AW84" s="2"/>
      <c r="BB84" s="36"/>
      <c r="BC84" s="1"/>
      <c r="BD84" s="25"/>
      <c r="BE84" s="25"/>
      <c r="BG84" s="29"/>
      <c r="BH84" s="29"/>
      <c r="BJ84" s="53"/>
    </row>
    <row r="85" spans="2:75" x14ac:dyDescent="0.25">
      <c r="B85" s="92" t="s">
        <v>59</v>
      </c>
      <c r="C85" s="1" t="s">
        <v>79</v>
      </c>
      <c r="D85" s="28">
        <f>SUM(D6:G6)/4</f>
        <v>235.50342499999999</v>
      </c>
      <c r="E85" s="28">
        <f t="shared" ref="E85:AL85" si="9">SUM(E6:H6)/4</f>
        <v>235.566</v>
      </c>
      <c r="F85" s="28">
        <f t="shared" si="9"/>
        <v>235.84297500000002</v>
      </c>
      <c r="G85" s="28">
        <f t="shared" si="9"/>
        <v>245.91277500000001</v>
      </c>
      <c r="H85" s="28">
        <f t="shared" si="9"/>
        <v>251.094425</v>
      </c>
      <c r="I85" s="28">
        <f t="shared" si="9"/>
        <v>250.47300000000001</v>
      </c>
      <c r="J85" s="28">
        <f t="shared" si="9"/>
        <v>253.70755</v>
      </c>
      <c r="K85" s="28">
        <f t="shared" si="9"/>
        <v>250.57192500000002</v>
      </c>
      <c r="L85" s="28">
        <f t="shared" si="9"/>
        <v>246.27255000000002</v>
      </c>
      <c r="M85" s="28">
        <f t="shared" si="9"/>
        <v>243.57705000000001</v>
      </c>
      <c r="N85" s="28">
        <f t="shared" si="9"/>
        <v>236.34694999999999</v>
      </c>
      <c r="O85" s="28">
        <f t="shared" si="9"/>
        <v>229.29325</v>
      </c>
      <c r="P85" s="28">
        <f t="shared" si="9"/>
        <v>219.30812499999999</v>
      </c>
      <c r="Q85" s="28">
        <f t="shared" si="9"/>
        <v>214.16482500000001</v>
      </c>
      <c r="R85" s="28">
        <f t="shared" si="9"/>
        <v>208.58265</v>
      </c>
      <c r="S85" s="28">
        <f t="shared" si="9"/>
        <v>197.42152499999997</v>
      </c>
      <c r="T85" s="28">
        <f t="shared" si="9"/>
        <v>183.702125</v>
      </c>
      <c r="U85" s="28">
        <f t="shared" si="9"/>
        <v>167.39440000000002</v>
      </c>
      <c r="V85" s="28">
        <f t="shared" si="9"/>
        <v>154.45255</v>
      </c>
      <c r="W85" s="28">
        <f t="shared" si="9"/>
        <v>146.02367500000003</v>
      </c>
      <c r="X85" s="28">
        <f t="shared" si="9"/>
        <v>144.98385000000002</v>
      </c>
      <c r="Y85" s="28">
        <f t="shared" si="9"/>
        <v>148.2911</v>
      </c>
      <c r="Z85" s="28">
        <f t="shared" si="9"/>
        <v>152.72277499999998</v>
      </c>
      <c r="AA85" s="28">
        <f t="shared" si="9"/>
        <v>156.63130000000001</v>
      </c>
      <c r="AB85" s="28">
        <f t="shared" si="9"/>
        <v>158.35290000000001</v>
      </c>
      <c r="AC85" s="28">
        <f t="shared" si="9"/>
        <v>157.84122500000001</v>
      </c>
      <c r="AD85" s="28">
        <f t="shared" si="9"/>
        <v>161.09847500000001</v>
      </c>
      <c r="AE85" s="28">
        <f t="shared" si="9"/>
        <v>166.735525</v>
      </c>
      <c r="AF85" s="28">
        <f t="shared" si="9"/>
        <v>175.017425</v>
      </c>
      <c r="AG85" s="28">
        <f t="shared" si="9"/>
        <v>181.218625</v>
      </c>
      <c r="AH85" s="28">
        <f t="shared" si="9"/>
        <v>165.36585000000002</v>
      </c>
      <c r="AI85" s="28">
        <f t="shared" si="9"/>
        <v>153.42189999999999</v>
      </c>
      <c r="AJ85" s="28">
        <f t="shared" si="9"/>
        <v>141.45382499999999</v>
      </c>
      <c r="AK85" s="28">
        <f t="shared" si="9"/>
        <v>129.72275000000002</v>
      </c>
      <c r="AL85" s="28">
        <f t="shared" si="9"/>
        <v>136.55590000000001</v>
      </c>
      <c r="AM85" s="28">
        <f>SUM(AM6:AP6)/4</f>
        <v>142.698725</v>
      </c>
      <c r="AN85" s="28">
        <f>SUM(AN6:AQ6)/4</f>
        <v>152.84555</v>
      </c>
      <c r="AO85" s="28">
        <f>SUM(AO6:AR6)/4</f>
        <v>172.03062500000001</v>
      </c>
      <c r="AP85" s="28">
        <f t="shared" ref="AP85:AP148" si="10">SUM(AP6:AS6)/4</f>
        <v>185.19392500000001</v>
      </c>
      <c r="AQ85" s="28">
        <f t="shared" ref="AQ85:AQ148" si="11">SUM(AQ6:AT6)/4</f>
        <v>197.95079999999999</v>
      </c>
      <c r="AR85" s="28">
        <f t="shared" ref="AR85:AR148" si="12">SUM(AR6:AU6)/4</f>
        <v>202.91142500000001</v>
      </c>
      <c r="AS85" s="28"/>
      <c r="AU85" s="28"/>
      <c r="AV85" s="28"/>
      <c r="AW85" s="28"/>
      <c r="AX85" s="50"/>
      <c r="AY85" s="43"/>
      <c r="AZ85" s="43"/>
      <c r="BA85" s="25"/>
      <c r="BB85" s="42"/>
      <c r="BC85" s="28"/>
      <c r="BD85" s="25"/>
      <c r="BE85" s="25"/>
      <c r="BG85" s="29"/>
      <c r="BH85" s="29"/>
      <c r="BJ85" s="53"/>
    </row>
    <row r="86" spans="2:75" x14ac:dyDescent="0.25">
      <c r="B86" s="92"/>
      <c r="C86" s="1" t="s">
        <v>80</v>
      </c>
      <c r="D86" s="28">
        <f t="shared" ref="D86:AM86" si="13">SUM(D7:G7)/4</f>
        <v>998.30707500000005</v>
      </c>
      <c r="E86" s="28">
        <f t="shared" si="13"/>
        <v>996.95702499999993</v>
      </c>
      <c r="F86" s="28">
        <f t="shared" si="13"/>
        <v>996.06377499999996</v>
      </c>
      <c r="G86" s="28">
        <f t="shared" si="13"/>
        <v>1006.95205</v>
      </c>
      <c r="H86" s="28">
        <f t="shared" si="13"/>
        <v>1027.38005</v>
      </c>
      <c r="I86" s="28">
        <f t="shared" si="13"/>
        <v>1034.26575</v>
      </c>
      <c r="J86" s="28">
        <f t="shared" si="13"/>
        <v>1042.8120000000001</v>
      </c>
      <c r="K86" s="28">
        <f t="shared" si="13"/>
        <v>1051.7592500000001</v>
      </c>
      <c r="L86" s="28">
        <f t="shared" si="13"/>
        <v>1042.9085</v>
      </c>
      <c r="M86" s="28">
        <f t="shared" si="13"/>
        <v>1042.2370000000001</v>
      </c>
      <c r="N86" s="28">
        <f t="shared" si="13"/>
        <v>1029.1287499999999</v>
      </c>
      <c r="O86" s="28">
        <f t="shared" si="13"/>
        <v>1010.39935</v>
      </c>
      <c r="P86" s="28">
        <f t="shared" si="13"/>
        <v>985.40052500000002</v>
      </c>
      <c r="Q86" s="28">
        <f t="shared" si="13"/>
        <v>962.94447500000001</v>
      </c>
      <c r="R86" s="28">
        <f t="shared" si="13"/>
        <v>940.29265000000009</v>
      </c>
      <c r="S86" s="28">
        <f t="shared" si="13"/>
        <v>906.88697499999989</v>
      </c>
      <c r="T86" s="28">
        <f t="shared" si="13"/>
        <v>867.05392499999994</v>
      </c>
      <c r="U86" s="28">
        <f t="shared" si="13"/>
        <v>840.83490000000006</v>
      </c>
      <c r="V86" s="28">
        <f t="shared" si="13"/>
        <v>835.36985000000004</v>
      </c>
      <c r="W86" s="28">
        <f t="shared" si="13"/>
        <v>838.88782500000002</v>
      </c>
      <c r="X86" s="28">
        <f t="shared" si="13"/>
        <v>870.83697500000005</v>
      </c>
      <c r="Y86" s="28">
        <f t="shared" si="13"/>
        <v>888.18505000000005</v>
      </c>
      <c r="Z86" s="28">
        <f t="shared" si="13"/>
        <v>898.39132500000005</v>
      </c>
      <c r="AA86" s="28">
        <f t="shared" si="13"/>
        <v>909.65530000000001</v>
      </c>
      <c r="AB86" s="28">
        <f t="shared" si="13"/>
        <v>905.83442500000001</v>
      </c>
      <c r="AC86" s="28">
        <f t="shared" si="13"/>
        <v>912.37995000000001</v>
      </c>
      <c r="AD86" s="28">
        <f t="shared" si="13"/>
        <v>916.760175</v>
      </c>
      <c r="AE86" s="28">
        <f t="shared" si="13"/>
        <v>929.05435</v>
      </c>
      <c r="AF86" s="28">
        <f t="shared" si="13"/>
        <v>939.13929999999993</v>
      </c>
      <c r="AG86" s="28">
        <f t="shared" si="13"/>
        <v>940.20900000000006</v>
      </c>
      <c r="AH86" s="28">
        <f t="shared" si="13"/>
        <v>917.04992499999992</v>
      </c>
      <c r="AI86" s="28">
        <f t="shared" si="13"/>
        <v>902.53652499999998</v>
      </c>
      <c r="AJ86" s="28">
        <f t="shared" si="13"/>
        <v>890.86234999999999</v>
      </c>
      <c r="AK86" s="28">
        <f t="shared" si="13"/>
        <v>857.38497500000005</v>
      </c>
      <c r="AL86" s="28">
        <f t="shared" si="13"/>
        <v>852.41797500000007</v>
      </c>
      <c r="AM86" s="28">
        <f t="shared" si="13"/>
        <v>840.12352499999997</v>
      </c>
      <c r="AN86" s="28">
        <f t="shared" ref="AN86:AN117" si="14">SUM(AN7:AQ7)/4</f>
        <v>837.35047499999996</v>
      </c>
      <c r="AO86" s="28">
        <f t="shared" ref="AO86:AO117" si="15">SUM(AO7:AR7)/4</f>
        <v>877.77144999999996</v>
      </c>
      <c r="AP86" s="28">
        <f t="shared" si="10"/>
        <v>917.89317500000004</v>
      </c>
      <c r="AQ86" s="28">
        <f t="shared" si="11"/>
        <v>952.17462499999999</v>
      </c>
      <c r="AR86" s="28">
        <f t="shared" si="12"/>
        <v>977.76672500000006</v>
      </c>
      <c r="AS86" s="28"/>
      <c r="AU86" s="28"/>
      <c r="AV86" s="28"/>
      <c r="AW86" s="28"/>
      <c r="AX86" s="50"/>
      <c r="AY86" s="43"/>
      <c r="AZ86" s="43"/>
      <c r="BA86" s="25"/>
      <c r="BB86" s="42"/>
      <c r="BC86" s="28"/>
      <c r="BD86" s="25"/>
      <c r="BE86" s="25"/>
      <c r="BG86" s="29"/>
      <c r="BH86" s="29"/>
      <c r="BJ86" s="53"/>
    </row>
    <row r="87" spans="2:75" x14ac:dyDescent="0.25">
      <c r="B87" s="92"/>
      <c r="C87" s="1" t="s">
        <v>81</v>
      </c>
      <c r="D87" s="28">
        <f t="shared" ref="D87:AM87" si="16">SUM(D8:G8)/4</f>
        <v>5638.9744999999994</v>
      </c>
      <c r="E87" s="28">
        <f t="shared" si="16"/>
        <v>5611.5824999999995</v>
      </c>
      <c r="F87" s="28">
        <f t="shared" si="16"/>
        <v>5592.6677499999996</v>
      </c>
      <c r="G87" s="28">
        <f t="shared" si="16"/>
        <v>5495.6939999999995</v>
      </c>
      <c r="H87" s="28">
        <f t="shared" si="16"/>
        <v>5614.3042500000001</v>
      </c>
      <c r="I87" s="28">
        <f t="shared" si="16"/>
        <v>5531.1542500000005</v>
      </c>
      <c r="J87" s="28">
        <f t="shared" si="16"/>
        <v>5564.6882500000011</v>
      </c>
      <c r="K87" s="28">
        <f t="shared" si="16"/>
        <v>5598.9352500000005</v>
      </c>
      <c r="L87" s="28">
        <f t="shared" si="16"/>
        <v>5398.9622500000005</v>
      </c>
      <c r="M87" s="28">
        <f t="shared" si="16"/>
        <v>5296.98675</v>
      </c>
      <c r="N87" s="28">
        <f t="shared" si="16"/>
        <v>5088.3652499999989</v>
      </c>
      <c r="O87" s="28">
        <f t="shared" si="16"/>
        <v>4955.00875</v>
      </c>
      <c r="P87" s="28">
        <f t="shared" si="16"/>
        <v>5018.5154999999995</v>
      </c>
      <c r="Q87" s="28">
        <f t="shared" si="16"/>
        <v>4980.5929999999998</v>
      </c>
      <c r="R87" s="28">
        <f t="shared" si="16"/>
        <v>5053.6497500000005</v>
      </c>
      <c r="S87" s="28">
        <f t="shared" si="16"/>
        <v>4983.7772500000001</v>
      </c>
      <c r="T87" s="28">
        <f t="shared" si="16"/>
        <v>4750.2735000000002</v>
      </c>
      <c r="U87" s="28">
        <f t="shared" si="16"/>
        <v>4822.1695</v>
      </c>
      <c r="V87" s="28">
        <f t="shared" si="16"/>
        <v>4881.0652499999997</v>
      </c>
      <c r="W87" s="28">
        <f t="shared" si="16"/>
        <v>5062.6447499999995</v>
      </c>
      <c r="X87" s="28">
        <f t="shared" si="16"/>
        <v>5448.7212500000005</v>
      </c>
      <c r="Y87" s="28">
        <f t="shared" si="16"/>
        <v>5429.42875</v>
      </c>
      <c r="Z87" s="28">
        <f t="shared" si="16"/>
        <v>5261.4745000000003</v>
      </c>
      <c r="AA87" s="28">
        <f t="shared" si="16"/>
        <v>5029.9974999999995</v>
      </c>
      <c r="AB87" s="28">
        <f t="shared" si="16"/>
        <v>4567.8232500000004</v>
      </c>
      <c r="AC87" s="28">
        <f t="shared" si="16"/>
        <v>4424.8362500000003</v>
      </c>
      <c r="AD87" s="28">
        <f t="shared" si="16"/>
        <v>4357.2492500000008</v>
      </c>
      <c r="AE87" s="28">
        <f t="shared" si="16"/>
        <v>4424.8559999999998</v>
      </c>
      <c r="AF87" s="28">
        <f t="shared" si="16"/>
        <v>4522.0754999999999</v>
      </c>
      <c r="AG87" s="28">
        <f t="shared" si="16"/>
        <v>4538.0460000000003</v>
      </c>
      <c r="AH87" s="28">
        <f t="shared" si="16"/>
        <v>4779.3717500000002</v>
      </c>
      <c r="AI87" s="28">
        <f t="shared" si="16"/>
        <v>4762.6312500000004</v>
      </c>
      <c r="AJ87" s="28">
        <f t="shared" si="16"/>
        <v>4761.2455</v>
      </c>
      <c r="AK87" s="28">
        <f t="shared" si="16"/>
        <v>4607.0317500000001</v>
      </c>
      <c r="AL87" s="28">
        <f t="shared" si="16"/>
        <v>4279.96425</v>
      </c>
      <c r="AM87" s="28">
        <f t="shared" si="16"/>
        <v>4042.9555</v>
      </c>
      <c r="AN87" s="28">
        <f t="shared" si="14"/>
        <v>3840.9937500000001</v>
      </c>
      <c r="AO87" s="28">
        <f t="shared" si="15"/>
        <v>3900.1532499999998</v>
      </c>
      <c r="AP87" s="28">
        <f t="shared" si="10"/>
        <v>3956.4679999999998</v>
      </c>
      <c r="AQ87" s="28">
        <f t="shared" si="11"/>
        <v>4165.7582499999999</v>
      </c>
      <c r="AR87" s="28">
        <f t="shared" si="12"/>
        <v>4356.7510000000002</v>
      </c>
      <c r="AS87" s="28"/>
      <c r="AU87" s="28"/>
      <c r="AV87" s="28"/>
      <c r="AW87" s="28"/>
      <c r="AX87" s="50"/>
      <c r="AY87" s="43"/>
      <c r="AZ87" s="43"/>
      <c r="BA87" s="25"/>
      <c r="BB87" s="51"/>
      <c r="BC87" s="28"/>
      <c r="BD87" s="25"/>
      <c r="BE87" s="25"/>
      <c r="BG87" s="29"/>
      <c r="BH87" s="29"/>
      <c r="BJ87" s="53"/>
    </row>
    <row r="88" spans="2:75" x14ac:dyDescent="0.25">
      <c r="B88" s="92" t="s">
        <v>60</v>
      </c>
      <c r="C88" s="1" t="s">
        <v>79</v>
      </c>
      <c r="D88" s="28">
        <f t="shared" ref="D88:AM88" si="17">SUM(D9:G9)/4</f>
        <v>228.176875</v>
      </c>
      <c r="E88" s="28">
        <f t="shared" si="17"/>
        <v>232.028975</v>
      </c>
      <c r="F88" s="28">
        <f t="shared" si="17"/>
        <v>234.83792499999998</v>
      </c>
      <c r="G88" s="28">
        <f t="shared" si="17"/>
        <v>239.36682500000001</v>
      </c>
      <c r="H88" s="28">
        <f t="shared" si="17"/>
        <v>246.27862500000001</v>
      </c>
      <c r="I88" s="28">
        <f t="shared" si="17"/>
        <v>250.77642500000002</v>
      </c>
      <c r="J88" s="28">
        <f t="shared" si="17"/>
        <v>254.984725</v>
      </c>
      <c r="K88" s="28">
        <f t="shared" si="17"/>
        <v>254.22490000000002</v>
      </c>
      <c r="L88" s="28">
        <f t="shared" si="17"/>
        <v>251.89904999999999</v>
      </c>
      <c r="M88" s="28">
        <f t="shared" si="17"/>
        <v>249.07102499999999</v>
      </c>
      <c r="N88" s="28">
        <f t="shared" si="17"/>
        <v>243.61335</v>
      </c>
      <c r="O88" s="28">
        <f t="shared" si="17"/>
        <v>242.8295</v>
      </c>
      <c r="P88" s="28">
        <f t="shared" si="17"/>
        <v>238.75132500000001</v>
      </c>
      <c r="Q88" s="28">
        <f t="shared" si="17"/>
        <v>233.33305000000001</v>
      </c>
      <c r="R88" s="28">
        <f t="shared" si="17"/>
        <v>229.550625</v>
      </c>
      <c r="S88" s="28">
        <f t="shared" si="17"/>
        <v>220.92612500000001</v>
      </c>
      <c r="T88" s="28">
        <f t="shared" si="17"/>
        <v>219.103275</v>
      </c>
      <c r="U88" s="28">
        <f t="shared" si="17"/>
        <v>220.03607499999998</v>
      </c>
      <c r="V88" s="28">
        <f t="shared" si="17"/>
        <v>219.795075</v>
      </c>
      <c r="W88" s="28">
        <f t="shared" si="17"/>
        <v>226.94867500000001</v>
      </c>
      <c r="X88" s="28">
        <f t="shared" si="17"/>
        <v>226.01687499999997</v>
      </c>
      <c r="Y88" s="28">
        <f t="shared" si="17"/>
        <v>222.51655</v>
      </c>
      <c r="Z88" s="28">
        <f t="shared" si="17"/>
        <v>219.04075</v>
      </c>
      <c r="AA88" s="28">
        <f t="shared" si="17"/>
        <v>208.32237499999999</v>
      </c>
      <c r="AB88" s="28">
        <f t="shared" si="17"/>
        <v>201.07484999999997</v>
      </c>
      <c r="AC88" s="28">
        <f t="shared" si="17"/>
        <v>197.96605000000002</v>
      </c>
      <c r="AD88" s="28">
        <f t="shared" si="17"/>
        <v>196.51157500000002</v>
      </c>
      <c r="AE88" s="28">
        <f t="shared" si="17"/>
        <v>201.257025</v>
      </c>
      <c r="AF88" s="28">
        <f t="shared" si="17"/>
        <v>206.35545000000002</v>
      </c>
      <c r="AG88" s="28">
        <f t="shared" si="17"/>
        <v>203.43067500000001</v>
      </c>
      <c r="AH88" s="28">
        <f t="shared" si="17"/>
        <v>196.93645000000001</v>
      </c>
      <c r="AI88" s="28">
        <f t="shared" si="17"/>
        <v>186.47502500000002</v>
      </c>
      <c r="AJ88" s="28">
        <f t="shared" si="17"/>
        <v>172.2586</v>
      </c>
      <c r="AK88" s="28">
        <f t="shared" si="17"/>
        <v>164.575425</v>
      </c>
      <c r="AL88" s="28">
        <f t="shared" si="17"/>
        <v>161.03414999999998</v>
      </c>
      <c r="AM88" s="28">
        <f t="shared" si="17"/>
        <v>162.92917499999999</v>
      </c>
      <c r="AN88" s="28">
        <f t="shared" si="14"/>
        <v>166.01537500000001</v>
      </c>
      <c r="AO88" s="28">
        <f t="shared" si="15"/>
        <v>168.43277499999999</v>
      </c>
      <c r="AP88" s="28">
        <f t="shared" si="10"/>
        <v>178.61685</v>
      </c>
      <c r="AQ88" s="28">
        <f t="shared" si="11"/>
        <v>185.84504999999999</v>
      </c>
      <c r="AR88" s="28">
        <f t="shared" si="12"/>
        <v>203.1035</v>
      </c>
      <c r="AS88" s="28"/>
      <c r="AU88" s="28"/>
      <c r="AV88" s="28"/>
      <c r="AW88" s="28"/>
      <c r="AX88" s="50"/>
      <c r="AY88" s="43"/>
      <c r="AZ88" s="43"/>
      <c r="BA88" s="25"/>
      <c r="BB88" s="42"/>
      <c r="BC88" s="28"/>
      <c r="BD88" s="25"/>
      <c r="BE88" s="25"/>
      <c r="BG88" s="29"/>
      <c r="BH88" s="29"/>
      <c r="BJ88" s="53"/>
    </row>
    <row r="89" spans="2:75" x14ac:dyDescent="0.25">
      <c r="B89" s="92"/>
      <c r="C89" s="1" t="s">
        <v>80</v>
      </c>
      <c r="D89" s="28">
        <f t="shared" ref="D89:AM89" si="18">SUM(D10:G10)/4</f>
        <v>916.33527500000014</v>
      </c>
      <c r="E89" s="28">
        <f t="shared" si="18"/>
        <v>919.61867499999994</v>
      </c>
      <c r="F89" s="28">
        <f t="shared" si="18"/>
        <v>922.58085000000005</v>
      </c>
      <c r="G89" s="28">
        <f t="shared" si="18"/>
        <v>928.23197500000003</v>
      </c>
      <c r="H89" s="28">
        <f t="shared" si="18"/>
        <v>948.703125</v>
      </c>
      <c r="I89" s="28">
        <f t="shared" si="18"/>
        <v>961.17944999999997</v>
      </c>
      <c r="J89" s="28">
        <f t="shared" si="18"/>
        <v>973.76812500000005</v>
      </c>
      <c r="K89" s="28">
        <f t="shared" si="18"/>
        <v>970.85874999999999</v>
      </c>
      <c r="L89" s="28">
        <f t="shared" si="18"/>
        <v>957.51132500000006</v>
      </c>
      <c r="M89" s="28">
        <f t="shared" si="18"/>
        <v>943.53364999999997</v>
      </c>
      <c r="N89" s="28">
        <f t="shared" si="18"/>
        <v>917.04815000000008</v>
      </c>
      <c r="O89" s="28">
        <f t="shared" si="18"/>
        <v>896.15242499999999</v>
      </c>
      <c r="P89" s="28">
        <f t="shared" si="18"/>
        <v>889.50630000000001</v>
      </c>
      <c r="Q89" s="28">
        <f t="shared" si="18"/>
        <v>894.07310000000007</v>
      </c>
      <c r="R89" s="28">
        <f t="shared" si="18"/>
        <v>902.76279999999997</v>
      </c>
      <c r="S89" s="28">
        <f t="shared" si="18"/>
        <v>912.08335</v>
      </c>
      <c r="T89" s="28">
        <f t="shared" si="18"/>
        <v>909.77607499999999</v>
      </c>
      <c r="U89" s="28">
        <f t="shared" si="18"/>
        <v>901.80954999999994</v>
      </c>
      <c r="V89" s="28">
        <f t="shared" si="18"/>
        <v>895.02790000000005</v>
      </c>
      <c r="W89" s="28">
        <f t="shared" si="18"/>
        <v>905.96955000000003</v>
      </c>
      <c r="X89" s="28">
        <f t="shared" si="18"/>
        <v>923.12225000000001</v>
      </c>
      <c r="Y89" s="28">
        <f t="shared" si="18"/>
        <v>946.274</v>
      </c>
      <c r="Z89" s="28">
        <f t="shared" si="18"/>
        <v>971.26212500000008</v>
      </c>
      <c r="AA89" s="28">
        <f t="shared" si="18"/>
        <v>970.75227500000005</v>
      </c>
      <c r="AB89" s="28">
        <f t="shared" si="18"/>
        <v>963.19540000000006</v>
      </c>
      <c r="AC89" s="28">
        <f t="shared" si="18"/>
        <v>958.47874999999999</v>
      </c>
      <c r="AD89" s="28">
        <f t="shared" si="18"/>
        <v>951.09529999999995</v>
      </c>
      <c r="AE89" s="28">
        <f t="shared" si="18"/>
        <v>961.9682499999999</v>
      </c>
      <c r="AF89" s="28">
        <f t="shared" si="18"/>
        <v>995.60609999999997</v>
      </c>
      <c r="AG89" s="28">
        <f t="shared" si="18"/>
        <v>995.24270000000001</v>
      </c>
      <c r="AH89" s="28">
        <f t="shared" si="18"/>
        <v>1019.645325</v>
      </c>
      <c r="AI89" s="28">
        <f t="shared" si="18"/>
        <v>1003.537425</v>
      </c>
      <c r="AJ89" s="28">
        <f t="shared" si="18"/>
        <v>973.22265000000004</v>
      </c>
      <c r="AK89" s="28">
        <f t="shared" si="18"/>
        <v>981.59264999999994</v>
      </c>
      <c r="AL89" s="28">
        <f t="shared" si="18"/>
        <v>965.26189999999997</v>
      </c>
      <c r="AM89" s="28">
        <f t="shared" si="18"/>
        <v>988.47472499999992</v>
      </c>
      <c r="AN89" s="28">
        <f t="shared" si="14"/>
        <v>991.16630000000009</v>
      </c>
      <c r="AO89" s="28">
        <f t="shared" si="15"/>
        <v>985.42100000000005</v>
      </c>
      <c r="AP89" s="28">
        <f t="shared" si="10"/>
        <v>1015.603</v>
      </c>
      <c r="AQ89" s="28">
        <f t="shared" si="11"/>
        <v>1040.1877500000001</v>
      </c>
      <c r="AR89" s="28">
        <f t="shared" si="12"/>
        <v>1102.1079500000001</v>
      </c>
      <c r="AS89" s="28"/>
      <c r="AU89" s="28"/>
      <c r="AV89" s="28"/>
      <c r="AW89" s="28"/>
      <c r="AX89" s="50"/>
      <c r="AY89" s="43"/>
      <c r="AZ89" s="43"/>
      <c r="BA89" s="25"/>
      <c r="BB89" s="51"/>
      <c r="BC89" s="28"/>
      <c r="BD89" s="25"/>
      <c r="BE89" s="25"/>
      <c r="BG89" s="29"/>
      <c r="BH89" s="29"/>
      <c r="BJ89" s="53"/>
    </row>
    <row r="90" spans="2:75" x14ac:dyDescent="0.25">
      <c r="B90" s="92"/>
      <c r="C90" s="1" t="s">
        <v>81</v>
      </c>
      <c r="D90" s="28">
        <f t="shared" ref="D90:AM90" si="19">SUM(D11:G11)/4</f>
        <v>3900.1505000000006</v>
      </c>
      <c r="E90" s="28">
        <f t="shared" si="19"/>
        <v>3950.5002500000001</v>
      </c>
      <c r="F90" s="28">
        <f t="shared" si="19"/>
        <v>4154.7975000000006</v>
      </c>
      <c r="G90" s="28">
        <f t="shared" si="19"/>
        <v>4421.2657499999996</v>
      </c>
      <c r="H90" s="28">
        <f t="shared" si="19"/>
        <v>4586.7327500000001</v>
      </c>
      <c r="I90" s="28">
        <f t="shared" si="19"/>
        <v>4850.7617499999997</v>
      </c>
      <c r="J90" s="28">
        <f t="shared" si="19"/>
        <v>4825.1312499999995</v>
      </c>
      <c r="K90" s="28">
        <f t="shared" si="19"/>
        <v>4631.0807500000001</v>
      </c>
      <c r="L90" s="28">
        <f t="shared" si="19"/>
        <v>4529.8694999999998</v>
      </c>
      <c r="M90" s="28">
        <f t="shared" si="19"/>
        <v>4151.5905000000002</v>
      </c>
      <c r="N90" s="28">
        <f t="shared" si="19"/>
        <v>3835.5425</v>
      </c>
      <c r="O90" s="28">
        <f t="shared" si="19"/>
        <v>3777.6850000000004</v>
      </c>
      <c r="P90" s="28">
        <f t="shared" si="19"/>
        <v>3665.2239999999997</v>
      </c>
      <c r="Q90" s="28">
        <f t="shared" si="19"/>
        <v>3741.7924999999996</v>
      </c>
      <c r="R90" s="28">
        <f t="shared" si="19"/>
        <v>3938.50425</v>
      </c>
      <c r="S90" s="28">
        <f t="shared" si="19"/>
        <v>3994.1922499999996</v>
      </c>
      <c r="T90" s="28">
        <f t="shared" si="19"/>
        <v>4035.1222499999999</v>
      </c>
      <c r="U90" s="28">
        <f t="shared" si="19"/>
        <v>4056.1327499999998</v>
      </c>
      <c r="V90" s="28">
        <f t="shared" si="19"/>
        <v>4015.0454999999997</v>
      </c>
      <c r="W90" s="28">
        <f t="shared" si="19"/>
        <v>4142.36175</v>
      </c>
      <c r="X90" s="28">
        <f t="shared" si="19"/>
        <v>4315.7690000000002</v>
      </c>
      <c r="Y90" s="28">
        <f t="shared" si="19"/>
        <v>4665.8014999999996</v>
      </c>
      <c r="Z90" s="28">
        <f t="shared" si="19"/>
        <v>5068.902</v>
      </c>
      <c r="AA90" s="28">
        <f t="shared" si="19"/>
        <v>5404.3062499999996</v>
      </c>
      <c r="AB90" s="28">
        <f t="shared" si="19"/>
        <v>5804.2012500000001</v>
      </c>
      <c r="AC90" s="28">
        <f t="shared" si="19"/>
        <v>5845.2762499999999</v>
      </c>
      <c r="AD90" s="28">
        <f t="shared" si="19"/>
        <v>5781.5324999999993</v>
      </c>
      <c r="AE90" s="28">
        <f t="shared" si="19"/>
        <v>5609.3814999999995</v>
      </c>
      <c r="AF90" s="28">
        <f t="shared" si="19"/>
        <v>5527.0427500000005</v>
      </c>
      <c r="AG90" s="28">
        <f t="shared" si="19"/>
        <v>5506.0007500000002</v>
      </c>
      <c r="AH90" s="28">
        <f t="shared" si="19"/>
        <v>5688.9882500000003</v>
      </c>
      <c r="AI90" s="28">
        <f t="shared" si="19"/>
        <v>5759.7805000000008</v>
      </c>
      <c r="AJ90" s="28">
        <f t="shared" si="19"/>
        <v>5803.0899999999992</v>
      </c>
      <c r="AK90" s="28">
        <f t="shared" si="19"/>
        <v>6091.8327499999996</v>
      </c>
      <c r="AL90" s="28">
        <f t="shared" si="19"/>
        <v>6085.0742499999997</v>
      </c>
      <c r="AM90" s="28">
        <f t="shared" si="19"/>
        <v>6361.4517500000002</v>
      </c>
      <c r="AN90" s="28">
        <f t="shared" si="14"/>
        <v>6170.8949999999995</v>
      </c>
      <c r="AO90" s="28">
        <f t="shared" si="15"/>
        <v>5857.9179999999997</v>
      </c>
      <c r="AP90" s="28">
        <f t="shared" si="10"/>
        <v>5895.2402499999998</v>
      </c>
      <c r="AQ90" s="28">
        <f t="shared" si="11"/>
        <v>5749.54475</v>
      </c>
      <c r="AR90" s="28">
        <f t="shared" si="12"/>
        <v>6029.1817499999997</v>
      </c>
      <c r="AS90" s="28"/>
      <c r="AU90" s="28"/>
      <c r="AV90" s="28"/>
      <c r="AW90" s="28"/>
      <c r="AX90" s="50"/>
      <c r="AY90" s="43"/>
      <c r="AZ90" s="43"/>
      <c r="BA90" s="25"/>
      <c r="BB90" s="42"/>
      <c r="BC90" s="28"/>
      <c r="BD90" s="25"/>
      <c r="BE90" s="25"/>
      <c r="BG90" s="29"/>
      <c r="BH90" s="29"/>
      <c r="BJ90" s="53"/>
    </row>
    <row r="91" spans="2:75" x14ac:dyDescent="0.25">
      <c r="B91" s="92" t="s">
        <v>61</v>
      </c>
      <c r="C91" s="1" t="s">
        <v>79</v>
      </c>
      <c r="D91" s="28">
        <f t="shared" ref="D91:AM91" si="20">SUM(D12:G12)/4</f>
        <v>217.58177500000002</v>
      </c>
      <c r="E91" s="28">
        <f t="shared" si="20"/>
        <v>215.39535000000001</v>
      </c>
      <c r="F91" s="28">
        <f t="shared" si="20"/>
        <v>210.61090000000002</v>
      </c>
      <c r="G91" s="28">
        <f t="shared" si="20"/>
        <v>214.03335000000001</v>
      </c>
      <c r="H91" s="28">
        <f t="shared" si="20"/>
        <v>220.79430000000002</v>
      </c>
      <c r="I91" s="28">
        <f t="shared" si="20"/>
        <v>230.68232500000002</v>
      </c>
      <c r="J91" s="28">
        <f t="shared" si="20"/>
        <v>249.89052500000003</v>
      </c>
      <c r="K91" s="28">
        <f t="shared" si="20"/>
        <v>257.10407499999997</v>
      </c>
      <c r="L91" s="28">
        <f t="shared" si="20"/>
        <v>265.61192499999999</v>
      </c>
      <c r="M91" s="28">
        <f t="shared" si="20"/>
        <v>266.64170000000001</v>
      </c>
      <c r="N91" s="28">
        <f t="shared" si="20"/>
        <v>257.83962500000001</v>
      </c>
      <c r="O91" s="28">
        <f t="shared" si="20"/>
        <v>248.90005000000002</v>
      </c>
      <c r="P91" s="28">
        <f t="shared" si="20"/>
        <v>233.38385</v>
      </c>
      <c r="Q91" s="28">
        <f t="shared" si="20"/>
        <v>213.76230000000001</v>
      </c>
      <c r="R91" s="28">
        <f t="shared" si="20"/>
        <v>201.85730000000001</v>
      </c>
      <c r="S91" s="28">
        <f t="shared" si="20"/>
        <v>194.969875</v>
      </c>
      <c r="T91" s="28">
        <f t="shared" si="20"/>
        <v>192.69252499999999</v>
      </c>
      <c r="U91" s="28">
        <f t="shared" si="20"/>
        <v>196.62177499999999</v>
      </c>
      <c r="V91" s="28">
        <f t="shared" si="20"/>
        <v>197.14794999999998</v>
      </c>
      <c r="W91" s="28">
        <f t="shared" si="20"/>
        <v>192.34047500000003</v>
      </c>
      <c r="X91" s="28">
        <f t="shared" si="20"/>
        <v>187.80687499999999</v>
      </c>
      <c r="Y91" s="28">
        <f t="shared" si="20"/>
        <v>180.613775</v>
      </c>
      <c r="Z91" s="28">
        <f t="shared" si="20"/>
        <v>169.52372500000001</v>
      </c>
      <c r="AA91" s="28">
        <f t="shared" si="20"/>
        <v>171.557175</v>
      </c>
      <c r="AB91" s="28">
        <f t="shared" si="20"/>
        <v>169.09524999999999</v>
      </c>
      <c r="AC91" s="28">
        <f t="shared" si="20"/>
        <v>179.7312</v>
      </c>
      <c r="AD91" s="28">
        <f t="shared" si="20"/>
        <v>193.36894999999998</v>
      </c>
      <c r="AE91" s="28">
        <f t="shared" si="20"/>
        <v>191.44484999999997</v>
      </c>
      <c r="AF91" s="28">
        <f t="shared" si="20"/>
        <v>192.98755</v>
      </c>
      <c r="AG91" s="28">
        <f t="shared" si="20"/>
        <v>186.79519999999999</v>
      </c>
      <c r="AH91" s="28">
        <f t="shared" si="20"/>
        <v>180.729975</v>
      </c>
      <c r="AI91" s="28">
        <f t="shared" si="20"/>
        <v>176.881125</v>
      </c>
      <c r="AJ91" s="28">
        <f t="shared" si="20"/>
        <v>181.10322500000001</v>
      </c>
      <c r="AK91" s="28">
        <f t="shared" si="20"/>
        <v>187.34572500000002</v>
      </c>
      <c r="AL91" s="28">
        <f t="shared" si="20"/>
        <v>194.30667500000001</v>
      </c>
      <c r="AM91" s="28">
        <f t="shared" si="20"/>
        <v>205.40797499999999</v>
      </c>
      <c r="AN91" s="28">
        <f t="shared" si="14"/>
        <v>210.75775000000002</v>
      </c>
      <c r="AO91" s="28">
        <f t="shared" si="15"/>
        <v>206.98587499999999</v>
      </c>
      <c r="AP91" s="28">
        <f t="shared" si="10"/>
        <v>206.58160000000001</v>
      </c>
      <c r="AQ91" s="28">
        <f t="shared" si="11"/>
        <v>209.09982500000001</v>
      </c>
      <c r="AR91" s="28">
        <f t="shared" si="12"/>
        <v>211.04205000000002</v>
      </c>
      <c r="AS91" s="28"/>
      <c r="AU91" s="28"/>
      <c r="AV91" s="28"/>
      <c r="AW91" s="28"/>
      <c r="AX91" s="50"/>
      <c r="AY91" s="43"/>
      <c r="AZ91" s="43"/>
      <c r="BA91" s="25"/>
      <c r="BB91" s="42"/>
      <c r="BC91" s="28"/>
      <c r="BD91" s="25"/>
      <c r="BE91" s="25"/>
      <c r="BG91" s="29"/>
      <c r="BH91" s="29"/>
      <c r="BJ91" s="53"/>
    </row>
    <row r="92" spans="2:75" x14ac:dyDescent="0.25">
      <c r="B92" s="92"/>
      <c r="C92" s="1" t="s">
        <v>80</v>
      </c>
      <c r="D92" s="28">
        <f t="shared" ref="D92:AM92" si="21">SUM(D13:G13)/4</f>
        <v>972.02430000000004</v>
      </c>
      <c r="E92" s="28">
        <f t="shared" si="21"/>
        <v>989.63047500000005</v>
      </c>
      <c r="F92" s="28">
        <f t="shared" si="21"/>
        <v>997.35657500000002</v>
      </c>
      <c r="G92" s="28">
        <f t="shared" si="21"/>
        <v>1020.838575</v>
      </c>
      <c r="H92" s="28">
        <f t="shared" si="21"/>
        <v>1040.1585749999999</v>
      </c>
      <c r="I92" s="28">
        <f t="shared" si="21"/>
        <v>1069.3685250000001</v>
      </c>
      <c r="J92" s="28">
        <f t="shared" si="21"/>
        <v>1103.09175</v>
      </c>
      <c r="K92" s="28">
        <f t="shared" si="21"/>
        <v>1131.93325</v>
      </c>
      <c r="L92" s="28">
        <f t="shared" si="21"/>
        <v>1128.4524999999999</v>
      </c>
      <c r="M92" s="28">
        <f t="shared" si="21"/>
        <v>1135.45525</v>
      </c>
      <c r="N92" s="28">
        <f t="shared" si="21"/>
        <v>1124.2954999999999</v>
      </c>
      <c r="O92" s="28">
        <f t="shared" si="21"/>
        <v>1102.8195000000001</v>
      </c>
      <c r="P92" s="28">
        <f t="shared" si="21"/>
        <v>1101.0052500000002</v>
      </c>
      <c r="Q92" s="28">
        <f t="shared" si="21"/>
        <v>1070.9292500000001</v>
      </c>
      <c r="R92" s="28">
        <f t="shared" si="21"/>
        <v>1064.6345000000001</v>
      </c>
      <c r="S92" s="28">
        <f t="shared" si="21"/>
        <v>1056.5830000000001</v>
      </c>
      <c r="T92" s="28">
        <f t="shared" si="21"/>
        <v>1041.8989999999999</v>
      </c>
      <c r="U92" s="28">
        <f t="shared" si="21"/>
        <v>1052.02475</v>
      </c>
      <c r="V92" s="28">
        <f t="shared" si="21"/>
        <v>1053.89825</v>
      </c>
      <c r="W92" s="28">
        <f t="shared" si="21"/>
        <v>1048.298</v>
      </c>
      <c r="X92" s="28">
        <f t="shared" si="21"/>
        <v>1026.869475</v>
      </c>
      <c r="Y92" s="28">
        <f t="shared" si="21"/>
        <v>1008.124275</v>
      </c>
      <c r="Z92" s="28">
        <f t="shared" si="21"/>
        <v>966.90092500000003</v>
      </c>
      <c r="AA92" s="28">
        <f t="shared" si="21"/>
        <v>946.44417500000009</v>
      </c>
      <c r="AB92" s="28">
        <f t="shared" si="21"/>
        <v>930.07527499999992</v>
      </c>
      <c r="AC92" s="28">
        <f t="shared" si="21"/>
        <v>903.12509999999997</v>
      </c>
      <c r="AD92" s="28">
        <f t="shared" si="21"/>
        <v>926.88042499999995</v>
      </c>
      <c r="AE92" s="28">
        <f t="shared" si="21"/>
        <v>943.09867499999996</v>
      </c>
      <c r="AF92" s="28">
        <f t="shared" si="21"/>
        <v>958.62945000000002</v>
      </c>
      <c r="AG92" s="28">
        <f t="shared" si="21"/>
        <v>989.85974999999996</v>
      </c>
      <c r="AH92" s="28">
        <f t="shared" si="21"/>
        <v>984.35327499999994</v>
      </c>
      <c r="AI92" s="28">
        <f t="shared" si="21"/>
        <v>983.37002499999994</v>
      </c>
      <c r="AJ92" s="28">
        <f t="shared" si="21"/>
        <v>995.42292499999996</v>
      </c>
      <c r="AK92" s="28">
        <f t="shared" si="21"/>
        <v>999.07802500000003</v>
      </c>
      <c r="AL92" s="28">
        <f t="shared" si="21"/>
        <v>1001.8048</v>
      </c>
      <c r="AM92" s="28">
        <f t="shared" si="21"/>
        <v>990.384275</v>
      </c>
      <c r="AN92" s="28">
        <f t="shared" si="14"/>
        <v>982.83964999999989</v>
      </c>
      <c r="AO92" s="28">
        <f t="shared" si="15"/>
        <v>985.74037499999986</v>
      </c>
      <c r="AP92" s="28">
        <f t="shared" si="10"/>
        <v>1007.7853500000001</v>
      </c>
      <c r="AQ92" s="28">
        <f t="shared" si="11"/>
        <v>1031.312375</v>
      </c>
      <c r="AR92" s="28">
        <f t="shared" si="12"/>
        <v>1058.7169999999999</v>
      </c>
      <c r="AS92" s="28"/>
      <c r="AU92" s="28"/>
      <c r="AV92" s="28"/>
      <c r="AW92" s="28"/>
      <c r="AX92" s="50"/>
      <c r="AY92" s="43"/>
      <c r="AZ92" s="43"/>
      <c r="BA92" s="25"/>
      <c r="BB92" s="51"/>
      <c r="BC92" s="28"/>
      <c r="BD92" s="25"/>
      <c r="BE92" s="25"/>
      <c r="BG92" s="29"/>
      <c r="BH92" s="29"/>
      <c r="BJ92" s="53"/>
    </row>
    <row r="93" spans="2:75" x14ac:dyDescent="0.25">
      <c r="B93" s="92"/>
      <c r="C93" s="1" t="s">
        <v>81</v>
      </c>
      <c r="D93" s="28">
        <f t="shared" ref="D93:AM93" si="22">SUM(D14:G14)/4</f>
        <v>4222.4465</v>
      </c>
      <c r="E93" s="28">
        <f t="shared" si="22"/>
        <v>4063.5310000000004</v>
      </c>
      <c r="F93" s="28">
        <f t="shared" si="22"/>
        <v>4068.2840000000001</v>
      </c>
      <c r="G93" s="28">
        <f t="shared" si="22"/>
        <v>4140.3857499999995</v>
      </c>
      <c r="H93" s="28">
        <f t="shared" si="22"/>
        <v>4249.3522499999999</v>
      </c>
      <c r="I93" s="28">
        <f t="shared" si="22"/>
        <v>4560.9670000000006</v>
      </c>
      <c r="J93" s="28">
        <f t="shared" si="22"/>
        <v>4743.7512500000012</v>
      </c>
      <c r="K93" s="28">
        <f t="shared" si="22"/>
        <v>4964.6620000000003</v>
      </c>
      <c r="L93" s="28">
        <f t="shared" si="22"/>
        <v>4957.5509999999995</v>
      </c>
      <c r="M93" s="28">
        <f t="shared" si="22"/>
        <v>4848.8627500000002</v>
      </c>
      <c r="N93" s="28">
        <f t="shared" si="22"/>
        <v>4712.3705</v>
      </c>
      <c r="O93" s="28">
        <f t="shared" si="22"/>
        <v>4431.9397500000005</v>
      </c>
      <c r="P93" s="28">
        <f t="shared" si="22"/>
        <v>4398.1717499999995</v>
      </c>
      <c r="Q93" s="28">
        <f t="shared" si="22"/>
        <v>4410.1435000000001</v>
      </c>
      <c r="R93" s="28">
        <f t="shared" si="22"/>
        <v>4735.5124999999998</v>
      </c>
      <c r="S93" s="28">
        <f t="shared" si="22"/>
        <v>4876.9929999999995</v>
      </c>
      <c r="T93" s="28">
        <f t="shared" si="22"/>
        <v>4971.0612499999997</v>
      </c>
      <c r="U93" s="28">
        <f t="shared" si="22"/>
        <v>5278.57</v>
      </c>
      <c r="V93" s="28">
        <f t="shared" si="22"/>
        <v>5556.76775</v>
      </c>
      <c r="W93" s="28">
        <f t="shared" si="22"/>
        <v>5875.3312500000002</v>
      </c>
      <c r="X93" s="28">
        <f t="shared" si="22"/>
        <v>5739.1602499999999</v>
      </c>
      <c r="Y93" s="28">
        <f t="shared" si="22"/>
        <v>5532.2912500000002</v>
      </c>
      <c r="Z93" s="28">
        <f t="shared" si="22"/>
        <v>5001.0572499999998</v>
      </c>
      <c r="AA93" s="28">
        <f t="shared" si="22"/>
        <v>4545.0439999999999</v>
      </c>
      <c r="AB93" s="28">
        <f t="shared" si="22"/>
        <v>4431.41</v>
      </c>
      <c r="AC93" s="28">
        <f t="shared" si="22"/>
        <v>4272.8952499999996</v>
      </c>
      <c r="AD93" s="28">
        <f t="shared" si="22"/>
        <v>4228.9662499999995</v>
      </c>
      <c r="AE93" s="28">
        <f t="shared" si="22"/>
        <v>4152.134</v>
      </c>
      <c r="AF93" s="28">
        <f t="shared" si="22"/>
        <v>4144.5627500000001</v>
      </c>
      <c r="AG93" s="28">
        <f t="shared" si="22"/>
        <v>4109.27225</v>
      </c>
      <c r="AH93" s="28">
        <f t="shared" si="22"/>
        <v>4011.7287500000002</v>
      </c>
      <c r="AI93" s="28">
        <f t="shared" si="22"/>
        <v>4083.0392500000003</v>
      </c>
      <c r="AJ93" s="28">
        <f t="shared" si="22"/>
        <v>4097.1139999999996</v>
      </c>
      <c r="AK93" s="28">
        <f t="shared" si="22"/>
        <v>4130.2209999999995</v>
      </c>
      <c r="AL93" s="28">
        <f t="shared" si="22"/>
        <v>4328.8689999999997</v>
      </c>
      <c r="AM93" s="28">
        <f t="shared" si="22"/>
        <v>4458.2847499999998</v>
      </c>
      <c r="AN93" s="28">
        <f t="shared" si="14"/>
        <v>4594.59</v>
      </c>
      <c r="AO93" s="28">
        <f t="shared" si="15"/>
        <v>4638.1357499999995</v>
      </c>
      <c r="AP93" s="28">
        <f t="shared" si="10"/>
        <v>4546.7815000000001</v>
      </c>
      <c r="AQ93" s="28">
        <f t="shared" si="11"/>
        <v>4576.2622499999998</v>
      </c>
      <c r="AR93" s="28">
        <f t="shared" si="12"/>
        <v>4659.4974999999995</v>
      </c>
      <c r="AS93" s="28"/>
      <c r="AU93" s="28"/>
      <c r="AV93" s="28"/>
      <c r="AW93" s="28"/>
      <c r="AX93" s="50"/>
      <c r="AY93" s="43"/>
      <c r="AZ93" s="43"/>
      <c r="BA93" s="25"/>
      <c r="BB93" s="42"/>
      <c r="BC93" s="28"/>
      <c r="BD93" s="25"/>
      <c r="BE93" s="25"/>
      <c r="BG93" s="29"/>
      <c r="BH93" s="29"/>
      <c r="BJ93" s="53"/>
    </row>
    <row r="94" spans="2:75" ht="15" customHeight="1" x14ac:dyDescent="0.25">
      <c r="B94" s="92" t="s">
        <v>62</v>
      </c>
      <c r="C94" s="1" t="s">
        <v>79</v>
      </c>
      <c r="D94" s="28">
        <f t="shared" ref="D94:AM94" si="23">SUM(D15:G15)/4</f>
        <v>199.64157499999999</v>
      </c>
      <c r="E94" s="28">
        <f t="shared" si="23"/>
        <v>200.38114999999999</v>
      </c>
      <c r="F94" s="28">
        <f t="shared" si="23"/>
        <v>203.01112499999999</v>
      </c>
      <c r="G94" s="28">
        <f t="shared" si="23"/>
        <v>202.58070000000001</v>
      </c>
      <c r="H94" s="28">
        <f t="shared" si="23"/>
        <v>205.54872499999999</v>
      </c>
      <c r="I94" s="28">
        <f t="shared" si="23"/>
        <v>209.233475</v>
      </c>
      <c r="J94" s="28">
        <f t="shared" si="23"/>
        <v>199.55327499999999</v>
      </c>
      <c r="K94" s="28">
        <f t="shared" si="23"/>
        <v>195.11055000000002</v>
      </c>
      <c r="L94" s="28">
        <f t="shared" si="23"/>
        <v>196.73159999999999</v>
      </c>
      <c r="M94" s="28">
        <f t="shared" si="23"/>
        <v>195.49015000000003</v>
      </c>
      <c r="N94" s="28">
        <f t="shared" si="23"/>
        <v>206.37224999999998</v>
      </c>
      <c r="O94" s="28">
        <f t="shared" si="23"/>
        <v>208.78265000000002</v>
      </c>
      <c r="P94" s="28">
        <f t="shared" si="23"/>
        <v>202.00119999999998</v>
      </c>
      <c r="Q94" s="28">
        <f t="shared" si="23"/>
        <v>194.39525000000003</v>
      </c>
      <c r="R94" s="28">
        <f t="shared" si="23"/>
        <v>194.31632500000001</v>
      </c>
      <c r="S94" s="28">
        <f t="shared" si="23"/>
        <v>192.19842499999999</v>
      </c>
      <c r="T94" s="28">
        <f t="shared" si="23"/>
        <v>190.77500000000001</v>
      </c>
      <c r="U94" s="28">
        <f t="shared" si="23"/>
        <v>192.72239999999999</v>
      </c>
      <c r="V94" s="28">
        <f t="shared" si="23"/>
        <v>183.51202499999999</v>
      </c>
      <c r="W94" s="28">
        <f t="shared" si="23"/>
        <v>176.451775</v>
      </c>
      <c r="X94" s="28">
        <f t="shared" si="23"/>
        <v>167.70057499999999</v>
      </c>
      <c r="Y94" s="28">
        <f t="shared" si="23"/>
        <v>157.479625</v>
      </c>
      <c r="Z94" s="28">
        <f t="shared" si="23"/>
        <v>155.1336</v>
      </c>
      <c r="AA94" s="28">
        <f t="shared" si="23"/>
        <v>159.186575</v>
      </c>
      <c r="AB94" s="28">
        <f t="shared" si="23"/>
        <v>166.53145000000001</v>
      </c>
      <c r="AC94" s="28">
        <f t="shared" si="23"/>
        <v>170.09199999999998</v>
      </c>
      <c r="AD94" s="28">
        <f t="shared" si="23"/>
        <v>175.17217499999998</v>
      </c>
      <c r="AE94" s="28">
        <f t="shared" si="23"/>
        <v>176.84590000000003</v>
      </c>
      <c r="AF94" s="28">
        <f t="shared" si="23"/>
        <v>182.2527</v>
      </c>
      <c r="AG94" s="28">
        <f t="shared" si="23"/>
        <v>184.54330000000002</v>
      </c>
      <c r="AH94" s="28">
        <f t="shared" si="23"/>
        <v>172.33429999999998</v>
      </c>
      <c r="AI94" s="28">
        <f t="shared" si="23"/>
        <v>156.64939999999999</v>
      </c>
      <c r="AJ94" s="28">
        <f t="shared" si="23"/>
        <v>142.5027</v>
      </c>
      <c r="AK94" s="28">
        <f t="shared" si="23"/>
        <v>130.32397500000002</v>
      </c>
      <c r="AL94" s="28">
        <f t="shared" si="23"/>
        <v>132.50552499999998</v>
      </c>
      <c r="AM94" s="28">
        <f t="shared" si="23"/>
        <v>136.9468</v>
      </c>
      <c r="AN94" s="28">
        <f t="shared" si="14"/>
        <v>140.286925</v>
      </c>
      <c r="AO94" s="28">
        <f t="shared" si="15"/>
        <v>147.86407499999999</v>
      </c>
      <c r="AP94" s="28">
        <f t="shared" si="10"/>
        <v>158.44720000000001</v>
      </c>
      <c r="AQ94" s="28">
        <f t="shared" si="11"/>
        <v>166.88499999999999</v>
      </c>
      <c r="AR94" s="28">
        <f t="shared" si="12"/>
        <v>172.32162500000001</v>
      </c>
      <c r="AS94" s="28"/>
      <c r="AU94" s="28"/>
      <c r="AV94" s="28"/>
      <c r="AW94" s="28"/>
      <c r="AX94" s="50"/>
      <c r="AY94" s="43"/>
      <c r="AZ94" s="43"/>
      <c r="BA94" s="25"/>
      <c r="BB94" s="51"/>
      <c r="BC94" s="28"/>
      <c r="BD94" s="25"/>
      <c r="BE94" s="25"/>
      <c r="BG94" s="29"/>
      <c r="BH94" s="29"/>
      <c r="BJ94" s="53"/>
    </row>
    <row r="95" spans="2:75" x14ac:dyDescent="0.25">
      <c r="B95" s="92"/>
      <c r="C95" s="1" t="s">
        <v>80</v>
      </c>
      <c r="D95" s="28">
        <f t="shared" ref="D95:AM95" si="24">SUM(D16:G16)/4</f>
        <v>853.95467499999995</v>
      </c>
      <c r="E95" s="28">
        <f t="shared" si="24"/>
        <v>849.76892500000008</v>
      </c>
      <c r="F95" s="28">
        <f t="shared" si="24"/>
        <v>841.09247500000004</v>
      </c>
      <c r="G95" s="28">
        <f t="shared" si="24"/>
        <v>834.61562500000002</v>
      </c>
      <c r="H95" s="28">
        <f t="shared" si="24"/>
        <v>834.28627499999993</v>
      </c>
      <c r="I95" s="28">
        <f t="shared" si="24"/>
        <v>846.81892500000004</v>
      </c>
      <c r="J95" s="28">
        <f t="shared" si="24"/>
        <v>827.82095000000004</v>
      </c>
      <c r="K95" s="28">
        <f t="shared" si="24"/>
        <v>825.30167499999993</v>
      </c>
      <c r="L95" s="28">
        <f t="shared" si="24"/>
        <v>834.80652499999997</v>
      </c>
      <c r="M95" s="28">
        <f t="shared" si="24"/>
        <v>831.93757500000004</v>
      </c>
      <c r="N95" s="28">
        <f t="shared" si="24"/>
        <v>851.67900000000009</v>
      </c>
      <c r="O95" s="28">
        <f t="shared" si="24"/>
        <v>860.88834999999995</v>
      </c>
      <c r="P95" s="28">
        <f t="shared" si="24"/>
        <v>871.92824999999993</v>
      </c>
      <c r="Q95" s="28">
        <f t="shared" si="24"/>
        <v>874.20974999999999</v>
      </c>
      <c r="R95" s="28">
        <f t="shared" si="24"/>
        <v>889.35850000000005</v>
      </c>
      <c r="S95" s="28">
        <f t="shared" si="24"/>
        <v>885.61445000000003</v>
      </c>
      <c r="T95" s="28">
        <f t="shared" si="24"/>
        <v>855.935025</v>
      </c>
      <c r="U95" s="28">
        <f t="shared" si="24"/>
        <v>842.06172499999991</v>
      </c>
      <c r="V95" s="28">
        <f t="shared" si="24"/>
        <v>817.92262500000004</v>
      </c>
      <c r="W95" s="28">
        <f t="shared" si="24"/>
        <v>820.7133</v>
      </c>
      <c r="X95" s="28">
        <f t="shared" si="24"/>
        <v>825.26895000000002</v>
      </c>
      <c r="Y95" s="28">
        <f t="shared" si="24"/>
        <v>823.15920000000006</v>
      </c>
      <c r="Z95" s="28">
        <f t="shared" si="24"/>
        <v>842.66745000000003</v>
      </c>
      <c r="AA95" s="28">
        <f t="shared" si="24"/>
        <v>848.42835000000002</v>
      </c>
      <c r="AB95" s="28">
        <f t="shared" si="24"/>
        <v>864.89777500000002</v>
      </c>
      <c r="AC95" s="28">
        <f t="shared" si="24"/>
        <v>877.11879999999996</v>
      </c>
      <c r="AD95" s="28">
        <f t="shared" si="24"/>
        <v>878.04632500000002</v>
      </c>
      <c r="AE95" s="28">
        <f t="shared" si="24"/>
        <v>883.18169999999986</v>
      </c>
      <c r="AF95" s="28">
        <f t="shared" si="24"/>
        <v>889.22610000000009</v>
      </c>
      <c r="AG95" s="28">
        <f t="shared" si="24"/>
        <v>890.2473</v>
      </c>
      <c r="AH95" s="28">
        <f t="shared" si="24"/>
        <v>878.06442500000003</v>
      </c>
      <c r="AI95" s="28">
        <f t="shared" si="24"/>
        <v>855.06062499999996</v>
      </c>
      <c r="AJ95" s="28">
        <f t="shared" si="24"/>
        <v>828.997975</v>
      </c>
      <c r="AK95" s="28">
        <f t="shared" si="24"/>
        <v>800.12030000000004</v>
      </c>
      <c r="AL95" s="28">
        <f t="shared" si="24"/>
        <v>791.4425500000001</v>
      </c>
      <c r="AM95" s="28">
        <f t="shared" si="24"/>
        <v>794.88689999999997</v>
      </c>
      <c r="AN95" s="28">
        <f t="shared" si="14"/>
        <v>798.84772500000008</v>
      </c>
      <c r="AO95" s="28">
        <f t="shared" si="15"/>
        <v>810.69772499999999</v>
      </c>
      <c r="AP95" s="28">
        <f t="shared" si="10"/>
        <v>844.19942500000002</v>
      </c>
      <c r="AQ95" s="28">
        <f t="shared" si="11"/>
        <v>872.93074999999999</v>
      </c>
      <c r="AR95" s="28">
        <f t="shared" si="12"/>
        <v>904.54487499999993</v>
      </c>
      <c r="AS95" s="28"/>
      <c r="AU95" s="28"/>
      <c r="AV95" s="28"/>
      <c r="AW95" s="28"/>
      <c r="AX95" s="50"/>
      <c r="AY95" s="43"/>
      <c r="AZ95" s="43"/>
      <c r="BA95" s="25"/>
      <c r="BB95" s="51"/>
      <c r="BC95" s="28"/>
      <c r="BD95" s="25"/>
      <c r="BE95" s="25"/>
      <c r="BG95" s="29"/>
      <c r="BH95" s="29"/>
      <c r="BJ95" s="53"/>
    </row>
    <row r="96" spans="2:75" x14ac:dyDescent="0.25">
      <c r="B96" s="92"/>
      <c r="C96" s="1" t="s">
        <v>81</v>
      </c>
      <c r="D96" s="28">
        <f t="shared" ref="D96:AM96" si="25">SUM(D17:G17)/4</f>
        <v>3693.77675</v>
      </c>
      <c r="E96" s="28">
        <f t="shared" si="25"/>
        <v>3611.4362500000002</v>
      </c>
      <c r="F96" s="28">
        <f t="shared" si="25"/>
        <v>3428.4085</v>
      </c>
      <c r="G96" s="28">
        <f t="shared" si="25"/>
        <v>3243.1129999999998</v>
      </c>
      <c r="H96" s="28">
        <f t="shared" si="25"/>
        <v>2956.3885</v>
      </c>
      <c r="I96" s="28">
        <f t="shared" si="25"/>
        <v>2773.8424999999997</v>
      </c>
      <c r="J96" s="28">
        <f t="shared" si="25"/>
        <v>2567.6844999999998</v>
      </c>
      <c r="K96" s="28">
        <f t="shared" si="25"/>
        <v>2567.2617499999997</v>
      </c>
      <c r="L96" s="28">
        <f t="shared" si="25"/>
        <v>2774.6279999999997</v>
      </c>
      <c r="M96" s="28">
        <f t="shared" si="25"/>
        <v>2886.4704999999999</v>
      </c>
      <c r="N96" s="28">
        <f t="shared" si="25"/>
        <v>2975.6529999999998</v>
      </c>
      <c r="O96" s="28">
        <f t="shared" si="25"/>
        <v>3095.8855000000003</v>
      </c>
      <c r="P96" s="28">
        <f t="shared" si="25"/>
        <v>3297.1169999999997</v>
      </c>
      <c r="Q96" s="28">
        <f t="shared" si="25"/>
        <v>3361.8797500000001</v>
      </c>
      <c r="R96" s="28">
        <f t="shared" si="25"/>
        <v>3551.8365000000003</v>
      </c>
      <c r="S96" s="28">
        <f t="shared" si="25"/>
        <v>3578.3074999999999</v>
      </c>
      <c r="T96" s="28">
        <f t="shared" si="25"/>
        <v>3624.1857500000001</v>
      </c>
      <c r="U96" s="28">
        <f t="shared" si="25"/>
        <v>3839.36175</v>
      </c>
      <c r="V96" s="28">
        <f t="shared" si="25"/>
        <v>4172.2622499999998</v>
      </c>
      <c r="W96" s="28">
        <f t="shared" si="25"/>
        <v>4563.3559999999998</v>
      </c>
      <c r="X96" s="28">
        <f t="shared" si="25"/>
        <v>4533.9452499999998</v>
      </c>
      <c r="Y96" s="28">
        <f t="shared" si="25"/>
        <v>4321.0597500000003</v>
      </c>
      <c r="Z96" s="28">
        <f t="shared" si="25"/>
        <v>4076.16975</v>
      </c>
      <c r="AA96" s="28">
        <f t="shared" si="25"/>
        <v>3881.942</v>
      </c>
      <c r="AB96" s="28">
        <f t="shared" si="25"/>
        <v>4100.38</v>
      </c>
      <c r="AC96" s="28">
        <f t="shared" si="25"/>
        <v>4445.7260000000006</v>
      </c>
      <c r="AD96" s="28">
        <f t="shared" si="25"/>
        <v>4389.0862500000003</v>
      </c>
      <c r="AE96" s="28">
        <f t="shared" si="25"/>
        <v>4299.14725</v>
      </c>
      <c r="AF96" s="28">
        <f t="shared" si="25"/>
        <v>4054.0889999999999</v>
      </c>
      <c r="AG96" s="28">
        <f t="shared" si="25"/>
        <v>3939.92625</v>
      </c>
      <c r="AH96" s="28">
        <f t="shared" si="25"/>
        <v>4005.80125</v>
      </c>
      <c r="AI96" s="28">
        <f t="shared" si="25"/>
        <v>3998.4769999999999</v>
      </c>
      <c r="AJ96" s="28">
        <f t="shared" si="25"/>
        <v>4020.1527499999997</v>
      </c>
      <c r="AK96" s="28">
        <f t="shared" si="25"/>
        <v>4012.3739999999998</v>
      </c>
      <c r="AL96" s="28">
        <f t="shared" si="25"/>
        <v>3908.2570000000001</v>
      </c>
      <c r="AM96" s="28">
        <f t="shared" si="25"/>
        <v>3933.8097500000003</v>
      </c>
      <c r="AN96" s="28">
        <f t="shared" si="14"/>
        <v>3751.6747500000001</v>
      </c>
      <c r="AO96" s="28">
        <f t="shared" si="15"/>
        <v>3422.2510000000002</v>
      </c>
      <c r="AP96" s="28">
        <f t="shared" si="10"/>
        <v>3641.4902499999998</v>
      </c>
      <c r="AQ96" s="28">
        <f t="shared" si="11"/>
        <v>3866.2422500000002</v>
      </c>
      <c r="AR96" s="28">
        <f t="shared" si="12"/>
        <v>4317.4520000000002</v>
      </c>
      <c r="AS96" s="28"/>
      <c r="AU96" s="28"/>
      <c r="AV96" s="28"/>
      <c r="AW96" s="28"/>
      <c r="AX96" s="50"/>
      <c r="AY96" s="43"/>
      <c r="AZ96" s="43"/>
      <c r="BA96" s="25"/>
      <c r="BB96" s="42"/>
      <c r="BC96" s="28"/>
      <c r="BD96" s="25"/>
      <c r="BE96" s="25"/>
      <c r="BG96" s="29"/>
      <c r="BH96" s="29"/>
      <c r="BJ96" s="53"/>
    </row>
    <row r="97" spans="2:62" x14ac:dyDescent="0.25">
      <c r="B97" s="92" t="s">
        <v>63</v>
      </c>
      <c r="C97" s="1" t="s">
        <v>79</v>
      </c>
      <c r="D97" s="28">
        <f t="shared" ref="D97:AM97" si="26">SUM(D18:G18)/4</f>
        <v>173.88985000000002</v>
      </c>
      <c r="E97" s="28">
        <f t="shared" si="26"/>
        <v>175.88614999999999</v>
      </c>
      <c r="F97" s="28">
        <f t="shared" si="26"/>
        <v>180.94477499999999</v>
      </c>
      <c r="G97" s="28">
        <f t="shared" si="26"/>
        <v>183.51977499999998</v>
      </c>
      <c r="H97" s="28">
        <f t="shared" si="26"/>
        <v>188.99997500000001</v>
      </c>
      <c r="I97" s="28">
        <f t="shared" si="26"/>
        <v>195.19435000000001</v>
      </c>
      <c r="J97" s="28">
        <f t="shared" si="26"/>
        <v>196.80719999999999</v>
      </c>
      <c r="K97" s="28">
        <f t="shared" si="26"/>
        <v>203.53029999999998</v>
      </c>
      <c r="L97" s="28">
        <f t="shared" si="26"/>
        <v>206.0626</v>
      </c>
      <c r="M97" s="28">
        <f t="shared" si="26"/>
        <v>204.5462</v>
      </c>
      <c r="N97" s="28">
        <f t="shared" si="26"/>
        <v>201.32955000000001</v>
      </c>
      <c r="O97" s="28">
        <f t="shared" si="26"/>
        <v>197.023325</v>
      </c>
      <c r="P97" s="28">
        <f t="shared" si="26"/>
        <v>191.146975</v>
      </c>
      <c r="Q97" s="28">
        <f t="shared" si="26"/>
        <v>188.22424999999998</v>
      </c>
      <c r="R97" s="28">
        <f t="shared" si="26"/>
        <v>186.78534999999999</v>
      </c>
      <c r="S97" s="28">
        <f t="shared" si="26"/>
        <v>182.76795000000001</v>
      </c>
      <c r="T97" s="28">
        <f t="shared" si="26"/>
        <v>177.24600000000001</v>
      </c>
      <c r="U97" s="28">
        <f t="shared" si="26"/>
        <v>168.54457500000001</v>
      </c>
      <c r="V97" s="28">
        <f t="shared" si="26"/>
        <v>167.48602500000001</v>
      </c>
      <c r="W97" s="28">
        <f t="shared" si="26"/>
        <v>168.87497500000001</v>
      </c>
      <c r="X97" s="28">
        <f t="shared" si="26"/>
        <v>169.88072500000001</v>
      </c>
      <c r="Y97" s="28">
        <f t="shared" si="26"/>
        <v>172.63290000000001</v>
      </c>
      <c r="Z97" s="28">
        <f t="shared" si="26"/>
        <v>170.861875</v>
      </c>
      <c r="AA97" s="28">
        <f t="shared" si="26"/>
        <v>165.32840000000002</v>
      </c>
      <c r="AB97" s="28">
        <f t="shared" si="26"/>
        <v>159.79719999999998</v>
      </c>
      <c r="AC97" s="28">
        <f t="shared" si="26"/>
        <v>153.83772500000001</v>
      </c>
      <c r="AD97" s="28">
        <f t="shared" si="26"/>
        <v>148.22125</v>
      </c>
      <c r="AE97" s="28">
        <f t="shared" si="26"/>
        <v>145.1831</v>
      </c>
      <c r="AF97" s="28">
        <f t="shared" si="26"/>
        <v>139.66342500000002</v>
      </c>
      <c r="AG97" s="28">
        <f t="shared" si="26"/>
        <v>137.44062500000001</v>
      </c>
      <c r="AH97" s="28">
        <f t="shared" si="26"/>
        <v>121.57916750000001</v>
      </c>
      <c r="AI97" s="28">
        <f t="shared" si="26"/>
        <v>107.30040749999999</v>
      </c>
      <c r="AJ97" s="28">
        <f t="shared" si="26"/>
        <v>102.6864325</v>
      </c>
      <c r="AK97" s="28">
        <f t="shared" si="26"/>
        <v>103.20333249999999</v>
      </c>
      <c r="AL97" s="28">
        <f t="shared" si="26"/>
        <v>123.93851500000001</v>
      </c>
      <c r="AM97" s="28">
        <f t="shared" si="26"/>
        <v>139.84815</v>
      </c>
      <c r="AN97" s="28">
        <f t="shared" si="14"/>
        <v>149.5402</v>
      </c>
      <c r="AO97" s="28">
        <f t="shared" si="15"/>
        <v>153.06030000000001</v>
      </c>
      <c r="AP97" s="28">
        <f t="shared" si="10"/>
        <v>155.71844999999999</v>
      </c>
      <c r="AQ97" s="28">
        <f t="shared" si="11"/>
        <v>169.43965</v>
      </c>
      <c r="AR97" s="28">
        <f t="shared" si="12"/>
        <v>178.8646</v>
      </c>
      <c r="AS97" s="28"/>
      <c r="AU97" s="28"/>
      <c r="AV97" s="28"/>
      <c r="AW97" s="28"/>
      <c r="AX97" s="50"/>
      <c r="AY97" s="43"/>
      <c r="AZ97" s="43"/>
      <c r="BA97" s="25"/>
      <c r="BB97" s="42"/>
      <c r="BC97" s="28"/>
      <c r="BD97" s="25"/>
      <c r="BE97" s="25"/>
      <c r="BG97" s="29"/>
      <c r="BH97" s="29"/>
      <c r="BJ97" s="53"/>
    </row>
    <row r="98" spans="2:62" x14ac:dyDescent="0.25">
      <c r="B98" s="92"/>
      <c r="C98" s="1" t="s">
        <v>80</v>
      </c>
      <c r="D98" s="28">
        <f t="shared" ref="D98:AM98" si="27">SUM(D19:G19)/4</f>
        <v>767.37625000000003</v>
      </c>
      <c r="E98" s="28">
        <f t="shared" si="27"/>
        <v>781.04047500000001</v>
      </c>
      <c r="F98" s="28">
        <f t="shared" si="27"/>
        <v>809.11437500000011</v>
      </c>
      <c r="G98" s="28">
        <f t="shared" si="27"/>
        <v>853.70350000000008</v>
      </c>
      <c r="H98" s="28">
        <f t="shared" si="27"/>
        <v>910.71530000000007</v>
      </c>
      <c r="I98" s="28">
        <f t="shared" si="27"/>
        <v>954.34227499999997</v>
      </c>
      <c r="J98" s="28">
        <f t="shared" si="27"/>
        <v>980.408725</v>
      </c>
      <c r="K98" s="28">
        <f t="shared" si="27"/>
        <v>988.83292499999993</v>
      </c>
      <c r="L98" s="28">
        <f t="shared" si="27"/>
        <v>991.69565000000011</v>
      </c>
      <c r="M98" s="28">
        <f t="shared" si="27"/>
        <v>971.11887500000012</v>
      </c>
      <c r="N98" s="28">
        <f t="shared" si="27"/>
        <v>954.3288</v>
      </c>
      <c r="O98" s="28">
        <f t="shared" si="27"/>
        <v>945.44245000000001</v>
      </c>
      <c r="P98" s="28">
        <f t="shared" si="27"/>
        <v>930.47102499999994</v>
      </c>
      <c r="Q98" s="28">
        <f t="shared" si="27"/>
        <v>931.50435000000004</v>
      </c>
      <c r="R98" s="28">
        <f t="shared" si="27"/>
        <v>940.71782499999995</v>
      </c>
      <c r="S98" s="28">
        <f t="shared" si="27"/>
        <v>944.15662499999996</v>
      </c>
      <c r="T98" s="28">
        <f t="shared" si="27"/>
        <v>928.70245</v>
      </c>
      <c r="U98" s="28">
        <f t="shared" si="27"/>
        <v>918.31655000000001</v>
      </c>
      <c r="V98" s="28">
        <f t="shared" si="27"/>
        <v>906.91747499999997</v>
      </c>
      <c r="W98" s="28">
        <f t="shared" si="27"/>
        <v>893.41280000000006</v>
      </c>
      <c r="X98" s="28">
        <f t="shared" si="27"/>
        <v>906.88192500000002</v>
      </c>
      <c r="Y98" s="28">
        <f t="shared" si="27"/>
        <v>899.72217499999999</v>
      </c>
      <c r="Z98" s="28">
        <f t="shared" si="27"/>
        <v>892.66767499999992</v>
      </c>
      <c r="AA98" s="28">
        <f t="shared" si="27"/>
        <v>882.84047499999997</v>
      </c>
      <c r="AB98" s="28">
        <f t="shared" si="27"/>
        <v>887.70794999999998</v>
      </c>
      <c r="AC98" s="28">
        <f t="shared" si="27"/>
        <v>889.66809999999998</v>
      </c>
      <c r="AD98" s="28">
        <f t="shared" si="27"/>
        <v>892.02089999999998</v>
      </c>
      <c r="AE98" s="28">
        <f t="shared" si="27"/>
        <v>897.79729999999995</v>
      </c>
      <c r="AF98" s="28">
        <f t="shared" si="27"/>
        <v>875.89947500000005</v>
      </c>
      <c r="AG98" s="28">
        <f t="shared" si="27"/>
        <v>879.33414999999991</v>
      </c>
      <c r="AH98" s="28">
        <f t="shared" si="27"/>
        <v>847.22022500000003</v>
      </c>
      <c r="AI98" s="28">
        <f t="shared" si="27"/>
        <v>838.38277500000004</v>
      </c>
      <c r="AJ98" s="28">
        <f t="shared" si="27"/>
        <v>860.40039999999999</v>
      </c>
      <c r="AK98" s="28">
        <f t="shared" si="27"/>
        <v>857.01802500000008</v>
      </c>
      <c r="AL98" s="28">
        <f t="shared" si="27"/>
        <v>897.97907499999997</v>
      </c>
      <c r="AM98" s="28">
        <f t="shared" si="27"/>
        <v>917.47735</v>
      </c>
      <c r="AN98" s="28">
        <f t="shared" si="14"/>
        <v>929.39317500000004</v>
      </c>
      <c r="AO98" s="28">
        <f t="shared" si="15"/>
        <v>942.38135</v>
      </c>
      <c r="AP98" s="28">
        <f t="shared" si="10"/>
        <v>968.27792499999998</v>
      </c>
      <c r="AQ98" s="28">
        <f t="shared" si="11"/>
        <v>1039.493025</v>
      </c>
      <c r="AR98" s="28">
        <f t="shared" si="12"/>
        <v>1060.4677749999998</v>
      </c>
      <c r="AS98" s="28"/>
      <c r="AU98" s="28"/>
      <c r="AV98" s="28"/>
      <c r="AW98" s="28"/>
      <c r="AX98" s="50"/>
      <c r="AY98" s="43"/>
      <c r="AZ98" s="43"/>
      <c r="BA98" s="25"/>
      <c r="BB98" s="42"/>
      <c r="BC98" s="28"/>
      <c r="BD98" s="25"/>
      <c r="BE98" s="25"/>
      <c r="BG98" s="29"/>
      <c r="BH98" s="29"/>
      <c r="BJ98" s="53"/>
    </row>
    <row r="99" spans="2:62" x14ac:dyDescent="0.25">
      <c r="B99" s="92"/>
      <c r="C99" s="1" t="s">
        <v>81</v>
      </c>
      <c r="D99" s="28">
        <f t="shared" ref="D99:AM99" si="28">SUM(D20:G20)/4</f>
        <v>4050.654</v>
      </c>
      <c r="E99" s="28">
        <f t="shared" si="28"/>
        <v>4010.049</v>
      </c>
      <c r="F99" s="28">
        <f t="shared" si="28"/>
        <v>4137.2524999999996</v>
      </c>
      <c r="G99" s="28">
        <f t="shared" si="28"/>
        <v>4445.63</v>
      </c>
      <c r="H99" s="28">
        <f t="shared" si="28"/>
        <v>4682.8582499999993</v>
      </c>
      <c r="I99" s="28">
        <f t="shared" si="28"/>
        <v>4884.0987500000001</v>
      </c>
      <c r="J99" s="28">
        <f t="shared" si="28"/>
        <v>4998.4775</v>
      </c>
      <c r="K99" s="28">
        <f t="shared" si="28"/>
        <v>4860.4037499999995</v>
      </c>
      <c r="L99" s="28">
        <f t="shared" si="28"/>
        <v>4768.1727499999997</v>
      </c>
      <c r="M99" s="28">
        <f t="shared" si="28"/>
        <v>4668.3609999999999</v>
      </c>
      <c r="N99" s="28">
        <f t="shared" si="28"/>
        <v>4493.8042500000001</v>
      </c>
      <c r="O99" s="28">
        <f t="shared" si="28"/>
        <v>4409.4740000000002</v>
      </c>
      <c r="P99" s="28">
        <f t="shared" si="28"/>
        <v>4444.8344999999999</v>
      </c>
      <c r="Q99" s="28">
        <f t="shared" si="28"/>
        <v>4544.1047499999995</v>
      </c>
      <c r="R99" s="28">
        <f t="shared" si="28"/>
        <v>4707.1417500000007</v>
      </c>
      <c r="S99" s="28">
        <f t="shared" si="28"/>
        <v>4728.0502500000002</v>
      </c>
      <c r="T99" s="28">
        <f t="shared" si="28"/>
        <v>4617.0875000000005</v>
      </c>
      <c r="U99" s="28">
        <f t="shared" si="28"/>
        <v>4593.7297500000004</v>
      </c>
      <c r="V99" s="28">
        <f t="shared" si="28"/>
        <v>4513.5974999999999</v>
      </c>
      <c r="W99" s="28">
        <f t="shared" si="28"/>
        <v>4464.9607500000002</v>
      </c>
      <c r="X99" s="28">
        <f t="shared" si="28"/>
        <v>4512.6782499999999</v>
      </c>
      <c r="Y99" s="28">
        <f t="shared" si="28"/>
        <v>4361.0387499999997</v>
      </c>
      <c r="Z99" s="28">
        <f t="shared" si="28"/>
        <v>4214.3910000000005</v>
      </c>
      <c r="AA99" s="28">
        <f t="shared" si="28"/>
        <v>4102.3355000000001</v>
      </c>
      <c r="AB99" s="28">
        <f t="shared" si="28"/>
        <v>4013.3449999999998</v>
      </c>
      <c r="AC99" s="28">
        <f t="shared" si="28"/>
        <v>4032.8355000000001</v>
      </c>
      <c r="AD99" s="28">
        <f t="shared" si="28"/>
        <v>4145.9747500000003</v>
      </c>
      <c r="AE99" s="28">
        <f t="shared" si="28"/>
        <v>4189.9975000000004</v>
      </c>
      <c r="AF99" s="28">
        <f t="shared" si="28"/>
        <v>4117.6515000000009</v>
      </c>
      <c r="AG99" s="28">
        <f t="shared" si="28"/>
        <v>3939.1025</v>
      </c>
      <c r="AH99" s="28">
        <f t="shared" si="28"/>
        <v>3784.00425</v>
      </c>
      <c r="AI99" s="28">
        <f t="shared" si="28"/>
        <v>3618.9892500000001</v>
      </c>
      <c r="AJ99" s="28">
        <f t="shared" si="28"/>
        <v>3798.8777499999997</v>
      </c>
      <c r="AK99" s="28">
        <f t="shared" si="28"/>
        <v>3875.8217500000001</v>
      </c>
      <c r="AL99" s="28">
        <f t="shared" si="28"/>
        <v>3800.5942500000001</v>
      </c>
      <c r="AM99" s="28">
        <f t="shared" si="28"/>
        <v>3958.7175000000002</v>
      </c>
      <c r="AN99" s="28">
        <f t="shared" si="14"/>
        <v>3958.9070000000002</v>
      </c>
      <c r="AO99" s="28">
        <f t="shared" si="15"/>
        <v>3957.5817500000003</v>
      </c>
      <c r="AP99" s="28">
        <f t="shared" si="10"/>
        <v>4230.5055000000002</v>
      </c>
      <c r="AQ99" s="28">
        <f t="shared" si="11"/>
        <v>4631.2922500000004</v>
      </c>
      <c r="AR99" s="28">
        <f t="shared" si="12"/>
        <v>4910.1354999999994</v>
      </c>
      <c r="AS99" s="28"/>
      <c r="AU99" s="28"/>
      <c r="AV99" s="28"/>
      <c r="AW99" s="28"/>
      <c r="AX99" s="50"/>
      <c r="AY99" s="43"/>
      <c r="AZ99" s="43"/>
      <c r="BA99" s="25"/>
      <c r="BB99" s="42"/>
      <c r="BC99" s="28"/>
      <c r="BD99" s="25"/>
      <c r="BE99" s="25"/>
      <c r="BG99" s="29"/>
      <c r="BH99" s="29"/>
      <c r="BJ99" s="53"/>
    </row>
    <row r="100" spans="2:62" x14ac:dyDescent="0.25">
      <c r="B100" s="92" t="s">
        <v>64</v>
      </c>
      <c r="C100" s="1" t="s">
        <v>79</v>
      </c>
      <c r="D100" s="28">
        <f t="shared" ref="D100:AM100" si="29">SUM(D21:G21)/4</f>
        <v>216.72637500000002</v>
      </c>
      <c r="E100" s="28">
        <f t="shared" si="29"/>
        <v>219.692475</v>
      </c>
      <c r="F100" s="28">
        <f t="shared" si="29"/>
        <v>223.51595</v>
      </c>
      <c r="G100" s="28">
        <f t="shared" si="29"/>
        <v>229.41037499999999</v>
      </c>
      <c r="H100" s="28">
        <f t="shared" si="29"/>
        <v>230.68157499999998</v>
      </c>
      <c r="I100" s="28">
        <f t="shared" si="29"/>
        <v>231.40672499999999</v>
      </c>
      <c r="J100" s="28">
        <f t="shared" si="29"/>
        <v>233.01855000000003</v>
      </c>
      <c r="K100" s="28">
        <f t="shared" si="29"/>
        <v>225.846675</v>
      </c>
      <c r="L100" s="28">
        <f t="shared" si="29"/>
        <v>226.63747499999999</v>
      </c>
      <c r="M100" s="28">
        <f t="shared" si="29"/>
        <v>225.05224999999999</v>
      </c>
      <c r="N100" s="28">
        <f t="shared" si="29"/>
        <v>220.01202499999999</v>
      </c>
      <c r="O100" s="28">
        <f t="shared" si="29"/>
        <v>219.3903</v>
      </c>
      <c r="P100" s="28">
        <f t="shared" si="29"/>
        <v>209.11939999999998</v>
      </c>
      <c r="Q100" s="28">
        <f t="shared" si="29"/>
        <v>199.86725000000001</v>
      </c>
      <c r="R100" s="28">
        <f t="shared" si="29"/>
        <v>192.25125</v>
      </c>
      <c r="S100" s="28">
        <f t="shared" si="29"/>
        <v>180.34405000000001</v>
      </c>
      <c r="T100" s="28">
        <f t="shared" si="29"/>
        <v>179.42790000000002</v>
      </c>
      <c r="U100" s="28">
        <f t="shared" si="29"/>
        <v>181.06370000000001</v>
      </c>
      <c r="V100" s="28">
        <f t="shared" si="29"/>
        <v>181.38625000000002</v>
      </c>
      <c r="W100" s="28">
        <f t="shared" si="29"/>
        <v>189.129975</v>
      </c>
      <c r="X100" s="28">
        <f t="shared" si="29"/>
        <v>197.42064999999999</v>
      </c>
      <c r="Y100" s="28">
        <f t="shared" si="29"/>
        <v>201.1208</v>
      </c>
      <c r="Z100" s="28">
        <f t="shared" si="29"/>
        <v>207.48829999999998</v>
      </c>
      <c r="AA100" s="28">
        <f t="shared" si="29"/>
        <v>209.39695000000003</v>
      </c>
      <c r="AB100" s="28">
        <f t="shared" si="29"/>
        <v>205.80719999999999</v>
      </c>
      <c r="AC100" s="28">
        <f t="shared" si="29"/>
        <v>201.73685</v>
      </c>
      <c r="AD100" s="28">
        <f t="shared" si="29"/>
        <v>199.19472500000001</v>
      </c>
      <c r="AE100" s="28">
        <f t="shared" si="29"/>
        <v>200.03205</v>
      </c>
      <c r="AF100" s="28">
        <f t="shared" si="29"/>
        <v>208.387775</v>
      </c>
      <c r="AG100" s="28">
        <f t="shared" si="29"/>
        <v>212.15967499999999</v>
      </c>
      <c r="AH100" s="28">
        <f t="shared" si="29"/>
        <v>191.20512500000001</v>
      </c>
      <c r="AI100" s="28">
        <f t="shared" si="29"/>
        <v>172.82935000000001</v>
      </c>
      <c r="AJ100" s="28">
        <f t="shared" si="29"/>
        <v>151.73804999999999</v>
      </c>
      <c r="AK100" s="28">
        <f t="shared" si="29"/>
        <v>137.9804</v>
      </c>
      <c r="AL100" s="28">
        <f t="shared" si="29"/>
        <v>147.95682500000001</v>
      </c>
      <c r="AM100" s="28">
        <f t="shared" si="29"/>
        <v>159.92265</v>
      </c>
      <c r="AN100" s="28">
        <f t="shared" si="14"/>
        <v>168.26944999999998</v>
      </c>
      <c r="AO100" s="28">
        <f t="shared" si="15"/>
        <v>170.579025</v>
      </c>
      <c r="AP100" s="28">
        <f t="shared" si="10"/>
        <v>172.19967499999998</v>
      </c>
      <c r="AQ100" s="28">
        <f t="shared" si="11"/>
        <v>167.90395000000001</v>
      </c>
      <c r="AR100" s="28">
        <f t="shared" si="12"/>
        <v>163.20545000000001</v>
      </c>
      <c r="AS100" s="28"/>
      <c r="AU100" s="28"/>
      <c r="AV100" s="28"/>
      <c r="AW100" s="28"/>
      <c r="AX100" s="50"/>
      <c r="AY100" s="43"/>
      <c r="AZ100" s="43"/>
      <c r="BA100" s="25"/>
      <c r="BB100" s="42"/>
      <c r="BC100" s="28"/>
      <c r="BD100" s="25"/>
      <c r="BE100" s="25"/>
      <c r="BG100" s="29"/>
      <c r="BH100" s="29"/>
      <c r="BJ100" s="53"/>
    </row>
    <row r="101" spans="2:62" x14ac:dyDescent="0.25">
      <c r="B101" s="92"/>
      <c r="C101" s="1" t="s">
        <v>80</v>
      </c>
      <c r="D101" s="28">
        <f t="shared" ref="D101:AM101" si="30">SUM(D22:G22)/4</f>
        <v>946.40832499999999</v>
      </c>
      <c r="E101" s="28">
        <f t="shared" si="30"/>
        <v>953.77337499999999</v>
      </c>
      <c r="F101" s="28">
        <f t="shared" si="30"/>
        <v>976.63644999999997</v>
      </c>
      <c r="G101" s="28">
        <f t="shared" si="30"/>
        <v>1007.23645</v>
      </c>
      <c r="H101" s="28">
        <f t="shared" si="30"/>
        <v>1027.6727249999999</v>
      </c>
      <c r="I101" s="28">
        <f t="shared" si="30"/>
        <v>1037.1677500000001</v>
      </c>
      <c r="J101" s="28">
        <f t="shared" si="30"/>
        <v>1033.6289999999999</v>
      </c>
      <c r="K101" s="28">
        <f t="shared" si="30"/>
        <v>1016.143175</v>
      </c>
      <c r="L101" s="28">
        <f t="shared" si="30"/>
        <v>1003.5275</v>
      </c>
      <c r="M101" s="28">
        <f t="shared" si="30"/>
        <v>988.96607499999993</v>
      </c>
      <c r="N101" s="28">
        <f t="shared" si="30"/>
        <v>977.43920000000003</v>
      </c>
      <c r="O101" s="28">
        <f t="shared" si="30"/>
        <v>971.40004999999996</v>
      </c>
      <c r="P101" s="28">
        <f t="shared" si="30"/>
        <v>962.666875</v>
      </c>
      <c r="Q101" s="28">
        <f t="shared" si="30"/>
        <v>951.62002500000006</v>
      </c>
      <c r="R101" s="28">
        <f t="shared" si="30"/>
        <v>942.32950000000005</v>
      </c>
      <c r="S101" s="28">
        <f t="shared" si="30"/>
        <v>919.0932499999999</v>
      </c>
      <c r="T101" s="28">
        <f t="shared" si="30"/>
        <v>903.46195</v>
      </c>
      <c r="U101" s="28">
        <f t="shared" si="30"/>
        <v>905.47275000000002</v>
      </c>
      <c r="V101" s="28">
        <f t="shared" si="30"/>
        <v>898.39547500000003</v>
      </c>
      <c r="W101" s="28">
        <f t="shared" si="30"/>
        <v>920.77685000000008</v>
      </c>
      <c r="X101" s="28">
        <f t="shared" si="30"/>
        <v>959.7014999999999</v>
      </c>
      <c r="Y101" s="28">
        <f t="shared" si="30"/>
        <v>981.18022499999995</v>
      </c>
      <c r="Z101" s="28">
        <f t="shared" si="30"/>
        <v>1012.7003999999999</v>
      </c>
      <c r="AA101" s="28">
        <f t="shared" si="30"/>
        <v>1035.3577500000001</v>
      </c>
      <c r="AB101" s="28">
        <f t="shared" si="30"/>
        <v>1022.151075</v>
      </c>
      <c r="AC101" s="28">
        <f t="shared" si="30"/>
        <v>1017.7015</v>
      </c>
      <c r="AD101" s="28">
        <f t="shared" si="30"/>
        <v>1021.17225</v>
      </c>
      <c r="AE101" s="28">
        <f t="shared" si="30"/>
        <v>1013.9425000000001</v>
      </c>
      <c r="AF101" s="28">
        <f t="shared" si="30"/>
        <v>1043.268675</v>
      </c>
      <c r="AG101" s="28">
        <f t="shared" si="30"/>
        <v>1057.1110000000001</v>
      </c>
      <c r="AH101" s="28">
        <f t="shared" si="30"/>
        <v>1042.49325</v>
      </c>
      <c r="AI101" s="28">
        <f t="shared" si="30"/>
        <v>1008.3238250000001</v>
      </c>
      <c r="AJ101" s="28">
        <f t="shared" si="30"/>
        <v>971.14020000000005</v>
      </c>
      <c r="AK101" s="28">
        <f t="shared" si="30"/>
        <v>946.35599999999999</v>
      </c>
      <c r="AL101" s="28">
        <f t="shared" si="30"/>
        <v>928.31684999999993</v>
      </c>
      <c r="AM101" s="28">
        <f t="shared" si="30"/>
        <v>950.35504999999989</v>
      </c>
      <c r="AN101" s="28">
        <f t="shared" si="14"/>
        <v>952.59477499999991</v>
      </c>
      <c r="AO101" s="28">
        <f t="shared" si="15"/>
        <v>944.82472499999994</v>
      </c>
      <c r="AP101" s="28">
        <f t="shared" si="10"/>
        <v>952.42909999999983</v>
      </c>
      <c r="AQ101" s="28">
        <f t="shared" si="11"/>
        <v>944.81537500000013</v>
      </c>
      <c r="AR101" s="28">
        <f t="shared" si="12"/>
        <v>932.18374999999992</v>
      </c>
      <c r="AS101" s="28"/>
      <c r="AU101" s="28"/>
      <c r="AV101" s="28"/>
      <c r="AW101" s="28"/>
      <c r="AX101" s="50"/>
      <c r="AY101" s="43"/>
      <c r="AZ101" s="43"/>
      <c r="BA101" s="25"/>
      <c r="BB101" s="42"/>
      <c r="BC101" s="28"/>
      <c r="BD101" s="25"/>
      <c r="BE101" s="25"/>
      <c r="BG101" s="29"/>
      <c r="BH101" s="29"/>
      <c r="BJ101" s="53"/>
    </row>
    <row r="102" spans="2:62" x14ac:dyDescent="0.25">
      <c r="B102" s="92"/>
      <c r="C102" s="1" t="s">
        <v>81</v>
      </c>
      <c r="D102" s="28">
        <f t="shared" ref="D102:AM102" si="31">SUM(D23:G23)/4</f>
        <v>4348.01775</v>
      </c>
      <c r="E102" s="28">
        <f t="shared" si="31"/>
        <v>4376.6119999999992</v>
      </c>
      <c r="F102" s="28">
        <f t="shared" si="31"/>
        <v>4477.4259999999995</v>
      </c>
      <c r="G102" s="28">
        <f t="shared" si="31"/>
        <v>4733.0527499999998</v>
      </c>
      <c r="H102" s="28">
        <f t="shared" si="31"/>
        <v>4818.9155000000001</v>
      </c>
      <c r="I102" s="28">
        <f t="shared" si="31"/>
        <v>4934.3434999999999</v>
      </c>
      <c r="J102" s="28">
        <f t="shared" si="31"/>
        <v>4918.1289999999999</v>
      </c>
      <c r="K102" s="28">
        <f t="shared" si="31"/>
        <v>4852.6035000000002</v>
      </c>
      <c r="L102" s="28">
        <f t="shared" si="31"/>
        <v>4811.4047499999997</v>
      </c>
      <c r="M102" s="28">
        <f t="shared" si="31"/>
        <v>4667.5055000000002</v>
      </c>
      <c r="N102" s="28">
        <f t="shared" si="31"/>
        <v>4680.0420000000004</v>
      </c>
      <c r="O102" s="28">
        <f t="shared" si="31"/>
        <v>4597.4994999999999</v>
      </c>
      <c r="P102" s="28">
        <f t="shared" si="31"/>
        <v>4660.67</v>
      </c>
      <c r="Q102" s="28">
        <f t="shared" si="31"/>
        <v>4678.85725</v>
      </c>
      <c r="R102" s="28">
        <f t="shared" si="31"/>
        <v>4730.0105000000003</v>
      </c>
      <c r="S102" s="28">
        <f t="shared" si="31"/>
        <v>4602.3567499999999</v>
      </c>
      <c r="T102" s="28">
        <f t="shared" si="31"/>
        <v>4569.2790000000005</v>
      </c>
      <c r="U102" s="28">
        <f t="shared" si="31"/>
        <v>4586.9959999999992</v>
      </c>
      <c r="V102" s="28">
        <f t="shared" si="31"/>
        <v>4518.0082499999999</v>
      </c>
      <c r="W102" s="28">
        <f t="shared" si="31"/>
        <v>4692.3687499999996</v>
      </c>
      <c r="X102" s="28">
        <f t="shared" si="31"/>
        <v>4872.9814999999999</v>
      </c>
      <c r="Y102" s="28">
        <f t="shared" si="31"/>
        <v>4945.76</v>
      </c>
      <c r="Z102" s="28">
        <f t="shared" si="31"/>
        <v>5080.1822499999998</v>
      </c>
      <c r="AA102" s="28">
        <f t="shared" si="31"/>
        <v>5367.2752499999997</v>
      </c>
      <c r="AB102" s="28">
        <f t="shared" si="31"/>
        <v>5454.3739999999998</v>
      </c>
      <c r="AC102" s="28">
        <f t="shared" si="31"/>
        <v>5678.866</v>
      </c>
      <c r="AD102" s="28">
        <f t="shared" si="31"/>
        <v>6007.8457500000004</v>
      </c>
      <c r="AE102" s="28">
        <f t="shared" si="31"/>
        <v>6089.7829999999994</v>
      </c>
      <c r="AF102" s="28">
        <f t="shared" si="31"/>
        <v>6304.1565000000001</v>
      </c>
      <c r="AG102" s="28">
        <f t="shared" si="31"/>
        <v>6232.6057500000006</v>
      </c>
      <c r="AH102" s="28">
        <f t="shared" si="31"/>
        <v>6051.3517499999998</v>
      </c>
      <c r="AI102" s="28">
        <f t="shared" si="31"/>
        <v>5538.0857500000002</v>
      </c>
      <c r="AJ102" s="28">
        <f t="shared" si="31"/>
        <v>5071.0672500000001</v>
      </c>
      <c r="AK102" s="28">
        <f t="shared" si="31"/>
        <v>4840.3247500000007</v>
      </c>
      <c r="AL102" s="28">
        <f t="shared" si="31"/>
        <v>4451.2167500000005</v>
      </c>
      <c r="AM102" s="28">
        <f t="shared" si="31"/>
        <v>4630.6962500000009</v>
      </c>
      <c r="AN102" s="28">
        <f t="shared" si="14"/>
        <v>4833.0770000000002</v>
      </c>
      <c r="AO102" s="28">
        <f t="shared" si="15"/>
        <v>4829.6909999999998</v>
      </c>
      <c r="AP102" s="28">
        <f t="shared" si="10"/>
        <v>4950.7434999999996</v>
      </c>
      <c r="AQ102" s="28">
        <f t="shared" si="11"/>
        <v>5115.58</v>
      </c>
      <c r="AR102" s="28">
        <f t="shared" si="12"/>
        <v>4942.7450000000008</v>
      </c>
      <c r="AS102" s="28"/>
      <c r="AU102" s="28"/>
      <c r="AV102" s="28"/>
      <c r="AW102" s="28"/>
      <c r="AX102" s="50"/>
      <c r="AY102" s="43"/>
      <c r="AZ102" s="43"/>
      <c r="BA102" s="25"/>
      <c r="BB102" s="42"/>
      <c r="BC102" s="28"/>
      <c r="BD102" s="25"/>
      <c r="BE102" s="25"/>
      <c r="BG102" s="29"/>
      <c r="BH102" s="29"/>
      <c r="BJ102" s="53"/>
    </row>
    <row r="103" spans="2:62" x14ac:dyDescent="0.25">
      <c r="B103" s="92" t="s">
        <v>65</v>
      </c>
      <c r="C103" s="1" t="s">
        <v>79</v>
      </c>
      <c r="D103" s="28">
        <f t="shared" ref="D103:AM103" si="32">SUM(D24:G24)/4</f>
        <v>169.39442500000001</v>
      </c>
      <c r="E103" s="28">
        <f t="shared" si="32"/>
        <v>174.49835000000002</v>
      </c>
      <c r="F103" s="28">
        <f t="shared" si="32"/>
        <v>178.51440000000002</v>
      </c>
      <c r="G103" s="28">
        <f t="shared" si="32"/>
        <v>190.51072500000001</v>
      </c>
      <c r="H103" s="28">
        <f t="shared" si="32"/>
        <v>200.07990000000001</v>
      </c>
      <c r="I103" s="28">
        <f t="shared" si="32"/>
        <v>208.13797500000001</v>
      </c>
      <c r="J103" s="28">
        <f t="shared" si="32"/>
        <v>214.74560000000002</v>
      </c>
      <c r="K103" s="28">
        <f t="shared" si="32"/>
        <v>213.24134999999998</v>
      </c>
      <c r="L103" s="28">
        <f t="shared" si="32"/>
        <v>209.74509999999998</v>
      </c>
      <c r="M103" s="28">
        <f t="shared" si="32"/>
        <v>205.817025</v>
      </c>
      <c r="N103" s="28">
        <f t="shared" si="32"/>
        <v>207.72365000000002</v>
      </c>
      <c r="O103" s="28">
        <f t="shared" si="32"/>
        <v>209.825975</v>
      </c>
      <c r="P103" s="28">
        <f t="shared" si="32"/>
        <v>207.56297500000002</v>
      </c>
      <c r="Q103" s="28">
        <f t="shared" si="32"/>
        <v>202.81004999999999</v>
      </c>
      <c r="R103" s="28">
        <f t="shared" si="32"/>
        <v>195.58684999999997</v>
      </c>
      <c r="S103" s="28">
        <f t="shared" si="32"/>
        <v>186.702125</v>
      </c>
      <c r="T103" s="28">
        <f t="shared" si="32"/>
        <v>183.10092500000002</v>
      </c>
      <c r="U103" s="28">
        <f t="shared" si="32"/>
        <v>180.61014999999998</v>
      </c>
      <c r="V103" s="28">
        <f t="shared" si="32"/>
        <v>175.49705</v>
      </c>
      <c r="W103" s="28">
        <f t="shared" si="32"/>
        <v>172.93199999999996</v>
      </c>
      <c r="X103" s="28">
        <f t="shared" si="32"/>
        <v>168.26134999999999</v>
      </c>
      <c r="Y103" s="28">
        <f t="shared" si="32"/>
        <v>165.0675</v>
      </c>
      <c r="Z103" s="28">
        <f t="shared" si="32"/>
        <v>161.12594999999999</v>
      </c>
      <c r="AA103" s="28">
        <f t="shared" si="32"/>
        <v>159.69710000000001</v>
      </c>
      <c r="AB103" s="28">
        <f t="shared" si="32"/>
        <v>157.80982499999999</v>
      </c>
      <c r="AC103" s="28">
        <f t="shared" si="32"/>
        <v>152.64330000000001</v>
      </c>
      <c r="AD103" s="28">
        <f t="shared" si="32"/>
        <v>152.046875</v>
      </c>
      <c r="AE103" s="28">
        <f t="shared" si="32"/>
        <v>143.5257</v>
      </c>
      <c r="AF103" s="28">
        <f t="shared" si="32"/>
        <v>141.13114999999999</v>
      </c>
      <c r="AG103" s="28">
        <f t="shared" si="32"/>
        <v>142.05959999999999</v>
      </c>
      <c r="AH103" s="28">
        <f t="shared" si="32"/>
        <v>139.94902500000001</v>
      </c>
      <c r="AI103" s="28">
        <f t="shared" si="32"/>
        <v>132.18534999999997</v>
      </c>
      <c r="AJ103" s="28">
        <f t="shared" si="32"/>
        <v>129.54454999999999</v>
      </c>
      <c r="AK103" s="28">
        <f t="shared" si="32"/>
        <v>127.11449999999999</v>
      </c>
      <c r="AL103" s="28">
        <f t="shared" si="32"/>
        <v>121.262525</v>
      </c>
      <c r="AM103" s="28">
        <f t="shared" si="32"/>
        <v>124.2158</v>
      </c>
      <c r="AN103" s="28">
        <f t="shared" si="14"/>
        <v>124.53415000000001</v>
      </c>
      <c r="AO103" s="28">
        <f t="shared" si="15"/>
        <v>126.172225</v>
      </c>
      <c r="AP103" s="28">
        <f t="shared" si="10"/>
        <v>132.76452499999999</v>
      </c>
      <c r="AQ103" s="28">
        <f t="shared" si="11"/>
        <v>145.03822500000001</v>
      </c>
      <c r="AR103" s="28">
        <f t="shared" si="12"/>
        <v>148.25722500000001</v>
      </c>
      <c r="AS103" s="28"/>
      <c r="AU103" s="28"/>
      <c r="AV103" s="28"/>
      <c r="AW103" s="28"/>
      <c r="AX103" s="50"/>
      <c r="AY103" s="43"/>
      <c r="AZ103" s="43"/>
      <c r="BA103" s="25"/>
      <c r="BB103" s="42"/>
      <c r="BC103" s="28"/>
      <c r="BD103" s="25"/>
      <c r="BE103" s="25"/>
      <c r="BG103" s="29"/>
      <c r="BH103" s="29"/>
      <c r="BJ103" s="53"/>
    </row>
    <row r="104" spans="2:62" x14ac:dyDescent="0.25">
      <c r="B104" s="92"/>
      <c r="C104" s="1" t="s">
        <v>80</v>
      </c>
      <c r="D104" s="28">
        <f t="shared" ref="D104:AM104" si="33">SUM(D25:G25)/4</f>
        <v>871.04520000000002</v>
      </c>
      <c r="E104" s="28">
        <f t="shared" si="33"/>
        <v>892.57922499999995</v>
      </c>
      <c r="F104" s="28">
        <f t="shared" si="33"/>
        <v>906.49267499999996</v>
      </c>
      <c r="G104" s="28">
        <f t="shared" si="33"/>
        <v>922.69690000000003</v>
      </c>
      <c r="H104" s="28">
        <f t="shared" si="33"/>
        <v>959.72897499999999</v>
      </c>
      <c r="I104" s="28">
        <f t="shared" si="33"/>
        <v>1020.0945</v>
      </c>
      <c r="J104" s="28">
        <f t="shared" si="33"/>
        <v>1045.14995</v>
      </c>
      <c r="K104" s="28">
        <f t="shared" si="33"/>
        <v>1069.6167500000001</v>
      </c>
      <c r="L104" s="28">
        <f t="shared" si="33"/>
        <v>1059.8632500000001</v>
      </c>
      <c r="M104" s="28">
        <f t="shared" si="33"/>
        <v>1038.94625</v>
      </c>
      <c r="N104" s="28">
        <f t="shared" si="33"/>
        <v>1061.0950000000003</v>
      </c>
      <c r="O104" s="28">
        <f t="shared" si="33"/>
        <v>1086.8177500000002</v>
      </c>
      <c r="P104" s="28">
        <f t="shared" si="33"/>
        <v>1111.6110000000001</v>
      </c>
      <c r="Q104" s="28">
        <f t="shared" si="33"/>
        <v>1101.94525</v>
      </c>
      <c r="R104" s="28">
        <f t="shared" si="33"/>
        <v>1078.39275</v>
      </c>
      <c r="S104" s="28">
        <f t="shared" si="33"/>
        <v>1035.4671250000001</v>
      </c>
      <c r="T104" s="28">
        <f t="shared" si="33"/>
        <v>1011.671375</v>
      </c>
      <c r="U104" s="28">
        <f t="shared" si="33"/>
        <v>998.71307500000012</v>
      </c>
      <c r="V104" s="28">
        <f t="shared" si="33"/>
        <v>977.20147499999996</v>
      </c>
      <c r="W104" s="28">
        <f t="shared" si="33"/>
        <v>985.42059999999992</v>
      </c>
      <c r="X104" s="28">
        <f t="shared" si="33"/>
        <v>983.76734999999996</v>
      </c>
      <c r="Y104" s="28">
        <f t="shared" si="33"/>
        <v>1014.97965</v>
      </c>
      <c r="Z104" s="28">
        <f t="shared" si="33"/>
        <v>1058.8677499999999</v>
      </c>
      <c r="AA104" s="28">
        <f t="shared" si="33"/>
        <v>1079.88375</v>
      </c>
      <c r="AB104" s="28">
        <f t="shared" si="33"/>
        <v>1097.8785</v>
      </c>
      <c r="AC104" s="28">
        <f t="shared" si="33"/>
        <v>1087.4807500000002</v>
      </c>
      <c r="AD104" s="28">
        <f t="shared" si="33"/>
        <v>1094.1722500000001</v>
      </c>
      <c r="AE104" s="28">
        <f t="shared" si="33"/>
        <v>1109.2429999999999</v>
      </c>
      <c r="AF104" s="28">
        <f t="shared" si="33"/>
        <v>1160.721</v>
      </c>
      <c r="AG104" s="28">
        <f t="shared" si="33"/>
        <v>1222.73525</v>
      </c>
      <c r="AH104" s="28">
        <f t="shared" si="33"/>
        <v>1243.22</v>
      </c>
      <c r="AI104" s="28">
        <f t="shared" si="33"/>
        <v>1231.7594999999999</v>
      </c>
      <c r="AJ104" s="28">
        <f t="shared" si="33"/>
        <v>1197.1057499999999</v>
      </c>
      <c r="AK104" s="28">
        <f t="shared" si="33"/>
        <v>1147.4934999999998</v>
      </c>
      <c r="AL104" s="28">
        <f t="shared" si="33"/>
        <v>1109.3874999999998</v>
      </c>
      <c r="AM104" s="28">
        <f t="shared" si="33"/>
        <v>1080.0679500000001</v>
      </c>
      <c r="AN104" s="28">
        <f t="shared" si="14"/>
        <v>1035.4748999999999</v>
      </c>
      <c r="AO104" s="28">
        <f t="shared" si="15"/>
        <v>1020.2904</v>
      </c>
      <c r="AP104" s="28">
        <f t="shared" si="10"/>
        <v>1001.18665</v>
      </c>
      <c r="AQ104" s="28">
        <f t="shared" si="11"/>
        <v>1013.3364499999999</v>
      </c>
      <c r="AR104" s="28">
        <f t="shared" si="12"/>
        <v>1044.14525</v>
      </c>
      <c r="AS104" s="28"/>
      <c r="AU104" s="28"/>
      <c r="AV104" s="28"/>
      <c r="AW104" s="28"/>
      <c r="AX104" s="50"/>
      <c r="AY104" s="43"/>
      <c r="AZ104" s="43"/>
      <c r="BA104" s="25"/>
      <c r="BB104" s="42"/>
      <c r="BC104" s="28"/>
      <c r="BD104" s="25"/>
      <c r="BE104" s="25"/>
      <c r="BG104" s="29"/>
      <c r="BH104" s="29"/>
      <c r="BJ104" s="53"/>
    </row>
    <row r="105" spans="2:62" x14ac:dyDescent="0.25">
      <c r="B105" s="92"/>
      <c r="C105" s="1" t="s">
        <v>81</v>
      </c>
      <c r="D105" s="28">
        <f t="shared" ref="D105:AM105" si="34">SUM(D26:G26)/4</f>
        <v>4134.6987500000005</v>
      </c>
      <c r="E105" s="28">
        <f t="shared" si="34"/>
        <v>4257.7510000000002</v>
      </c>
      <c r="F105" s="28">
        <f t="shared" si="34"/>
        <v>4472.4120000000003</v>
      </c>
      <c r="G105" s="28">
        <f t="shared" si="34"/>
        <v>4713.2102500000001</v>
      </c>
      <c r="H105" s="28">
        <f t="shared" si="34"/>
        <v>4894.0237500000003</v>
      </c>
      <c r="I105" s="28">
        <f t="shared" si="34"/>
        <v>5172.1127500000002</v>
      </c>
      <c r="J105" s="28">
        <f t="shared" si="34"/>
        <v>5217.0439999999999</v>
      </c>
      <c r="K105" s="28">
        <f t="shared" si="34"/>
        <v>5192.4035000000003</v>
      </c>
      <c r="L105" s="28">
        <f t="shared" si="34"/>
        <v>5055.2547500000001</v>
      </c>
      <c r="M105" s="28">
        <f t="shared" si="34"/>
        <v>4960.6539999999995</v>
      </c>
      <c r="N105" s="28">
        <f t="shared" si="34"/>
        <v>4943.084499999999</v>
      </c>
      <c r="O105" s="28">
        <f t="shared" si="34"/>
        <v>5126.0057499999994</v>
      </c>
      <c r="P105" s="28">
        <f t="shared" si="34"/>
        <v>5414.5854999999992</v>
      </c>
      <c r="Q105" s="28">
        <f t="shared" si="34"/>
        <v>5217.7169999999996</v>
      </c>
      <c r="R105" s="28">
        <f t="shared" si="34"/>
        <v>5314.1312500000004</v>
      </c>
      <c r="S105" s="28">
        <f t="shared" si="34"/>
        <v>5212.9364999999998</v>
      </c>
      <c r="T105" s="28">
        <f t="shared" si="34"/>
        <v>5249.7489999999998</v>
      </c>
      <c r="U105" s="28">
        <f t="shared" si="34"/>
        <v>5552.0560000000005</v>
      </c>
      <c r="V105" s="28">
        <f t="shared" si="34"/>
        <v>5534.0390000000007</v>
      </c>
      <c r="W105" s="28">
        <f t="shared" si="34"/>
        <v>5474.5772500000003</v>
      </c>
      <c r="X105" s="28">
        <f t="shared" si="34"/>
        <v>5137.9642500000009</v>
      </c>
      <c r="Y105" s="28">
        <f t="shared" si="34"/>
        <v>5008.9737500000001</v>
      </c>
      <c r="Z105" s="28">
        <f t="shared" si="34"/>
        <v>4973.1454999999996</v>
      </c>
      <c r="AA105" s="28">
        <f t="shared" si="34"/>
        <v>4983.4610000000002</v>
      </c>
      <c r="AB105" s="28">
        <f t="shared" si="34"/>
        <v>5001.9047499999997</v>
      </c>
      <c r="AC105" s="28">
        <f t="shared" si="34"/>
        <v>5109.8917499999998</v>
      </c>
      <c r="AD105" s="28">
        <f t="shared" si="34"/>
        <v>5213.3092500000002</v>
      </c>
      <c r="AE105" s="28">
        <f t="shared" si="34"/>
        <v>5495.0877500000006</v>
      </c>
      <c r="AF105" s="28">
        <f t="shared" si="34"/>
        <v>5912.7</v>
      </c>
      <c r="AG105" s="28">
        <f t="shared" si="34"/>
        <v>6086.1257500000002</v>
      </c>
      <c r="AH105" s="28">
        <f t="shared" si="34"/>
        <v>6145.4847499999996</v>
      </c>
      <c r="AI105" s="28">
        <f t="shared" si="34"/>
        <v>5921.6710000000003</v>
      </c>
      <c r="AJ105" s="28">
        <f t="shared" si="34"/>
        <v>5603.0540000000001</v>
      </c>
      <c r="AK105" s="28">
        <f t="shared" si="34"/>
        <v>5417.5192499999994</v>
      </c>
      <c r="AL105" s="28">
        <f t="shared" si="34"/>
        <v>5658.5607500000006</v>
      </c>
      <c r="AM105" s="28">
        <f t="shared" si="34"/>
        <v>5721.6754999999994</v>
      </c>
      <c r="AN105" s="28">
        <f t="shared" si="14"/>
        <v>5841.0764999999992</v>
      </c>
      <c r="AO105" s="28">
        <f t="shared" si="15"/>
        <v>5826.0425000000005</v>
      </c>
      <c r="AP105" s="28">
        <f t="shared" si="10"/>
        <v>5501.1440000000002</v>
      </c>
      <c r="AQ105" s="28">
        <f t="shared" si="11"/>
        <v>5535.8894999999993</v>
      </c>
      <c r="AR105" s="28">
        <f t="shared" si="12"/>
        <v>5647.0484999999999</v>
      </c>
      <c r="AS105" s="28"/>
      <c r="AU105" s="28"/>
      <c r="AV105" s="28"/>
      <c r="AW105" s="28"/>
      <c r="AX105" s="50"/>
      <c r="AY105" s="43"/>
      <c r="AZ105" s="43"/>
      <c r="BA105" s="25"/>
      <c r="BB105" s="42"/>
      <c r="BC105" s="28"/>
      <c r="BD105" s="25"/>
      <c r="BE105" s="25"/>
      <c r="BG105" s="29"/>
      <c r="BH105" s="29"/>
      <c r="BJ105" s="53"/>
    </row>
    <row r="106" spans="2:62" ht="15" customHeight="1" x14ac:dyDescent="0.25">
      <c r="B106" s="92" t="s">
        <v>66</v>
      </c>
      <c r="C106" s="1" t="s">
        <v>79</v>
      </c>
      <c r="D106" s="28">
        <f t="shared" ref="D106:AM106" si="35">SUM(D27:G27)/4</f>
        <v>175.317275</v>
      </c>
      <c r="E106" s="28">
        <f t="shared" si="35"/>
        <v>172.74074999999999</v>
      </c>
      <c r="F106" s="28">
        <f t="shared" si="35"/>
        <v>171.6842</v>
      </c>
      <c r="G106" s="28">
        <f t="shared" si="35"/>
        <v>170.626</v>
      </c>
      <c r="H106" s="28">
        <f t="shared" si="35"/>
        <v>172.41022499999997</v>
      </c>
      <c r="I106" s="28">
        <f t="shared" si="35"/>
        <v>175.8013</v>
      </c>
      <c r="J106" s="28">
        <f t="shared" si="35"/>
        <v>178.95407499999999</v>
      </c>
      <c r="K106" s="28">
        <f t="shared" si="35"/>
        <v>179.53159999999997</v>
      </c>
      <c r="L106" s="28">
        <f t="shared" si="35"/>
        <v>184.43402499999999</v>
      </c>
      <c r="M106" s="28">
        <f t="shared" si="35"/>
        <v>189.03995</v>
      </c>
      <c r="N106" s="28">
        <f t="shared" si="35"/>
        <v>189.30419999999998</v>
      </c>
      <c r="O106" s="28">
        <f t="shared" si="35"/>
        <v>190.57934999999998</v>
      </c>
      <c r="P106" s="28">
        <f t="shared" si="35"/>
        <v>188.60692499999999</v>
      </c>
      <c r="Q106" s="28">
        <f t="shared" si="35"/>
        <v>180.302075</v>
      </c>
      <c r="R106" s="28">
        <f t="shared" si="35"/>
        <v>174.40752499999999</v>
      </c>
      <c r="S106" s="28">
        <f t="shared" si="35"/>
        <v>161.66184999999999</v>
      </c>
      <c r="T106" s="28">
        <f t="shared" si="35"/>
        <v>154.53207499999999</v>
      </c>
      <c r="U106" s="28">
        <f t="shared" si="35"/>
        <v>154.88614999999999</v>
      </c>
      <c r="V106" s="28">
        <f t="shared" si="35"/>
        <v>161.51679999999999</v>
      </c>
      <c r="W106" s="28">
        <f t="shared" si="35"/>
        <v>169.75082499999999</v>
      </c>
      <c r="X106" s="28">
        <f t="shared" si="35"/>
        <v>177.32647499999999</v>
      </c>
      <c r="Y106" s="28">
        <f t="shared" si="35"/>
        <v>177.2199</v>
      </c>
      <c r="Z106" s="28">
        <f t="shared" si="35"/>
        <v>173.77770000000001</v>
      </c>
      <c r="AA106" s="28">
        <f t="shared" si="35"/>
        <v>172.57825</v>
      </c>
      <c r="AB106" s="28">
        <f t="shared" si="35"/>
        <v>165.68035</v>
      </c>
      <c r="AC106" s="28">
        <f t="shared" si="35"/>
        <v>161.05532500000001</v>
      </c>
      <c r="AD106" s="28">
        <f t="shared" si="35"/>
        <v>152.34392500000001</v>
      </c>
      <c r="AE106" s="28">
        <f t="shared" si="35"/>
        <v>144.12727500000003</v>
      </c>
      <c r="AF106" s="28">
        <f t="shared" si="35"/>
        <v>138.45755</v>
      </c>
      <c r="AG106" s="28">
        <f t="shared" si="35"/>
        <v>131.707425</v>
      </c>
      <c r="AH106" s="28">
        <f t="shared" si="35"/>
        <v>114.11911000000001</v>
      </c>
      <c r="AI106" s="28">
        <f t="shared" si="35"/>
        <v>93.239090000000004</v>
      </c>
      <c r="AJ106" s="28">
        <f t="shared" si="35"/>
        <v>83.299289999999999</v>
      </c>
      <c r="AK106" s="28">
        <f t="shared" si="35"/>
        <v>73.464417499999996</v>
      </c>
      <c r="AL106" s="28">
        <f t="shared" si="35"/>
        <v>79.006839999999997</v>
      </c>
      <c r="AM106" s="28">
        <f t="shared" si="35"/>
        <v>98.655360000000002</v>
      </c>
      <c r="AN106" s="28">
        <f t="shared" si="14"/>
        <v>101.18563499999999</v>
      </c>
      <c r="AO106" s="28">
        <f t="shared" si="15"/>
        <v>108.40423249999999</v>
      </c>
      <c r="AP106" s="28">
        <f t="shared" si="10"/>
        <v>115.740025</v>
      </c>
      <c r="AQ106" s="28">
        <f t="shared" si="11"/>
        <v>129.92422500000001</v>
      </c>
      <c r="AR106" s="28">
        <f t="shared" si="12"/>
        <v>142.24565000000001</v>
      </c>
      <c r="AS106" s="28"/>
      <c r="AU106" s="28"/>
      <c r="AV106" s="28"/>
      <c r="AW106" s="28"/>
      <c r="AX106" s="50"/>
      <c r="AY106" s="43"/>
      <c r="AZ106" s="43"/>
      <c r="BA106" s="25"/>
      <c r="BB106" s="42"/>
      <c r="BC106" s="28"/>
      <c r="BD106" s="25"/>
      <c r="BE106" s="25"/>
      <c r="BG106" s="29"/>
      <c r="BH106" s="29"/>
      <c r="BJ106" s="53"/>
    </row>
    <row r="107" spans="2:62" x14ac:dyDescent="0.25">
      <c r="B107" s="92"/>
      <c r="C107" s="1" t="s">
        <v>80</v>
      </c>
      <c r="D107" s="28">
        <f t="shared" ref="D107:AM107" si="36">SUM(D28:G28)/4</f>
        <v>848.10882499999991</v>
      </c>
      <c r="E107" s="28">
        <f t="shared" si="36"/>
        <v>836.15120000000002</v>
      </c>
      <c r="F107" s="28">
        <f t="shared" si="36"/>
        <v>858.0334499999999</v>
      </c>
      <c r="G107" s="28">
        <f t="shared" si="36"/>
        <v>881.64172499999995</v>
      </c>
      <c r="H107" s="28">
        <f t="shared" si="36"/>
        <v>914.6404</v>
      </c>
      <c r="I107" s="28">
        <f t="shared" si="36"/>
        <v>945.10572499999989</v>
      </c>
      <c r="J107" s="28">
        <f t="shared" si="36"/>
        <v>961.46727499999986</v>
      </c>
      <c r="K107" s="28">
        <f t="shared" si="36"/>
        <v>967.07124999999996</v>
      </c>
      <c r="L107" s="28">
        <f t="shared" si="36"/>
        <v>987.50345000000004</v>
      </c>
      <c r="M107" s="28">
        <f t="shared" si="36"/>
        <v>1000.3715</v>
      </c>
      <c r="N107" s="28">
        <f t="shared" si="36"/>
        <v>1003.25895</v>
      </c>
      <c r="O107" s="28">
        <f t="shared" si="36"/>
        <v>1016.0799999999999</v>
      </c>
      <c r="P107" s="28">
        <f t="shared" si="36"/>
        <v>1009.2487500000001</v>
      </c>
      <c r="Q107" s="28">
        <f t="shared" si="36"/>
        <v>1000.7636</v>
      </c>
      <c r="R107" s="28">
        <f t="shared" si="36"/>
        <v>994.25244999999995</v>
      </c>
      <c r="S107" s="28">
        <f t="shared" si="36"/>
        <v>971.34905000000003</v>
      </c>
      <c r="T107" s="28">
        <f t="shared" si="36"/>
        <v>971.03179999999998</v>
      </c>
      <c r="U107" s="28">
        <f t="shared" si="36"/>
        <v>975.21969999999999</v>
      </c>
      <c r="V107" s="28">
        <f t="shared" si="36"/>
        <v>994.62210000000005</v>
      </c>
      <c r="W107" s="28">
        <f t="shared" si="36"/>
        <v>1012.3209749999999</v>
      </c>
      <c r="X107" s="28">
        <f t="shared" si="36"/>
        <v>1031.1917250000001</v>
      </c>
      <c r="Y107" s="28">
        <f t="shared" si="36"/>
        <v>1018.192125</v>
      </c>
      <c r="Z107" s="28">
        <f t="shared" si="36"/>
        <v>1011.088375</v>
      </c>
      <c r="AA107" s="28">
        <f t="shared" si="36"/>
        <v>1027.1369</v>
      </c>
      <c r="AB107" s="28">
        <f t="shared" si="36"/>
        <v>1024.4619</v>
      </c>
      <c r="AC107" s="28">
        <f t="shared" si="36"/>
        <v>1049.6055000000001</v>
      </c>
      <c r="AD107" s="28">
        <f t="shared" si="36"/>
        <v>1057.7350000000001</v>
      </c>
      <c r="AE107" s="28">
        <f t="shared" si="36"/>
        <v>1037.9579000000001</v>
      </c>
      <c r="AF107" s="28">
        <f t="shared" si="36"/>
        <v>1011.3982000000001</v>
      </c>
      <c r="AG107" s="28">
        <f t="shared" si="36"/>
        <v>988.01750000000004</v>
      </c>
      <c r="AH107" s="28">
        <f t="shared" si="36"/>
        <v>927.73627499999998</v>
      </c>
      <c r="AI107" s="28">
        <f t="shared" si="36"/>
        <v>871.80359999999996</v>
      </c>
      <c r="AJ107" s="28">
        <f t="shared" si="36"/>
        <v>846.127025</v>
      </c>
      <c r="AK107" s="28">
        <f t="shared" si="36"/>
        <v>809.16537500000004</v>
      </c>
      <c r="AL107" s="28">
        <f t="shared" si="36"/>
        <v>788.93330000000003</v>
      </c>
      <c r="AM107" s="28">
        <f t="shared" si="36"/>
        <v>801.12045000000001</v>
      </c>
      <c r="AN107" s="28">
        <f t="shared" si="14"/>
        <v>781.10654999999997</v>
      </c>
      <c r="AO107" s="28">
        <f t="shared" si="15"/>
        <v>789.86844999999994</v>
      </c>
      <c r="AP107" s="28">
        <f t="shared" si="10"/>
        <v>821.35827499999994</v>
      </c>
      <c r="AQ107" s="28">
        <f t="shared" si="11"/>
        <v>879.87189999999998</v>
      </c>
      <c r="AR107" s="28">
        <f t="shared" si="12"/>
        <v>962.28132500000004</v>
      </c>
      <c r="AS107" s="28"/>
      <c r="AU107" s="28"/>
      <c r="AV107" s="28"/>
      <c r="AW107" s="28"/>
      <c r="AX107" s="50"/>
      <c r="AY107" s="43"/>
      <c r="AZ107" s="43"/>
      <c r="BA107" s="28"/>
      <c r="BB107" s="42"/>
      <c r="BC107" s="28"/>
      <c r="BD107" s="25"/>
      <c r="BE107" s="25"/>
      <c r="BG107" s="29"/>
      <c r="BH107" s="29"/>
      <c r="BJ107" s="53"/>
    </row>
    <row r="108" spans="2:62" x14ac:dyDescent="0.25">
      <c r="B108" s="92"/>
      <c r="C108" s="1" t="s">
        <v>81</v>
      </c>
      <c r="D108" s="28">
        <f t="shared" ref="D108:AM108" si="37">SUM(D29:G29)/4</f>
        <v>4357.1634999999997</v>
      </c>
      <c r="E108" s="28">
        <f t="shared" si="37"/>
        <v>4226.5015000000003</v>
      </c>
      <c r="F108" s="28">
        <f t="shared" si="37"/>
        <v>4277.6432500000001</v>
      </c>
      <c r="G108" s="28">
        <f t="shared" si="37"/>
        <v>4550.6942500000005</v>
      </c>
      <c r="H108" s="28">
        <f t="shared" si="37"/>
        <v>4760.3917499999998</v>
      </c>
      <c r="I108" s="28">
        <f t="shared" si="37"/>
        <v>5005.098</v>
      </c>
      <c r="J108" s="28">
        <f t="shared" si="37"/>
        <v>5242.9837499999994</v>
      </c>
      <c r="K108" s="28">
        <f t="shared" si="37"/>
        <v>5425.5704999999998</v>
      </c>
      <c r="L108" s="28">
        <f t="shared" si="37"/>
        <v>5581.4259999999995</v>
      </c>
      <c r="M108" s="28">
        <f t="shared" si="37"/>
        <v>5697.0940000000001</v>
      </c>
      <c r="N108" s="28">
        <f t="shared" si="37"/>
        <v>5655.6687499999998</v>
      </c>
      <c r="O108" s="28">
        <f t="shared" si="37"/>
        <v>5625.3495000000003</v>
      </c>
      <c r="P108" s="28">
        <f t="shared" si="37"/>
        <v>5604.1890000000003</v>
      </c>
      <c r="Q108" s="28">
        <f t="shared" si="37"/>
        <v>5367.9009999999998</v>
      </c>
      <c r="R108" s="28">
        <f t="shared" si="37"/>
        <v>5253.4870000000001</v>
      </c>
      <c r="S108" s="28">
        <f t="shared" si="37"/>
        <v>5383.8932500000001</v>
      </c>
      <c r="T108" s="28">
        <f t="shared" si="37"/>
        <v>5571.9252500000002</v>
      </c>
      <c r="U108" s="28">
        <f t="shared" si="37"/>
        <v>5809.6680000000006</v>
      </c>
      <c r="V108" s="28">
        <f t="shared" si="37"/>
        <v>6051.7607500000004</v>
      </c>
      <c r="W108" s="28">
        <f t="shared" si="37"/>
        <v>6030.7607499999995</v>
      </c>
      <c r="X108" s="28">
        <f t="shared" si="37"/>
        <v>6083.8025000000007</v>
      </c>
      <c r="Y108" s="28">
        <f t="shared" si="37"/>
        <v>6032.8092500000002</v>
      </c>
      <c r="Z108" s="28">
        <f t="shared" si="37"/>
        <v>6067.4392499999994</v>
      </c>
      <c r="AA108" s="28">
        <f t="shared" si="37"/>
        <v>6101.9392499999994</v>
      </c>
      <c r="AB108" s="28">
        <f t="shared" si="37"/>
        <v>6103.9854999999998</v>
      </c>
      <c r="AC108" s="28">
        <f t="shared" si="37"/>
        <v>6346.598</v>
      </c>
      <c r="AD108" s="28">
        <f t="shared" si="37"/>
        <v>6357.6702500000001</v>
      </c>
      <c r="AE108" s="28">
        <f t="shared" si="37"/>
        <v>6264.3712500000001</v>
      </c>
      <c r="AF108" s="28">
        <f t="shared" si="37"/>
        <v>6168.2864999999993</v>
      </c>
      <c r="AG108" s="28">
        <f t="shared" si="37"/>
        <v>6087.6849999999995</v>
      </c>
      <c r="AH108" s="28">
        <f t="shared" si="37"/>
        <v>6111.3375000000005</v>
      </c>
      <c r="AI108" s="28">
        <f t="shared" si="37"/>
        <v>6262.6244999999999</v>
      </c>
      <c r="AJ108" s="28">
        <f t="shared" si="37"/>
        <v>6655.3600000000006</v>
      </c>
      <c r="AK108" s="28">
        <f t="shared" si="37"/>
        <v>6572.9287500000009</v>
      </c>
      <c r="AL108" s="28">
        <f t="shared" si="37"/>
        <v>6262.2474999999995</v>
      </c>
      <c r="AM108" s="28">
        <f t="shared" si="37"/>
        <v>5904.6324999999997</v>
      </c>
      <c r="AN108" s="28">
        <f t="shared" si="14"/>
        <v>5264.2792500000005</v>
      </c>
      <c r="AO108" s="28">
        <f t="shared" si="15"/>
        <v>4946.9922500000002</v>
      </c>
      <c r="AP108" s="28">
        <f t="shared" si="10"/>
        <v>5093.3375000000005</v>
      </c>
      <c r="AQ108" s="28">
        <f t="shared" si="11"/>
        <v>5333.1132500000003</v>
      </c>
      <c r="AR108" s="28">
        <f t="shared" si="12"/>
        <v>5683.9835000000003</v>
      </c>
      <c r="AS108" s="28"/>
      <c r="AY108" s="28"/>
      <c r="AZ108" s="28"/>
      <c r="BA108" s="28"/>
      <c r="BB108" s="28"/>
      <c r="BC108" s="29"/>
      <c r="BD108" s="29"/>
      <c r="BH108"/>
      <c r="BJ108" s="53"/>
    </row>
    <row r="109" spans="2:62" x14ac:dyDescent="0.25">
      <c r="B109" s="92" t="s">
        <v>67</v>
      </c>
      <c r="C109" s="1" t="s">
        <v>79</v>
      </c>
      <c r="D109" s="28">
        <f t="shared" ref="D109:AM109" si="38">SUM(D30:G30)/4</f>
        <v>197.18122499999998</v>
      </c>
      <c r="E109" s="28">
        <f t="shared" si="38"/>
        <v>198.25022500000003</v>
      </c>
      <c r="F109" s="28">
        <f t="shared" si="38"/>
        <v>199.30035000000001</v>
      </c>
      <c r="G109" s="28">
        <f t="shared" si="38"/>
        <v>200.22659999999999</v>
      </c>
      <c r="H109" s="28">
        <f t="shared" si="38"/>
        <v>199.68350000000001</v>
      </c>
      <c r="I109" s="28">
        <f t="shared" si="38"/>
        <v>193.73892499999999</v>
      </c>
      <c r="J109" s="28">
        <f t="shared" si="38"/>
        <v>188.15562500000001</v>
      </c>
      <c r="K109" s="28">
        <f t="shared" si="38"/>
        <v>182.82145</v>
      </c>
      <c r="L109" s="28">
        <f t="shared" si="38"/>
        <v>178.779</v>
      </c>
      <c r="M109" s="28">
        <f t="shared" si="38"/>
        <v>185.2704</v>
      </c>
      <c r="N109" s="28">
        <f t="shared" si="38"/>
        <v>191.35569999999998</v>
      </c>
      <c r="O109" s="28">
        <f t="shared" si="38"/>
        <v>193.8742</v>
      </c>
      <c r="P109" s="28">
        <f t="shared" si="38"/>
        <v>187.87452500000001</v>
      </c>
      <c r="Q109" s="28">
        <f t="shared" si="38"/>
        <v>178.19710000000001</v>
      </c>
      <c r="R109" s="28">
        <f t="shared" si="38"/>
        <v>171.58702500000001</v>
      </c>
      <c r="S109" s="28">
        <f t="shared" si="38"/>
        <v>162.89384999999999</v>
      </c>
      <c r="T109" s="28">
        <f t="shared" si="38"/>
        <v>162.05334999999999</v>
      </c>
      <c r="U109" s="28">
        <f t="shared" si="38"/>
        <v>155.27842499999997</v>
      </c>
      <c r="V109" s="28">
        <f t="shared" si="38"/>
        <v>143.978375</v>
      </c>
      <c r="W109" s="28">
        <f t="shared" si="38"/>
        <v>138.108375</v>
      </c>
      <c r="X109" s="28">
        <f t="shared" si="38"/>
        <v>134.17655000000002</v>
      </c>
      <c r="Y109" s="28">
        <f t="shared" si="38"/>
        <v>134.0744</v>
      </c>
      <c r="Z109" s="28">
        <f t="shared" si="38"/>
        <v>138.7818</v>
      </c>
      <c r="AA109" s="28">
        <f t="shared" si="38"/>
        <v>142.83435000000003</v>
      </c>
      <c r="AB109" s="28">
        <f t="shared" si="38"/>
        <v>147.983475</v>
      </c>
      <c r="AC109" s="28">
        <f t="shared" si="38"/>
        <v>153.76082500000001</v>
      </c>
      <c r="AD109" s="28">
        <f t="shared" si="38"/>
        <v>154.78302500000001</v>
      </c>
      <c r="AE109" s="28">
        <f t="shared" si="38"/>
        <v>155.399575</v>
      </c>
      <c r="AF109" s="28">
        <f t="shared" si="38"/>
        <v>156.18447499999999</v>
      </c>
      <c r="AG109" s="28">
        <f t="shared" si="38"/>
        <v>153.2715</v>
      </c>
      <c r="AH109" s="28">
        <f t="shared" si="38"/>
        <v>137.75468000000001</v>
      </c>
      <c r="AI109" s="28">
        <f t="shared" si="38"/>
        <v>123.77175</v>
      </c>
      <c r="AJ109" s="28">
        <f t="shared" si="38"/>
        <v>106.5429975</v>
      </c>
      <c r="AK109" s="28">
        <f t="shared" si="38"/>
        <v>92.349697499999991</v>
      </c>
      <c r="AL109" s="28">
        <f t="shared" si="38"/>
        <v>92.059797500000002</v>
      </c>
      <c r="AM109" s="28">
        <f t="shared" si="38"/>
        <v>92.510769999999994</v>
      </c>
      <c r="AN109" s="28">
        <f t="shared" si="14"/>
        <v>95.778997500000003</v>
      </c>
      <c r="AO109" s="28">
        <f t="shared" si="15"/>
        <v>99.692147500000004</v>
      </c>
      <c r="AP109" s="28">
        <f t="shared" si="10"/>
        <v>105.99911750000001</v>
      </c>
      <c r="AQ109" s="28">
        <f t="shared" si="11"/>
        <v>109.77437500000001</v>
      </c>
      <c r="AR109" s="28">
        <f t="shared" si="12"/>
        <v>114.8905</v>
      </c>
      <c r="AS109" s="28"/>
      <c r="AY109" s="28"/>
      <c r="AZ109" s="28"/>
      <c r="BA109" s="28"/>
      <c r="BB109" s="28"/>
      <c r="BC109" s="29"/>
      <c r="BD109" s="29"/>
      <c r="BH109"/>
      <c r="BJ109" s="53"/>
    </row>
    <row r="110" spans="2:62" x14ac:dyDescent="0.25">
      <c r="B110" s="92"/>
      <c r="C110" s="1" t="s">
        <v>80</v>
      </c>
      <c r="D110" s="28">
        <f t="shared" ref="D110:AM110" si="39">SUM(D31:G31)/4</f>
        <v>1097.84275</v>
      </c>
      <c r="E110" s="28">
        <f t="shared" si="39"/>
        <v>1118.5427500000001</v>
      </c>
      <c r="F110" s="28">
        <f t="shared" si="39"/>
        <v>1137.6390000000001</v>
      </c>
      <c r="G110" s="28">
        <f t="shared" si="39"/>
        <v>1155.2117499999999</v>
      </c>
      <c r="H110" s="28">
        <f t="shared" si="39"/>
        <v>1179.8407499999998</v>
      </c>
      <c r="I110" s="28">
        <f t="shared" si="39"/>
        <v>1193.5239999999999</v>
      </c>
      <c r="J110" s="28">
        <f t="shared" si="39"/>
        <v>1197.3712499999999</v>
      </c>
      <c r="K110" s="28">
        <f t="shared" si="39"/>
        <v>1168.0404999999998</v>
      </c>
      <c r="L110" s="28">
        <f t="shared" si="39"/>
        <v>1148.5715</v>
      </c>
      <c r="M110" s="28">
        <f t="shared" si="39"/>
        <v>1126.6922500000001</v>
      </c>
      <c r="N110" s="28">
        <f t="shared" si="39"/>
        <v>1110.3845000000001</v>
      </c>
      <c r="O110" s="28">
        <f t="shared" si="39"/>
        <v>1099.6025</v>
      </c>
      <c r="P110" s="28">
        <f t="shared" si="39"/>
        <v>1057.13825</v>
      </c>
      <c r="Q110" s="28">
        <f t="shared" si="39"/>
        <v>1025.5637000000002</v>
      </c>
      <c r="R110" s="28">
        <f t="shared" si="39"/>
        <v>996.33422500000006</v>
      </c>
      <c r="S110" s="28">
        <f t="shared" si="39"/>
        <v>980.26305000000002</v>
      </c>
      <c r="T110" s="28">
        <f t="shared" si="39"/>
        <v>963.43074999999999</v>
      </c>
      <c r="U110" s="28">
        <f t="shared" si="39"/>
        <v>947.38905</v>
      </c>
      <c r="V110" s="28">
        <f t="shared" si="39"/>
        <v>924.76687500000003</v>
      </c>
      <c r="W110" s="28">
        <f t="shared" si="39"/>
        <v>913.90390000000002</v>
      </c>
      <c r="X110" s="28">
        <f t="shared" si="39"/>
        <v>908.01004999999998</v>
      </c>
      <c r="Y110" s="28">
        <f t="shared" si="39"/>
        <v>914.92484999999999</v>
      </c>
      <c r="Z110" s="28">
        <f t="shared" si="39"/>
        <v>938.24635000000001</v>
      </c>
      <c r="AA110" s="28">
        <f t="shared" si="39"/>
        <v>941.71969999999999</v>
      </c>
      <c r="AB110" s="28">
        <f t="shared" si="39"/>
        <v>954.54729999999995</v>
      </c>
      <c r="AC110" s="28">
        <f t="shared" si="39"/>
        <v>963.18117500000005</v>
      </c>
      <c r="AD110" s="28">
        <f t="shared" si="39"/>
        <v>956.42122500000005</v>
      </c>
      <c r="AE110" s="28">
        <f t="shared" si="39"/>
        <v>971.17830000000004</v>
      </c>
      <c r="AF110" s="28">
        <f t="shared" si="39"/>
        <v>983.07085000000006</v>
      </c>
      <c r="AG110" s="28">
        <f t="shared" si="39"/>
        <v>978.74217499999997</v>
      </c>
      <c r="AH110" s="28">
        <f t="shared" si="39"/>
        <v>941.30897500000003</v>
      </c>
      <c r="AI110" s="28">
        <f t="shared" si="39"/>
        <v>888.04692499999999</v>
      </c>
      <c r="AJ110" s="28">
        <f t="shared" si="39"/>
        <v>828.20619999999997</v>
      </c>
      <c r="AK110" s="28">
        <f t="shared" si="39"/>
        <v>791.11762499999998</v>
      </c>
      <c r="AL110" s="28">
        <f t="shared" si="39"/>
        <v>792.65077499999995</v>
      </c>
      <c r="AM110" s="28">
        <f t="shared" si="39"/>
        <v>793.55197499999997</v>
      </c>
      <c r="AN110" s="28">
        <f t="shared" si="14"/>
        <v>802.66112499999997</v>
      </c>
      <c r="AO110" s="28">
        <f t="shared" si="15"/>
        <v>794.79297499999996</v>
      </c>
      <c r="AP110" s="28">
        <f t="shared" si="10"/>
        <v>791.07249999999999</v>
      </c>
      <c r="AQ110" s="28">
        <f t="shared" si="11"/>
        <v>805.40229999999997</v>
      </c>
      <c r="AR110" s="28">
        <f t="shared" si="12"/>
        <v>835.04087500000003</v>
      </c>
      <c r="AS110" s="28"/>
      <c r="AY110" s="28"/>
      <c r="AZ110" s="28"/>
      <c r="BA110" s="28"/>
      <c r="BB110" s="28"/>
      <c r="BC110" s="1"/>
      <c r="BD110" s="25"/>
      <c r="BE110" s="25"/>
      <c r="BG110" s="29"/>
      <c r="BH110" s="29"/>
      <c r="BJ110" s="53"/>
    </row>
    <row r="111" spans="2:62" x14ac:dyDescent="0.25">
      <c r="B111" s="92"/>
      <c r="C111" s="1" t="s">
        <v>81</v>
      </c>
      <c r="D111" s="28">
        <f t="shared" ref="D111:AM111" si="40">SUM(D32:G32)/4</f>
        <v>6764.8544999999995</v>
      </c>
      <c r="E111" s="28">
        <f t="shared" si="40"/>
        <v>7029.9337499999992</v>
      </c>
      <c r="F111" s="28">
        <f t="shared" si="40"/>
        <v>6977.1815000000006</v>
      </c>
      <c r="G111" s="28">
        <f t="shared" si="40"/>
        <v>7182.6025</v>
      </c>
      <c r="H111" s="28">
        <f t="shared" si="40"/>
        <v>7501.2122500000005</v>
      </c>
      <c r="I111" s="28">
        <f t="shared" si="40"/>
        <v>7827.9775000000009</v>
      </c>
      <c r="J111" s="28">
        <f t="shared" si="40"/>
        <v>8195.3325000000004</v>
      </c>
      <c r="K111" s="28">
        <f t="shared" si="40"/>
        <v>8159.4720000000007</v>
      </c>
      <c r="L111" s="28">
        <f t="shared" si="40"/>
        <v>7981.1817500000006</v>
      </c>
      <c r="M111" s="28">
        <f t="shared" si="40"/>
        <v>7779.1452500000005</v>
      </c>
      <c r="N111" s="28">
        <f t="shared" si="40"/>
        <v>7220.5432500000006</v>
      </c>
      <c r="O111" s="28">
        <f t="shared" si="40"/>
        <v>6861.3442500000001</v>
      </c>
      <c r="P111" s="28">
        <f t="shared" si="40"/>
        <v>6271.8924999999999</v>
      </c>
      <c r="Q111" s="28">
        <f t="shared" si="40"/>
        <v>5924.2167499999996</v>
      </c>
      <c r="R111" s="28">
        <f t="shared" si="40"/>
        <v>5679.2874999999995</v>
      </c>
      <c r="S111" s="28">
        <f t="shared" si="40"/>
        <v>5568.1385</v>
      </c>
      <c r="T111" s="28">
        <f t="shared" si="40"/>
        <v>5613.5915000000005</v>
      </c>
      <c r="U111" s="28">
        <f t="shared" si="40"/>
        <v>5593.1962500000009</v>
      </c>
      <c r="V111" s="28">
        <f t="shared" si="40"/>
        <v>5710.2707499999997</v>
      </c>
      <c r="W111" s="28">
        <f t="shared" si="40"/>
        <v>5789.6905000000006</v>
      </c>
      <c r="X111" s="28">
        <f t="shared" si="40"/>
        <v>5688.3917500000007</v>
      </c>
      <c r="Y111" s="28">
        <f t="shared" si="40"/>
        <v>5658.2335000000003</v>
      </c>
      <c r="Z111" s="28">
        <f t="shared" si="40"/>
        <v>5542.1357499999995</v>
      </c>
      <c r="AA111" s="28">
        <f t="shared" si="40"/>
        <v>5442.7394999999997</v>
      </c>
      <c r="AB111" s="28">
        <f t="shared" si="40"/>
        <v>5466.2579999999989</v>
      </c>
      <c r="AC111" s="28">
        <f t="shared" si="40"/>
        <v>5403.9222499999996</v>
      </c>
      <c r="AD111" s="28">
        <f t="shared" si="40"/>
        <v>5458.7105000000001</v>
      </c>
      <c r="AE111" s="28">
        <f t="shared" si="40"/>
        <v>5489.8362500000003</v>
      </c>
      <c r="AF111" s="28">
        <f t="shared" si="40"/>
        <v>5565.9429999999993</v>
      </c>
      <c r="AG111" s="28">
        <f t="shared" si="40"/>
        <v>5523.2055</v>
      </c>
      <c r="AH111" s="28">
        <f t="shared" si="40"/>
        <v>5321.9302500000003</v>
      </c>
      <c r="AI111" s="28">
        <f t="shared" si="40"/>
        <v>5224.0822499999995</v>
      </c>
      <c r="AJ111" s="28">
        <f t="shared" si="40"/>
        <v>5071.82</v>
      </c>
      <c r="AK111" s="28">
        <f t="shared" si="40"/>
        <v>5121.0575000000008</v>
      </c>
      <c r="AL111" s="28">
        <f t="shared" si="40"/>
        <v>5256.4315000000006</v>
      </c>
      <c r="AM111" s="28">
        <f t="shared" si="40"/>
        <v>5108.6495000000004</v>
      </c>
      <c r="AN111" s="28">
        <f t="shared" si="14"/>
        <v>4969.5852500000001</v>
      </c>
      <c r="AO111" s="28">
        <f t="shared" si="15"/>
        <v>4575.3760000000002</v>
      </c>
      <c r="AP111" s="28">
        <f t="shared" si="10"/>
        <v>4175.7982499999998</v>
      </c>
      <c r="AQ111" s="28">
        <f t="shared" si="11"/>
        <v>4056.3987500000003</v>
      </c>
      <c r="AR111" s="28">
        <f t="shared" si="12"/>
        <v>4126.6807500000004</v>
      </c>
      <c r="AS111" s="28"/>
      <c r="AY111" s="28"/>
      <c r="AZ111" s="28"/>
      <c r="BA111" s="28"/>
      <c r="BB111" s="28"/>
      <c r="BC111" s="1"/>
      <c r="BD111" s="25"/>
      <c r="BE111" s="25"/>
      <c r="BG111" s="29"/>
      <c r="BH111" s="29"/>
      <c r="BJ111" s="53"/>
    </row>
    <row r="112" spans="2:62" x14ac:dyDescent="0.25">
      <c r="B112" s="92" t="s">
        <v>68</v>
      </c>
      <c r="C112" s="1" t="s">
        <v>79</v>
      </c>
      <c r="D112" s="28">
        <f t="shared" ref="D112:AM112" si="41">SUM(D33:G33)/4</f>
        <v>164.27102500000001</v>
      </c>
      <c r="E112" s="28">
        <f t="shared" si="41"/>
        <v>173.94072500000001</v>
      </c>
      <c r="F112" s="28">
        <f t="shared" si="41"/>
        <v>180.883275</v>
      </c>
      <c r="G112" s="28">
        <f t="shared" si="41"/>
        <v>181.952225</v>
      </c>
      <c r="H112" s="28">
        <f t="shared" si="41"/>
        <v>183.07792499999999</v>
      </c>
      <c r="I112" s="28">
        <f t="shared" si="41"/>
        <v>180.578025</v>
      </c>
      <c r="J112" s="28">
        <f t="shared" si="41"/>
        <v>172.25987499999999</v>
      </c>
      <c r="K112" s="28">
        <f t="shared" si="41"/>
        <v>164.70504999999997</v>
      </c>
      <c r="L112" s="28">
        <f t="shared" si="41"/>
        <v>165.13175000000001</v>
      </c>
      <c r="M112" s="28">
        <f t="shared" si="41"/>
        <v>167.07772500000002</v>
      </c>
      <c r="N112" s="28">
        <f t="shared" si="41"/>
        <v>174.565</v>
      </c>
      <c r="O112" s="28">
        <f t="shared" si="41"/>
        <v>180.14185000000001</v>
      </c>
      <c r="P112" s="28">
        <f t="shared" si="41"/>
        <v>178.01875000000001</v>
      </c>
      <c r="Q112" s="28">
        <f t="shared" si="41"/>
        <v>171.4597</v>
      </c>
      <c r="R112" s="28">
        <f t="shared" si="41"/>
        <v>161.30562499999999</v>
      </c>
      <c r="S112" s="28">
        <f t="shared" si="41"/>
        <v>156.119575</v>
      </c>
      <c r="T112" s="28">
        <f t="shared" si="41"/>
        <v>147.30155000000002</v>
      </c>
      <c r="U112" s="28">
        <f t="shared" si="41"/>
        <v>138.047</v>
      </c>
      <c r="V112" s="28">
        <f t="shared" si="41"/>
        <v>133.54775000000001</v>
      </c>
      <c r="W112" s="28">
        <f t="shared" si="41"/>
        <v>123.701875</v>
      </c>
      <c r="X112" s="28">
        <f t="shared" si="41"/>
        <v>116.187575</v>
      </c>
      <c r="Y112" s="28">
        <f t="shared" si="41"/>
        <v>112.77142499999999</v>
      </c>
      <c r="Z112" s="28">
        <f t="shared" si="41"/>
        <v>107.05462750000001</v>
      </c>
      <c r="AA112" s="28">
        <f t="shared" si="41"/>
        <v>104.8150275</v>
      </c>
      <c r="AB112" s="28">
        <f t="shared" si="41"/>
        <v>106.3327525</v>
      </c>
      <c r="AC112" s="28">
        <f t="shared" si="41"/>
        <v>105.21087750000001</v>
      </c>
      <c r="AD112" s="28">
        <f t="shared" si="41"/>
        <v>110.033975</v>
      </c>
      <c r="AE112" s="28">
        <f t="shared" si="41"/>
        <v>110.85707499999999</v>
      </c>
      <c r="AF112" s="28">
        <f t="shared" si="41"/>
        <v>110.15025</v>
      </c>
      <c r="AG112" s="28">
        <f t="shared" si="41"/>
        <v>113.44955</v>
      </c>
      <c r="AH112" s="28">
        <f t="shared" si="41"/>
        <v>103.80314749999999</v>
      </c>
      <c r="AI112" s="28">
        <f t="shared" si="41"/>
        <v>89.826160000000002</v>
      </c>
      <c r="AJ112" s="28">
        <f t="shared" si="41"/>
        <v>85.577275</v>
      </c>
      <c r="AK112" s="28">
        <f t="shared" si="41"/>
        <v>77.1863575</v>
      </c>
      <c r="AL112" s="28">
        <f t="shared" si="41"/>
        <v>84.461559999999992</v>
      </c>
      <c r="AM112" s="28">
        <f t="shared" si="41"/>
        <v>100.7888975</v>
      </c>
      <c r="AN112" s="28">
        <f t="shared" si="14"/>
        <v>119.62648250000001</v>
      </c>
      <c r="AO112" s="28">
        <f t="shared" si="15"/>
        <v>137.95824999999999</v>
      </c>
      <c r="AP112" s="28">
        <f t="shared" si="10"/>
        <v>155.66942499999999</v>
      </c>
      <c r="AQ112" s="28">
        <f t="shared" si="11"/>
        <v>170.25084999999999</v>
      </c>
      <c r="AR112" s="28">
        <f t="shared" si="12"/>
        <v>173.52760000000001</v>
      </c>
      <c r="AS112" s="28"/>
      <c r="AY112" s="28"/>
      <c r="AZ112" s="28"/>
      <c r="BA112" s="28"/>
      <c r="BB112" s="28"/>
      <c r="BC112" s="1"/>
      <c r="BD112" s="25"/>
      <c r="BE112" s="25"/>
      <c r="BG112" s="29"/>
      <c r="BH112" s="29"/>
      <c r="BJ112" s="53"/>
    </row>
    <row r="113" spans="2:62" x14ac:dyDescent="0.25">
      <c r="B113" s="92"/>
      <c r="C113" s="1" t="s">
        <v>80</v>
      </c>
      <c r="D113" s="28">
        <f t="shared" ref="D113:AM113" si="42">SUM(D34:G34)/4</f>
        <v>777.01495</v>
      </c>
      <c r="E113" s="28">
        <f t="shared" si="42"/>
        <v>794.51895000000002</v>
      </c>
      <c r="F113" s="28">
        <f t="shared" si="42"/>
        <v>809.31640000000004</v>
      </c>
      <c r="G113" s="28">
        <f t="shared" si="42"/>
        <v>816.38082500000007</v>
      </c>
      <c r="H113" s="28">
        <f t="shared" si="42"/>
        <v>827.64209999999991</v>
      </c>
      <c r="I113" s="28">
        <f t="shared" si="42"/>
        <v>839.34304999999995</v>
      </c>
      <c r="J113" s="28">
        <f t="shared" si="42"/>
        <v>839.97604999999999</v>
      </c>
      <c r="K113" s="28">
        <f t="shared" si="42"/>
        <v>829.03607499999998</v>
      </c>
      <c r="L113" s="28">
        <f t="shared" si="42"/>
        <v>848.35602500000005</v>
      </c>
      <c r="M113" s="28">
        <f t="shared" si="42"/>
        <v>857.87</v>
      </c>
      <c r="N113" s="28">
        <f t="shared" si="42"/>
        <v>874.33657500000004</v>
      </c>
      <c r="O113" s="28">
        <f t="shared" si="42"/>
        <v>891.54539999999997</v>
      </c>
      <c r="P113" s="28">
        <f t="shared" si="42"/>
        <v>886.24434999999994</v>
      </c>
      <c r="Q113" s="28">
        <f t="shared" si="42"/>
        <v>867.88137500000005</v>
      </c>
      <c r="R113" s="28">
        <f t="shared" si="42"/>
        <v>852.72850000000005</v>
      </c>
      <c r="S113" s="28">
        <f t="shared" si="42"/>
        <v>841.51752499999998</v>
      </c>
      <c r="T113" s="28">
        <f t="shared" si="42"/>
        <v>822.79919999999993</v>
      </c>
      <c r="U113" s="28">
        <f t="shared" si="42"/>
        <v>809.18640000000005</v>
      </c>
      <c r="V113" s="28">
        <f t="shared" si="42"/>
        <v>790.72220000000004</v>
      </c>
      <c r="W113" s="28">
        <f t="shared" si="42"/>
        <v>777.23692499999993</v>
      </c>
      <c r="X113" s="28">
        <f t="shared" si="42"/>
        <v>766.11407499999996</v>
      </c>
      <c r="Y113" s="28">
        <f t="shared" si="42"/>
        <v>765.14535000000001</v>
      </c>
      <c r="Z113" s="28">
        <f t="shared" si="42"/>
        <v>770.811825</v>
      </c>
      <c r="AA113" s="28">
        <f t="shared" si="42"/>
        <v>764.99009999999998</v>
      </c>
      <c r="AB113" s="28">
        <f t="shared" si="42"/>
        <v>779.75165000000004</v>
      </c>
      <c r="AC113" s="28">
        <f t="shared" si="42"/>
        <v>793.27822500000002</v>
      </c>
      <c r="AD113" s="28">
        <f t="shared" si="42"/>
        <v>809.33480000000009</v>
      </c>
      <c r="AE113" s="28">
        <f t="shared" si="42"/>
        <v>827.63895000000002</v>
      </c>
      <c r="AF113" s="28">
        <f t="shared" si="42"/>
        <v>829.10807499999999</v>
      </c>
      <c r="AG113" s="28">
        <f t="shared" si="42"/>
        <v>831.83354999999995</v>
      </c>
      <c r="AH113" s="28">
        <f t="shared" si="42"/>
        <v>782.41712500000006</v>
      </c>
      <c r="AI113" s="28">
        <f t="shared" si="42"/>
        <v>732.16857500000003</v>
      </c>
      <c r="AJ113" s="28">
        <f t="shared" si="42"/>
        <v>710.49312500000008</v>
      </c>
      <c r="AK113" s="28">
        <f t="shared" si="42"/>
        <v>679.50187500000004</v>
      </c>
      <c r="AL113" s="28">
        <f t="shared" si="42"/>
        <v>707.50547500000005</v>
      </c>
      <c r="AM113" s="28">
        <f t="shared" si="42"/>
        <v>743.64695000000006</v>
      </c>
      <c r="AN113" s="28">
        <f t="shared" si="14"/>
        <v>773.18277499999999</v>
      </c>
      <c r="AO113" s="28">
        <f t="shared" si="15"/>
        <v>799.80525</v>
      </c>
      <c r="AP113" s="28">
        <f t="shared" si="10"/>
        <v>833.93155000000002</v>
      </c>
      <c r="AQ113" s="28">
        <f t="shared" si="11"/>
        <v>870.16652499999998</v>
      </c>
      <c r="AR113" s="28">
        <f t="shared" si="12"/>
        <v>882.68579999999997</v>
      </c>
      <c r="AS113" s="28"/>
      <c r="AY113" s="28"/>
      <c r="AZ113" s="28"/>
      <c r="BA113" s="28"/>
      <c r="BB113" s="28"/>
      <c r="BC113" s="1"/>
      <c r="BD113" s="25"/>
      <c r="BE113" s="25"/>
      <c r="BG113" s="29"/>
      <c r="BH113" s="29"/>
      <c r="BJ113" s="53"/>
    </row>
    <row r="114" spans="2:62" x14ac:dyDescent="0.25">
      <c r="B114" s="92"/>
      <c r="C114" s="1" t="s">
        <v>81</v>
      </c>
      <c r="D114" s="28">
        <f t="shared" ref="D114:AM114" si="43">SUM(D35:G35)/4</f>
        <v>3500.4185000000002</v>
      </c>
      <c r="E114" s="28">
        <f t="shared" si="43"/>
        <v>3607.7882500000001</v>
      </c>
      <c r="F114" s="28">
        <f t="shared" si="43"/>
        <v>3665.6677500000001</v>
      </c>
      <c r="G114" s="28">
        <f t="shared" si="43"/>
        <v>3748.2060000000001</v>
      </c>
      <c r="H114" s="28">
        <f t="shared" si="43"/>
        <v>3901.4674999999997</v>
      </c>
      <c r="I114" s="28">
        <f t="shared" si="43"/>
        <v>4051.9727500000004</v>
      </c>
      <c r="J114" s="28">
        <f t="shared" si="43"/>
        <v>4206.2615000000005</v>
      </c>
      <c r="K114" s="28">
        <f t="shared" si="43"/>
        <v>4299.3119999999999</v>
      </c>
      <c r="L114" s="28">
        <f t="shared" si="43"/>
        <v>4487.4639999999999</v>
      </c>
      <c r="M114" s="28">
        <f t="shared" si="43"/>
        <v>4471.7012500000001</v>
      </c>
      <c r="N114" s="28">
        <f t="shared" si="43"/>
        <v>4466.5082499999999</v>
      </c>
      <c r="O114" s="28">
        <f t="shared" si="43"/>
        <v>4474.20525</v>
      </c>
      <c r="P114" s="28">
        <f t="shared" si="43"/>
        <v>4413.3159999999998</v>
      </c>
      <c r="Q114" s="28">
        <f t="shared" si="43"/>
        <v>4336.4547499999999</v>
      </c>
      <c r="R114" s="28">
        <f t="shared" si="43"/>
        <v>4343.3272499999994</v>
      </c>
      <c r="S114" s="28">
        <f t="shared" si="43"/>
        <v>4228.5584999999992</v>
      </c>
      <c r="T114" s="28">
        <f t="shared" si="43"/>
        <v>4134.3500000000004</v>
      </c>
      <c r="U114" s="28">
        <f t="shared" si="43"/>
        <v>4083.3227500000003</v>
      </c>
      <c r="V114" s="28">
        <f t="shared" si="43"/>
        <v>3906.3514999999998</v>
      </c>
      <c r="W114" s="28">
        <f t="shared" si="43"/>
        <v>3771.1290000000004</v>
      </c>
      <c r="X114" s="28">
        <f t="shared" si="43"/>
        <v>3629.48675</v>
      </c>
      <c r="Y114" s="28">
        <f t="shared" si="43"/>
        <v>3521.2889999999998</v>
      </c>
      <c r="Z114" s="28">
        <f t="shared" si="43"/>
        <v>3511.701</v>
      </c>
      <c r="AA114" s="28">
        <f t="shared" si="43"/>
        <v>3555.7044999999998</v>
      </c>
      <c r="AB114" s="28">
        <f t="shared" si="43"/>
        <v>3770.19625</v>
      </c>
      <c r="AC114" s="28">
        <f t="shared" si="43"/>
        <v>4020.7842499999997</v>
      </c>
      <c r="AD114" s="28">
        <f t="shared" si="43"/>
        <v>4321.7462500000001</v>
      </c>
      <c r="AE114" s="28">
        <f t="shared" si="43"/>
        <v>4543.1469999999999</v>
      </c>
      <c r="AF114" s="28">
        <f t="shared" si="43"/>
        <v>4452.8580000000002</v>
      </c>
      <c r="AG114" s="28">
        <f t="shared" si="43"/>
        <v>4375.8795</v>
      </c>
      <c r="AH114" s="28">
        <f t="shared" si="43"/>
        <v>4036.683</v>
      </c>
      <c r="AI114" s="28">
        <f t="shared" si="43"/>
        <v>3701.5994999999998</v>
      </c>
      <c r="AJ114" s="28">
        <f t="shared" si="43"/>
        <v>3684.6377500000003</v>
      </c>
      <c r="AK114" s="28">
        <f t="shared" si="43"/>
        <v>3636.9344999999998</v>
      </c>
      <c r="AL114" s="28">
        <f t="shared" si="43"/>
        <v>3803.4264999999996</v>
      </c>
      <c r="AM114" s="28">
        <f t="shared" si="43"/>
        <v>4311.1485000000002</v>
      </c>
      <c r="AN114" s="28">
        <f t="shared" si="14"/>
        <v>4600.1894999999995</v>
      </c>
      <c r="AO114" s="28">
        <f t="shared" si="15"/>
        <v>4652.6705000000002</v>
      </c>
      <c r="AP114" s="28">
        <f t="shared" si="10"/>
        <v>4853.4967500000002</v>
      </c>
      <c r="AQ114" s="28">
        <f t="shared" si="11"/>
        <v>4805.6132500000003</v>
      </c>
      <c r="AR114" s="28">
        <f t="shared" si="12"/>
        <v>4689.5860000000011</v>
      </c>
      <c r="AS114" s="28"/>
      <c r="AY114" s="28"/>
      <c r="AZ114" s="28"/>
      <c r="BA114" s="28"/>
      <c r="BB114" s="28"/>
      <c r="BC114" s="1"/>
      <c r="BD114" s="25"/>
      <c r="BE114" s="25"/>
      <c r="BG114" s="29"/>
      <c r="BH114" s="29"/>
      <c r="BJ114" s="53"/>
    </row>
    <row r="115" spans="2:62" x14ac:dyDescent="0.25">
      <c r="B115" s="92" t="s">
        <v>69</v>
      </c>
      <c r="C115" s="1" t="s">
        <v>79</v>
      </c>
      <c r="D115" s="28">
        <f t="shared" ref="D115:AM115" si="44">SUM(D36:G36)/4</f>
        <v>225.76429999999999</v>
      </c>
      <c r="E115" s="28">
        <f t="shared" si="44"/>
        <v>223.91174999999998</v>
      </c>
      <c r="F115" s="28">
        <f t="shared" si="44"/>
        <v>227.79814999999999</v>
      </c>
      <c r="G115" s="28">
        <f t="shared" si="44"/>
        <v>229.72097500000001</v>
      </c>
      <c r="H115" s="28">
        <f t="shared" si="44"/>
        <v>227.42907500000001</v>
      </c>
      <c r="I115" s="28">
        <f t="shared" si="44"/>
        <v>234.80205000000001</v>
      </c>
      <c r="J115" s="28">
        <f t="shared" si="44"/>
        <v>239.82472499999997</v>
      </c>
      <c r="K115" s="28">
        <f t="shared" si="44"/>
        <v>243.06790000000001</v>
      </c>
      <c r="L115" s="28">
        <f t="shared" si="44"/>
        <v>241.96395000000001</v>
      </c>
      <c r="M115" s="28">
        <f t="shared" si="44"/>
        <v>243.06502499999999</v>
      </c>
      <c r="N115" s="28">
        <f t="shared" si="44"/>
        <v>240.21907499999998</v>
      </c>
      <c r="O115" s="28">
        <f t="shared" si="44"/>
        <v>234.06475</v>
      </c>
      <c r="P115" s="28">
        <f t="shared" si="44"/>
        <v>230.88550000000001</v>
      </c>
      <c r="Q115" s="28">
        <f t="shared" si="44"/>
        <v>219.31417499999998</v>
      </c>
      <c r="R115" s="28">
        <f t="shared" si="44"/>
        <v>200.0702</v>
      </c>
      <c r="S115" s="28">
        <f t="shared" si="44"/>
        <v>187.95047499999998</v>
      </c>
      <c r="T115" s="28">
        <f t="shared" si="44"/>
        <v>176.58442500000001</v>
      </c>
      <c r="U115" s="28">
        <f t="shared" si="44"/>
        <v>164.0316</v>
      </c>
      <c r="V115" s="28">
        <f t="shared" si="44"/>
        <v>161.02000000000001</v>
      </c>
      <c r="W115" s="28">
        <f t="shared" si="44"/>
        <v>157.60069999999999</v>
      </c>
      <c r="X115" s="28">
        <f t="shared" si="44"/>
        <v>153.870025</v>
      </c>
      <c r="Y115" s="28">
        <f t="shared" si="44"/>
        <v>151.96684999999999</v>
      </c>
      <c r="Z115" s="28">
        <f t="shared" si="44"/>
        <v>141.56932499999999</v>
      </c>
      <c r="AA115" s="28">
        <f t="shared" si="44"/>
        <v>133.92417499999999</v>
      </c>
      <c r="AB115" s="28">
        <f t="shared" si="44"/>
        <v>132.672875</v>
      </c>
      <c r="AC115" s="28">
        <f t="shared" si="44"/>
        <v>136.32395</v>
      </c>
      <c r="AD115" s="28">
        <f t="shared" si="44"/>
        <v>150.295275</v>
      </c>
      <c r="AE115" s="28">
        <f t="shared" si="44"/>
        <v>159.29407499999999</v>
      </c>
      <c r="AF115" s="28">
        <f t="shared" si="44"/>
        <v>165.96030000000002</v>
      </c>
      <c r="AG115" s="28">
        <f t="shared" si="44"/>
        <v>169.761675</v>
      </c>
      <c r="AH115" s="28">
        <f t="shared" si="44"/>
        <v>153.78035</v>
      </c>
      <c r="AI115" s="28">
        <f t="shared" si="44"/>
        <v>133.15062750000001</v>
      </c>
      <c r="AJ115" s="28">
        <f t="shared" si="44"/>
        <v>112.65721500000001</v>
      </c>
      <c r="AK115" s="28">
        <f t="shared" si="44"/>
        <v>104.35351500000002</v>
      </c>
      <c r="AL115" s="28">
        <f t="shared" si="44"/>
        <v>117.91779</v>
      </c>
      <c r="AM115" s="28">
        <f t="shared" si="44"/>
        <v>135.80211249999999</v>
      </c>
      <c r="AN115" s="28">
        <f t="shared" si="14"/>
        <v>152.54495</v>
      </c>
      <c r="AO115" s="28">
        <f t="shared" si="15"/>
        <v>156.618075</v>
      </c>
      <c r="AP115" s="28">
        <f t="shared" si="10"/>
        <v>155.853275</v>
      </c>
      <c r="AQ115" s="28">
        <f t="shared" si="11"/>
        <v>156.19999999999999</v>
      </c>
      <c r="AR115" s="28">
        <f t="shared" si="12"/>
        <v>154.49492500000002</v>
      </c>
      <c r="AS115" s="28"/>
      <c r="AY115" s="28"/>
      <c r="AZ115" s="28"/>
      <c r="BA115" s="28"/>
      <c r="BB115" s="28"/>
      <c r="BC115" s="1"/>
      <c r="BD115" s="25"/>
      <c r="BE115" s="25"/>
      <c r="BF115" s="25"/>
      <c r="BG115" s="25"/>
      <c r="BH115" s="25"/>
      <c r="BJ115" s="53"/>
    </row>
    <row r="116" spans="2:62" x14ac:dyDescent="0.25">
      <c r="B116" s="92"/>
      <c r="C116" s="1" t="s">
        <v>80</v>
      </c>
      <c r="D116" s="28">
        <f t="shared" ref="D116:AM116" si="45">SUM(D37:G37)/4</f>
        <v>1148.40425</v>
      </c>
      <c r="E116" s="28">
        <f t="shared" si="45"/>
        <v>1178.5597499999999</v>
      </c>
      <c r="F116" s="28">
        <f t="shared" si="45"/>
        <v>1208.8139999999999</v>
      </c>
      <c r="G116" s="28">
        <f t="shared" si="45"/>
        <v>1227.6935000000001</v>
      </c>
      <c r="H116" s="28">
        <f t="shared" si="45"/>
        <v>1223.8097499999999</v>
      </c>
      <c r="I116" s="28">
        <f t="shared" si="45"/>
        <v>1224.5767500000002</v>
      </c>
      <c r="J116" s="28">
        <f t="shared" si="45"/>
        <v>1238.44625</v>
      </c>
      <c r="K116" s="28">
        <f t="shared" si="45"/>
        <v>1235.5810000000001</v>
      </c>
      <c r="L116" s="28">
        <f t="shared" si="45"/>
        <v>1261.5539999999999</v>
      </c>
      <c r="M116" s="28">
        <f t="shared" si="45"/>
        <v>1259.2272500000001</v>
      </c>
      <c r="N116" s="28">
        <f t="shared" si="45"/>
        <v>1239.7729999999999</v>
      </c>
      <c r="O116" s="28">
        <f t="shared" si="45"/>
        <v>1238.22775</v>
      </c>
      <c r="P116" s="28">
        <f t="shared" si="45"/>
        <v>1194.856</v>
      </c>
      <c r="Q116" s="28">
        <f t="shared" si="45"/>
        <v>1167.5695000000001</v>
      </c>
      <c r="R116" s="28">
        <f t="shared" si="45"/>
        <v>1159.241</v>
      </c>
      <c r="S116" s="28">
        <f t="shared" si="45"/>
        <v>1109.1837500000001</v>
      </c>
      <c r="T116" s="28">
        <f t="shared" si="45"/>
        <v>1110.1375</v>
      </c>
      <c r="U116" s="28">
        <f t="shared" si="45"/>
        <v>1112.1129999999998</v>
      </c>
      <c r="V116" s="28">
        <f t="shared" si="45"/>
        <v>1099.086</v>
      </c>
      <c r="W116" s="28">
        <f t="shared" si="45"/>
        <v>1117.2025000000001</v>
      </c>
      <c r="X116" s="28">
        <f t="shared" si="45"/>
        <v>1110.4032499999998</v>
      </c>
      <c r="Y116" s="28">
        <f t="shared" si="45"/>
        <v>1089.4945</v>
      </c>
      <c r="Z116" s="28">
        <f t="shared" si="45"/>
        <v>1044.24335</v>
      </c>
      <c r="AA116" s="28">
        <f t="shared" si="45"/>
        <v>1018.6533499999999</v>
      </c>
      <c r="AB116" s="28">
        <f t="shared" si="45"/>
        <v>1014.23585</v>
      </c>
      <c r="AC116" s="28">
        <f t="shared" si="45"/>
        <v>1007.7800999999999</v>
      </c>
      <c r="AD116" s="28">
        <f t="shared" si="45"/>
        <v>1021.41795</v>
      </c>
      <c r="AE116" s="28">
        <f t="shared" si="45"/>
        <v>1037.4232</v>
      </c>
      <c r="AF116" s="28">
        <f t="shared" si="45"/>
        <v>1040.37645</v>
      </c>
      <c r="AG116" s="28">
        <f t="shared" si="45"/>
        <v>1052.58395</v>
      </c>
      <c r="AH116" s="28">
        <f t="shared" si="45"/>
        <v>1042.1396</v>
      </c>
      <c r="AI116" s="28">
        <f t="shared" si="45"/>
        <v>993.43184999999994</v>
      </c>
      <c r="AJ116" s="28">
        <f t="shared" si="45"/>
        <v>968.40485000000001</v>
      </c>
      <c r="AK116" s="28">
        <f t="shared" si="45"/>
        <v>932.72845000000007</v>
      </c>
      <c r="AL116" s="28">
        <f t="shared" si="45"/>
        <v>972.31034999999997</v>
      </c>
      <c r="AM116" s="28">
        <f t="shared" si="45"/>
        <v>1036.3731</v>
      </c>
      <c r="AN116" s="28">
        <f t="shared" si="14"/>
        <v>1044.9853499999999</v>
      </c>
      <c r="AO116" s="28">
        <f t="shared" si="15"/>
        <v>1076.68625</v>
      </c>
      <c r="AP116" s="28">
        <f t="shared" si="10"/>
        <v>1056.8752500000001</v>
      </c>
      <c r="AQ116" s="28">
        <f t="shared" si="11"/>
        <v>1033.8400000000001</v>
      </c>
      <c r="AR116" s="28">
        <f t="shared" si="12"/>
        <v>1032.4055000000001</v>
      </c>
      <c r="AS116" s="28"/>
      <c r="AY116" s="28"/>
      <c r="AZ116" s="28"/>
      <c r="BA116" s="28"/>
      <c r="BB116" s="28"/>
      <c r="BC116" s="1"/>
      <c r="BD116" s="25"/>
      <c r="BE116" s="25"/>
      <c r="BF116" s="25"/>
      <c r="BG116" s="25"/>
      <c r="BH116" s="25"/>
      <c r="BJ116" s="53"/>
    </row>
    <row r="117" spans="2:62" x14ac:dyDescent="0.25">
      <c r="B117" s="92"/>
      <c r="C117" s="1" t="s">
        <v>81</v>
      </c>
      <c r="D117" s="28">
        <f t="shared" ref="D117:AM117" si="46">SUM(D38:G38)/4</f>
        <v>5598.0730000000003</v>
      </c>
      <c r="E117" s="28">
        <f t="shared" si="46"/>
        <v>5721.3457500000004</v>
      </c>
      <c r="F117" s="28">
        <f t="shared" si="46"/>
        <v>5827.9437500000004</v>
      </c>
      <c r="G117" s="28">
        <f t="shared" si="46"/>
        <v>6209.7662499999997</v>
      </c>
      <c r="H117" s="28">
        <f t="shared" si="46"/>
        <v>6502.9662500000004</v>
      </c>
      <c r="I117" s="28">
        <f t="shared" si="46"/>
        <v>6820.0367500000002</v>
      </c>
      <c r="J117" s="28">
        <f t="shared" si="46"/>
        <v>7504.1042500000003</v>
      </c>
      <c r="K117" s="28">
        <f t="shared" si="46"/>
        <v>7823.8237499999996</v>
      </c>
      <c r="L117" s="28">
        <f t="shared" si="46"/>
        <v>7881.424500000001</v>
      </c>
      <c r="M117" s="28">
        <f t="shared" si="46"/>
        <v>7658.0817500000003</v>
      </c>
      <c r="N117" s="28">
        <f t="shared" si="46"/>
        <v>7010.9727499999999</v>
      </c>
      <c r="O117" s="28">
        <f t="shared" si="46"/>
        <v>6602.6552499999998</v>
      </c>
      <c r="P117" s="28">
        <f t="shared" si="46"/>
        <v>6266.6772500000006</v>
      </c>
      <c r="Q117" s="28">
        <f t="shared" si="46"/>
        <v>6115.4397499999995</v>
      </c>
      <c r="R117" s="28">
        <f t="shared" si="46"/>
        <v>6235.7557500000003</v>
      </c>
      <c r="S117" s="28">
        <f t="shared" si="46"/>
        <v>6352.1770000000006</v>
      </c>
      <c r="T117" s="28">
        <f t="shared" si="46"/>
        <v>6596.0259999999998</v>
      </c>
      <c r="U117" s="28">
        <f t="shared" si="46"/>
        <v>6721.2979999999998</v>
      </c>
      <c r="V117" s="28">
        <f t="shared" si="46"/>
        <v>6467.4222499999996</v>
      </c>
      <c r="W117" s="28">
        <f t="shared" si="46"/>
        <v>6197.847749999999</v>
      </c>
      <c r="X117" s="28">
        <f t="shared" si="46"/>
        <v>5804.6032499999992</v>
      </c>
      <c r="Y117" s="28">
        <f t="shared" si="46"/>
        <v>5676.3712500000001</v>
      </c>
      <c r="Z117" s="28">
        <f t="shared" si="46"/>
        <v>5605.7282499999992</v>
      </c>
      <c r="AA117" s="28">
        <f t="shared" si="46"/>
        <v>5586.4962500000001</v>
      </c>
      <c r="AB117" s="28">
        <f t="shared" si="46"/>
        <v>5670.5092499999992</v>
      </c>
      <c r="AC117" s="28">
        <f t="shared" si="46"/>
        <v>5637.8065000000006</v>
      </c>
      <c r="AD117" s="28">
        <f t="shared" si="46"/>
        <v>5672.9925000000003</v>
      </c>
      <c r="AE117" s="28">
        <f t="shared" si="46"/>
        <v>5530.8982500000002</v>
      </c>
      <c r="AF117" s="28">
        <f t="shared" si="46"/>
        <v>5398.0137500000001</v>
      </c>
      <c r="AG117" s="28">
        <f t="shared" si="46"/>
        <v>5234.517249999999</v>
      </c>
      <c r="AH117" s="28">
        <f t="shared" si="46"/>
        <v>5150.6577500000003</v>
      </c>
      <c r="AI117" s="28">
        <f t="shared" si="46"/>
        <v>5156.5234999999993</v>
      </c>
      <c r="AJ117" s="28">
        <f t="shared" si="46"/>
        <v>5322.1422499999999</v>
      </c>
      <c r="AK117" s="28">
        <f t="shared" si="46"/>
        <v>5431.37925</v>
      </c>
      <c r="AL117" s="28">
        <f t="shared" si="46"/>
        <v>5686.009</v>
      </c>
      <c r="AM117" s="28">
        <f t="shared" si="46"/>
        <v>5825.4087499999996</v>
      </c>
      <c r="AN117" s="28">
        <f t="shared" si="14"/>
        <v>5971.9187500000007</v>
      </c>
      <c r="AO117" s="28">
        <f t="shared" si="15"/>
        <v>5908.1670000000004</v>
      </c>
      <c r="AP117" s="28">
        <f t="shared" si="10"/>
        <v>5765.7389999999996</v>
      </c>
      <c r="AQ117" s="28">
        <f t="shared" si="11"/>
        <v>5869.4010000000007</v>
      </c>
      <c r="AR117" s="28">
        <f t="shared" si="12"/>
        <v>5852.16525</v>
      </c>
      <c r="AS117" s="28"/>
      <c r="AY117" s="28"/>
      <c r="AZ117" s="28"/>
      <c r="BA117" s="28"/>
      <c r="BB117" s="28"/>
      <c r="BC117" s="1"/>
      <c r="BD117" s="25"/>
      <c r="BE117" s="25"/>
      <c r="BF117" s="25"/>
      <c r="BG117" s="25"/>
      <c r="BH117" s="25"/>
      <c r="BJ117" s="53"/>
    </row>
    <row r="118" spans="2:62" x14ac:dyDescent="0.25">
      <c r="B118" s="92" t="s">
        <v>70</v>
      </c>
      <c r="C118" s="1" t="s">
        <v>79</v>
      </c>
      <c r="D118" s="28">
        <f t="shared" ref="D118:AM118" si="47">SUM(D39:G39)/4</f>
        <v>256.18352499999997</v>
      </c>
      <c r="E118" s="28">
        <f t="shared" si="47"/>
        <v>255.73362499999999</v>
      </c>
      <c r="F118" s="28">
        <f t="shared" si="47"/>
        <v>254.648425</v>
      </c>
      <c r="G118" s="28">
        <f t="shared" si="47"/>
        <v>250.45624999999998</v>
      </c>
      <c r="H118" s="28">
        <f t="shared" si="47"/>
        <v>252.41384999999997</v>
      </c>
      <c r="I118" s="28">
        <f t="shared" si="47"/>
        <v>258.66967499999998</v>
      </c>
      <c r="J118" s="28">
        <f t="shared" si="47"/>
        <v>263.82324999999997</v>
      </c>
      <c r="K118" s="28">
        <f t="shared" si="47"/>
        <v>270.52519999999998</v>
      </c>
      <c r="L118" s="28">
        <f t="shared" si="47"/>
        <v>275.57915000000003</v>
      </c>
      <c r="M118" s="28">
        <f t="shared" si="47"/>
        <v>276.28739999999999</v>
      </c>
      <c r="N118" s="28">
        <f t="shared" si="47"/>
        <v>273.404225</v>
      </c>
      <c r="O118" s="28">
        <f t="shared" si="47"/>
        <v>261.95605</v>
      </c>
      <c r="P118" s="28">
        <f t="shared" si="47"/>
        <v>244.69772499999999</v>
      </c>
      <c r="Q118" s="28">
        <f t="shared" si="47"/>
        <v>227.55462499999999</v>
      </c>
      <c r="R118" s="28">
        <f t="shared" si="47"/>
        <v>208.72135</v>
      </c>
      <c r="S118" s="28">
        <f t="shared" si="47"/>
        <v>195.71164999999999</v>
      </c>
      <c r="T118" s="28">
        <f t="shared" si="47"/>
        <v>187.61485000000002</v>
      </c>
      <c r="U118" s="28">
        <f t="shared" si="47"/>
        <v>182.12375</v>
      </c>
      <c r="V118" s="28">
        <f t="shared" si="47"/>
        <v>176.164625</v>
      </c>
      <c r="W118" s="28">
        <f t="shared" si="47"/>
        <v>175.24742499999999</v>
      </c>
      <c r="X118" s="28">
        <f t="shared" si="47"/>
        <v>175.71860000000001</v>
      </c>
      <c r="Y118" s="28">
        <f t="shared" si="47"/>
        <v>177.292125</v>
      </c>
      <c r="Z118" s="28">
        <f t="shared" si="47"/>
        <v>185.39377500000001</v>
      </c>
      <c r="AA118" s="28">
        <f t="shared" si="47"/>
        <v>190.43622499999998</v>
      </c>
      <c r="AB118" s="28">
        <f t="shared" si="47"/>
        <v>196.0376</v>
      </c>
      <c r="AC118" s="28">
        <f t="shared" si="47"/>
        <v>198.305725</v>
      </c>
      <c r="AD118" s="28">
        <f t="shared" si="47"/>
        <v>200.15947500000001</v>
      </c>
      <c r="AE118" s="28">
        <f t="shared" si="47"/>
        <v>199.6902</v>
      </c>
      <c r="AF118" s="28">
        <f t="shared" si="47"/>
        <v>195.14712500000002</v>
      </c>
      <c r="AG118" s="28">
        <f t="shared" si="47"/>
        <v>186.05697499999999</v>
      </c>
      <c r="AH118" s="28">
        <f t="shared" si="47"/>
        <v>158.94522000000001</v>
      </c>
      <c r="AI118" s="28">
        <f t="shared" si="47"/>
        <v>134.40790250000001</v>
      </c>
      <c r="AJ118" s="28">
        <f t="shared" si="47"/>
        <v>115.80530250000001</v>
      </c>
      <c r="AK118" s="28">
        <f t="shared" si="47"/>
        <v>100.9303275</v>
      </c>
      <c r="AL118" s="28">
        <f t="shared" si="47"/>
        <v>117.9538575</v>
      </c>
      <c r="AM118" s="28">
        <f t="shared" si="47"/>
        <v>128.22987500000002</v>
      </c>
      <c r="AN118" s="28">
        <f t="shared" ref="AN118:AN149" si="48">SUM(AN39:AQ39)/4</f>
        <v>132.02027500000003</v>
      </c>
      <c r="AO118" s="28">
        <f t="shared" ref="AO118:AO149" si="49">SUM(AO39:AR39)/4</f>
        <v>139.585825</v>
      </c>
      <c r="AP118" s="28">
        <f t="shared" si="10"/>
        <v>136.86790000000002</v>
      </c>
      <c r="AQ118" s="28">
        <f t="shared" si="11"/>
        <v>139.91105000000002</v>
      </c>
      <c r="AR118" s="28">
        <f t="shared" si="12"/>
        <v>143.990825</v>
      </c>
      <c r="AS118" s="28"/>
      <c r="AY118" s="28"/>
      <c r="AZ118" s="28"/>
      <c r="BA118" s="28"/>
      <c r="BB118" s="28"/>
      <c r="BH118"/>
      <c r="BJ118" s="53"/>
    </row>
    <row r="119" spans="2:62" x14ac:dyDescent="0.25">
      <c r="B119" s="92"/>
      <c r="C119" s="1" t="s">
        <v>80</v>
      </c>
      <c r="D119" s="28">
        <f t="shared" ref="D119:AM119" si="50">SUM(D40:G40)/4</f>
        <v>1218.6324999999999</v>
      </c>
      <c r="E119" s="28">
        <f t="shared" si="50"/>
        <v>1202.5732499999999</v>
      </c>
      <c r="F119" s="28">
        <f t="shared" si="50"/>
        <v>1198.3664999999999</v>
      </c>
      <c r="G119" s="28">
        <f t="shared" si="50"/>
        <v>1189.7982499999998</v>
      </c>
      <c r="H119" s="28">
        <f t="shared" si="50"/>
        <v>1204.4512500000001</v>
      </c>
      <c r="I119" s="28">
        <f t="shared" si="50"/>
        <v>1262.79125</v>
      </c>
      <c r="J119" s="28">
        <f t="shared" si="50"/>
        <v>1300.2235000000001</v>
      </c>
      <c r="K119" s="28">
        <f t="shared" si="50"/>
        <v>1329.9984999999999</v>
      </c>
      <c r="L119" s="28">
        <f t="shared" si="50"/>
        <v>1345.0317499999999</v>
      </c>
      <c r="M119" s="28">
        <f t="shared" si="50"/>
        <v>1341.2237499999999</v>
      </c>
      <c r="N119" s="28">
        <f t="shared" si="50"/>
        <v>1344.6142500000001</v>
      </c>
      <c r="O119" s="28">
        <f t="shared" si="50"/>
        <v>1331.7265</v>
      </c>
      <c r="P119" s="28">
        <f t="shared" si="50"/>
        <v>1306.9232500000001</v>
      </c>
      <c r="Q119" s="28">
        <f t="shared" si="50"/>
        <v>1260.6592500000002</v>
      </c>
      <c r="R119" s="28">
        <f t="shared" si="50"/>
        <v>1199.53775</v>
      </c>
      <c r="S119" s="28">
        <f t="shared" si="50"/>
        <v>1152.6014999999998</v>
      </c>
      <c r="T119" s="28">
        <f t="shared" si="50"/>
        <v>1129.6615000000002</v>
      </c>
      <c r="U119" s="28">
        <f t="shared" si="50"/>
        <v>1127.8412499999999</v>
      </c>
      <c r="V119" s="28">
        <f t="shared" si="50"/>
        <v>1133.1669999999999</v>
      </c>
      <c r="W119" s="28">
        <f t="shared" si="50"/>
        <v>1134.66975</v>
      </c>
      <c r="X119" s="28">
        <f t="shared" si="50"/>
        <v>1155.3634999999999</v>
      </c>
      <c r="Y119" s="28">
        <f t="shared" si="50"/>
        <v>1168.44425</v>
      </c>
      <c r="Z119" s="28">
        <f t="shared" si="50"/>
        <v>1186.48775</v>
      </c>
      <c r="AA119" s="28">
        <f t="shared" si="50"/>
        <v>1210.5007499999999</v>
      </c>
      <c r="AB119" s="28">
        <f t="shared" si="50"/>
        <v>1233.7560000000001</v>
      </c>
      <c r="AC119" s="28">
        <f t="shared" si="50"/>
        <v>1225.9845</v>
      </c>
      <c r="AD119" s="28">
        <f t="shared" si="50"/>
        <v>1221.5225</v>
      </c>
      <c r="AE119" s="28">
        <f t="shared" si="50"/>
        <v>1231.95325</v>
      </c>
      <c r="AF119" s="28">
        <f t="shared" si="50"/>
        <v>1213.028</v>
      </c>
      <c r="AG119" s="28">
        <f t="shared" si="50"/>
        <v>1218.1090000000002</v>
      </c>
      <c r="AH119" s="28">
        <f t="shared" si="50"/>
        <v>1198.3605</v>
      </c>
      <c r="AI119" s="28">
        <f t="shared" si="50"/>
        <v>1152.6369999999999</v>
      </c>
      <c r="AJ119" s="28">
        <f t="shared" si="50"/>
        <v>1104.9290000000001</v>
      </c>
      <c r="AK119" s="28">
        <f t="shared" si="50"/>
        <v>1089.6990000000001</v>
      </c>
      <c r="AL119" s="28">
        <f t="shared" si="50"/>
        <v>1114.47525</v>
      </c>
      <c r="AM119" s="28">
        <f t="shared" si="50"/>
        <v>1137.1377499999999</v>
      </c>
      <c r="AN119" s="28">
        <f t="shared" si="48"/>
        <v>1124.8019999999999</v>
      </c>
      <c r="AO119" s="28">
        <f t="shared" si="49"/>
        <v>1109.27575</v>
      </c>
      <c r="AP119" s="28">
        <f t="shared" si="10"/>
        <v>1058.0853750000001</v>
      </c>
      <c r="AQ119" s="28">
        <f t="shared" si="11"/>
        <v>1032.497625</v>
      </c>
      <c r="AR119" s="28">
        <f t="shared" si="12"/>
        <v>1051.6913749999999</v>
      </c>
      <c r="AS119" s="28"/>
      <c r="AY119" s="28"/>
      <c r="AZ119" s="28"/>
      <c r="BA119" s="28"/>
      <c r="BB119" s="28"/>
      <c r="BH119"/>
      <c r="BJ119" s="53"/>
    </row>
    <row r="120" spans="2:62" x14ac:dyDescent="0.25">
      <c r="B120" s="92"/>
      <c r="C120" s="1" t="s">
        <v>81</v>
      </c>
      <c r="D120" s="28">
        <f t="shared" ref="D120:AM120" si="51">SUM(D41:G41)/4</f>
        <v>6446.9487499999996</v>
      </c>
      <c r="E120" s="28">
        <f t="shared" si="51"/>
        <v>6234.3294999999998</v>
      </c>
      <c r="F120" s="28">
        <f t="shared" si="51"/>
        <v>6176.1572500000002</v>
      </c>
      <c r="G120" s="28">
        <f t="shared" si="51"/>
        <v>6015.2845000000007</v>
      </c>
      <c r="H120" s="28">
        <f t="shared" si="51"/>
        <v>5997.0335000000005</v>
      </c>
      <c r="I120" s="28">
        <f t="shared" si="51"/>
        <v>6031.8950000000004</v>
      </c>
      <c r="J120" s="28">
        <f t="shared" si="51"/>
        <v>5962.1792500000001</v>
      </c>
      <c r="K120" s="28">
        <f t="shared" si="51"/>
        <v>6214.4395000000004</v>
      </c>
      <c r="L120" s="28">
        <f t="shared" si="51"/>
        <v>6212.3747500000009</v>
      </c>
      <c r="M120" s="28">
        <f t="shared" si="51"/>
        <v>6274.2650000000003</v>
      </c>
      <c r="N120" s="28">
        <f t="shared" si="51"/>
        <v>6381.87075</v>
      </c>
      <c r="O120" s="28">
        <f t="shared" si="51"/>
        <v>6348.9475000000002</v>
      </c>
      <c r="P120" s="28">
        <f t="shared" si="51"/>
        <v>6315.8364999999994</v>
      </c>
      <c r="Q120" s="28">
        <f t="shared" si="51"/>
        <v>6395.6705000000002</v>
      </c>
      <c r="R120" s="28">
        <f t="shared" si="51"/>
        <v>6122.8902500000004</v>
      </c>
      <c r="S120" s="28">
        <f t="shared" si="51"/>
        <v>5882.7897499999999</v>
      </c>
      <c r="T120" s="28">
        <f t="shared" si="51"/>
        <v>5720.8452500000003</v>
      </c>
      <c r="U120" s="28">
        <f t="shared" si="51"/>
        <v>5579.3389999999999</v>
      </c>
      <c r="V120" s="28">
        <f t="shared" si="51"/>
        <v>5899.2320000000009</v>
      </c>
      <c r="W120" s="28">
        <f t="shared" si="51"/>
        <v>5964.9430000000002</v>
      </c>
      <c r="X120" s="28">
        <f t="shared" si="51"/>
        <v>6730.8407499999994</v>
      </c>
      <c r="Y120" s="28">
        <f t="shared" si="51"/>
        <v>7046.4467500000001</v>
      </c>
      <c r="Z120" s="28">
        <f t="shared" si="51"/>
        <v>7099.6237499999997</v>
      </c>
      <c r="AA120" s="28">
        <f t="shared" si="51"/>
        <v>7451.0237499999994</v>
      </c>
      <c r="AB120" s="28">
        <f t="shared" si="51"/>
        <v>7274.9380000000001</v>
      </c>
      <c r="AC120" s="28">
        <f t="shared" si="51"/>
        <v>7164.6757500000003</v>
      </c>
      <c r="AD120" s="28">
        <f t="shared" si="51"/>
        <v>7167.0805</v>
      </c>
      <c r="AE120" s="28">
        <f t="shared" si="51"/>
        <v>7025.6120000000001</v>
      </c>
      <c r="AF120" s="28">
        <f t="shared" si="51"/>
        <v>6902.4377500000001</v>
      </c>
      <c r="AG120" s="28">
        <f t="shared" si="51"/>
        <v>6972.1152500000007</v>
      </c>
      <c r="AH120" s="28">
        <f t="shared" si="51"/>
        <v>6733.9274999999998</v>
      </c>
      <c r="AI120" s="28">
        <f t="shared" si="51"/>
        <v>6452.6552499999998</v>
      </c>
      <c r="AJ120" s="28">
        <f t="shared" si="51"/>
        <v>5919.6674999999996</v>
      </c>
      <c r="AK120" s="28">
        <f t="shared" si="51"/>
        <v>5425.4465</v>
      </c>
      <c r="AL120" s="28">
        <f t="shared" si="51"/>
        <v>5260.2772499999992</v>
      </c>
      <c r="AM120" s="28">
        <f t="shared" si="51"/>
        <v>5215.2539999999999</v>
      </c>
      <c r="AN120" s="28">
        <f t="shared" si="48"/>
        <v>5117.1310000000003</v>
      </c>
      <c r="AO120" s="28">
        <f t="shared" si="49"/>
        <v>5141.7307500000006</v>
      </c>
      <c r="AP120" s="28">
        <f t="shared" si="10"/>
        <v>5200.2735000000002</v>
      </c>
      <c r="AQ120" s="28">
        <f t="shared" si="11"/>
        <v>5147.8294999999998</v>
      </c>
      <c r="AR120" s="28">
        <f t="shared" si="12"/>
        <v>5376.8125</v>
      </c>
      <c r="AS120" s="28"/>
      <c r="AY120" s="28"/>
      <c r="AZ120" s="28"/>
      <c r="BA120" s="28"/>
      <c r="BB120" s="28"/>
      <c r="BH120"/>
      <c r="BJ120" s="53"/>
    </row>
    <row r="121" spans="2:62" ht="15" customHeight="1" x14ac:dyDescent="0.25">
      <c r="B121" s="92" t="s">
        <v>71</v>
      </c>
      <c r="C121" s="1" t="s">
        <v>79</v>
      </c>
      <c r="D121" s="28">
        <f t="shared" ref="D121:AM121" si="52">SUM(D42:G42)/4</f>
        <v>358.537375</v>
      </c>
      <c r="E121" s="28">
        <f t="shared" si="52"/>
        <v>360.98445000000004</v>
      </c>
      <c r="F121" s="28">
        <f t="shared" si="52"/>
        <v>361.33519999999999</v>
      </c>
      <c r="G121" s="28">
        <f t="shared" si="52"/>
        <v>370.19307500000002</v>
      </c>
      <c r="H121" s="28">
        <f t="shared" si="52"/>
        <v>378.96190000000001</v>
      </c>
      <c r="I121" s="28">
        <f t="shared" si="52"/>
        <v>392.13740000000001</v>
      </c>
      <c r="J121" s="28">
        <f t="shared" si="52"/>
        <v>394.5197</v>
      </c>
      <c r="K121" s="28">
        <f t="shared" si="52"/>
        <v>393.107775</v>
      </c>
      <c r="L121" s="28">
        <f t="shared" si="52"/>
        <v>392.25890000000004</v>
      </c>
      <c r="M121" s="28">
        <f t="shared" si="52"/>
        <v>386.73022500000002</v>
      </c>
      <c r="N121" s="28">
        <f t="shared" si="52"/>
        <v>385.36520000000002</v>
      </c>
      <c r="O121" s="28">
        <f t="shared" si="52"/>
        <v>376.29337500000003</v>
      </c>
      <c r="P121" s="28">
        <f t="shared" si="52"/>
        <v>354.59969999999998</v>
      </c>
      <c r="Q121" s="28">
        <f t="shared" si="52"/>
        <v>342.86940000000004</v>
      </c>
      <c r="R121" s="28">
        <f t="shared" si="52"/>
        <v>330.60115000000002</v>
      </c>
      <c r="S121" s="28">
        <f t="shared" si="52"/>
        <v>323.2276</v>
      </c>
      <c r="T121" s="28">
        <f t="shared" si="52"/>
        <v>322.31032500000003</v>
      </c>
      <c r="U121" s="28">
        <f t="shared" si="52"/>
        <v>313.23489999999998</v>
      </c>
      <c r="V121" s="28">
        <f t="shared" si="52"/>
        <v>313.02637500000003</v>
      </c>
      <c r="W121" s="28">
        <f t="shared" si="52"/>
        <v>308.28457500000002</v>
      </c>
      <c r="X121" s="28">
        <f t="shared" si="52"/>
        <v>306.72750000000002</v>
      </c>
      <c r="Y121" s="28">
        <f t="shared" si="52"/>
        <v>305.88332500000001</v>
      </c>
      <c r="Z121" s="28">
        <f t="shared" si="52"/>
        <v>305.29677500000003</v>
      </c>
      <c r="AA121" s="28">
        <f t="shared" si="52"/>
        <v>305.96092499999997</v>
      </c>
      <c r="AB121" s="28">
        <f t="shared" si="52"/>
        <v>305.31087500000001</v>
      </c>
      <c r="AC121" s="28">
        <f t="shared" si="52"/>
        <v>310.13422500000001</v>
      </c>
      <c r="AD121" s="28">
        <f t="shared" si="52"/>
        <v>307.38727499999999</v>
      </c>
      <c r="AE121" s="28">
        <f t="shared" si="52"/>
        <v>308.17197500000003</v>
      </c>
      <c r="AF121" s="28">
        <f t="shared" si="52"/>
        <v>314.93270000000001</v>
      </c>
      <c r="AG121" s="28">
        <f t="shared" si="52"/>
        <v>304.09825000000001</v>
      </c>
      <c r="AH121" s="28">
        <f t="shared" si="52"/>
        <v>290.46327500000001</v>
      </c>
      <c r="AI121" s="28">
        <f t="shared" si="52"/>
        <v>270.72092499999997</v>
      </c>
      <c r="AJ121" s="28">
        <f t="shared" si="52"/>
        <v>246.85059999999999</v>
      </c>
      <c r="AK121" s="28">
        <f t="shared" si="52"/>
        <v>243.17057500000001</v>
      </c>
      <c r="AL121" s="28">
        <f t="shared" si="52"/>
        <v>245.41415000000001</v>
      </c>
      <c r="AM121" s="28">
        <f t="shared" si="52"/>
        <v>258.09659999999997</v>
      </c>
      <c r="AN121" s="28">
        <f t="shared" si="48"/>
        <v>268.65087500000004</v>
      </c>
      <c r="AO121" s="28">
        <f t="shared" si="49"/>
        <v>277.46480000000003</v>
      </c>
      <c r="AP121" s="28">
        <f t="shared" si="10"/>
        <v>291.33887500000003</v>
      </c>
      <c r="AQ121" s="28">
        <f t="shared" si="11"/>
        <v>301.77657499999998</v>
      </c>
      <c r="AR121" s="28">
        <f t="shared" si="12"/>
        <v>310.470325</v>
      </c>
      <c r="AS121" s="28"/>
      <c r="AY121" s="28"/>
      <c r="AZ121" s="28"/>
      <c r="BA121" s="28"/>
      <c r="BB121" s="28"/>
      <c r="BH121"/>
      <c r="BJ121" s="53"/>
    </row>
    <row r="122" spans="2:62" x14ac:dyDescent="0.25">
      <c r="B122" s="92"/>
      <c r="C122" s="1" t="s">
        <v>80</v>
      </c>
      <c r="D122" s="28">
        <f t="shared" ref="D122:AM122" si="53">SUM(D43:G43)/4</f>
        <v>1423.6012500000002</v>
      </c>
      <c r="E122" s="28">
        <f t="shared" si="53"/>
        <v>1452.89725</v>
      </c>
      <c r="F122" s="28">
        <f t="shared" si="53"/>
        <v>1482.6992499999999</v>
      </c>
      <c r="G122" s="28">
        <f t="shared" si="53"/>
        <v>1507.713</v>
      </c>
      <c r="H122" s="28">
        <f t="shared" si="53"/>
        <v>1525.2950000000001</v>
      </c>
      <c r="I122" s="28">
        <f t="shared" si="53"/>
        <v>1540.7865000000002</v>
      </c>
      <c r="J122" s="28">
        <f t="shared" si="53"/>
        <v>1533.2452499999999</v>
      </c>
      <c r="K122" s="28">
        <f t="shared" si="53"/>
        <v>1533.0507499999999</v>
      </c>
      <c r="L122" s="28">
        <f t="shared" si="53"/>
        <v>1527.33475</v>
      </c>
      <c r="M122" s="28">
        <f t="shared" si="53"/>
        <v>1508.567</v>
      </c>
      <c r="N122" s="28">
        <f t="shared" si="53"/>
        <v>1495.1877500000001</v>
      </c>
      <c r="O122" s="28">
        <f t="shared" si="53"/>
        <v>1470.7370000000001</v>
      </c>
      <c r="P122" s="28">
        <f t="shared" si="53"/>
        <v>1440.9</v>
      </c>
      <c r="Q122" s="28">
        <f t="shared" si="53"/>
        <v>1421.97775</v>
      </c>
      <c r="R122" s="28">
        <f t="shared" si="53"/>
        <v>1419.66075</v>
      </c>
      <c r="S122" s="28">
        <f t="shared" si="53"/>
        <v>1400.6765</v>
      </c>
      <c r="T122" s="28">
        <f t="shared" si="53"/>
        <v>1398.61375</v>
      </c>
      <c r="U122" s="28">
        <f t="shared" si="53"/>
        <v>1377.0507499999999</v>
      </c>
      <c r="V122" s="28">
        <f t="shared" si="53"/>
        <v>1369.2047499999999</v>
      </c>
      <c r="W122" s="28">
        <f t="shared" si="53"/>
        <v>1369.0349999999999</v>
      </c>
      <c r="X122" s="28">
        <f t="shared" si="53"/>
        <v>1377.1214999999997</v>
      </c>
      <c r="Y122" s="28">
        <f t="shared" si="53"/>
        <v>1402.7844999999998</v>
      </c>
      <c r="Z122" s="28">
        <f t="shared" si="53"/>
        <v>1423.4422500000001</v>
      </c>
      <c r="AA122" s="28">
        <f t="shared" si="53"/>
        <v>1436.8052499999999</v>
      </c>
      <c r="AB122" s="28">
        <f t="shared" si="53"/>
        <v>1443.421</v>
      </c>
      <c r="AC122" s="28">
        <f t="shared" si="53"/>
        <v>1449.692</v>
      </c>
      <c r="AD122" s="28">
        <f t="shared" si="53"/>
        <v>1443.28125</v>
      </c>
      <c r="AE122" s="28">
        <f t="shared" si="53"/>
        <v>1437.5142499999999</v>
      </c>
      <c r="AF122" s="28">
        <f t="shared" si="53"/>
        <v>1435.94425</v>
      </c>
      <c r="AG122" s="28">
        <f t="shared" si="53"/>
        <v>1417.43175</v>
      </c>
      <c r="AH122" s="28">
        <f t="shared" si="53"/>
        <v>1397.21425</v>
      </c>
      <c r="AI122" s="28">
        <f t="shared" si="53"/>
        <v>1379.1222499999999</v>
      </c>
      <c r="AJ122" s="28">
        <f t="shared" si="53"/>
        <v>1369.63525</v>
      </c>
      <c r="AK122" s="28">
        <f t="shared" si="53"/>
        <v>1384.04025</v>
      </c>
      <c r="AL122" s="28">
        <f t="shared" si="53"/>
        <v>1395.9277500000001</v>
      </c>
      <c r="AM122" s="28">
        <f t="shared" si="53"/>
        <v>1436.2317499999999</v>
      </c>
      <c r="AN122" s="28">
        <f t="shared" si="48"/>
        <v>1453.69975</v>
      </c>
      <c r="AO122" s="28">
        <f t="shared" si="49"/>
        <v>1464.26675</v>
      </c>
      <c r="AP122" s="28">
        <f t="shared" si="10"/>
        <v>1493.9010000000001</v>
      </c>
      <c r="AQ122" s="28">
        <f t="shared" si="11"/>
        <v>1500.3530000000001</v>
      </c>
      <c r="AR122" s="28">
        <f t="shared" si="12"/>
        <v>1527.4582499999999</v>
      </c>
      <c r="AS122" s="28"/>
      <c r="AY122" s="28"/>
      <c r="AZ122" s="28"/>
      <c r="BA122" s="28"/>
      <c r="BB122" s="28"/>
      <c r="BH122"/>
      <c r="BJ122" s="53"/>
    </row>
    <row r="123" spans="2:62" x14ac:dyDescent="0.25">
      <c r="B123" s="92"/>
      <c r="C123" s="1" t="s">
        <v>81</v>
      </c>
      <c r="D123" s="28">
        <f t="shared" ref="D123:AM123" si="54">SUM(D44:G44)/4</f>
        <v>7024.0352499999999</v>
      </c>
      <c r="E123" s="28">
        <f t="shared" si="54"/>
        <v>7000.0645000000004</v>
      </c>
      <c r="F123" s="28">
        <f t="shared" si="54"/>
        <v>7014.4560000000001</v>
      </c>
      <c r="G123" s="28">
        <f t="shared" si="54"/>
        <v>6966.64275</v>
      </c>
      <c r="H123" s="28">
        <f t="shared" si="54"/>
        <v>7101.8497500000003</v>
      </c>
      <c r="I123" s="28">
        <f t="shared" si="54"/>
        <v>7089.6017500000007</v>
      </c>
      <c r="J123" s="28">
        <f t="shared" si="54"/>
        <v>7091.8277500000004</v>
      </c>
      <c r="K123" s="28">
        <f t="shared" si="54"/>
        <v>7060.8472499999998</v>
      </c>
      <c r="L123" s="28">
        <f t="shared" si="54"/>
        <v>6886.758249999999</v>
      </c>
      <c r="M123" s="28">
        <f t="shared" si="54"/>
        <v>6770.8770000000004</v>
      </c>
      <c r="N123" s="28">
        <f t="shared" si="54"/>
        <v>6716.0522499999997</v>
      </c>
      <c r="O123" s="28">
        <f t="shared" si="54"/>
        <v>6720.6090000000004</v>
      </c>
      <c r="P123" s="28">
        <f t="shared" si="54"/>
        <v>6759.441499999999</v>
      </c>
      <c r="Q123" s="28">
        <f t="shared" si="54"/>
        <v>6760.9809999999998</v>
      </c>
      <c r="R123" s="28">
        <f t="shared" si="54"/>
        <v>6696.8705</v>
      </c>
      <c r="S123" s="28">
        <f t="shared" si="54"/>
        <v>6537.4847499999996</v>
      </c>
      <c r="T123" s="28">
        <f t="shared" si="54"/>
        <v>6452.8582499999993</v>
      </c>
      <c r="U123" s="28">
        <f t="shared" si="54"/>
        <v>6348.5885000000007</v>
      </c>
      <c r="V123" s="28">
        <f t="shared" si="54"/>
        <v>6333.0377499999995</v>
      </c>
      <c r="W123" s="28">
        <f t="shared" si="54"/>
        <v>6443.6792499999992</v>
      </c>
      <c r="X123" s="28">
        <f t="shared" si="54"/>
        <v>6584.7342499999995</v>
      </c>
      <c r="Y123" s="28">
        <f t="shared" si="54"/>
        <v>6780.4624999999996</v>
      </c>
      <c r="Z123" s="28">
        <f t="shared" si="54"/>
        <v>6911.2737499999994</v>
      </c>
      <c r="AA123" s="28">
        <f t="shared" si="54"/>
        <v>6871.7112499999994</v>
      </c>
      <c r="AB123" s="28">
        <f t="shared" si="54"/>
        <v>6743.0639999999994</v>
      </c>
      <c r="AC123" s="28">
        <f t="shared" si="54"/>
        <v>6628.3094999999994</v>
      </c>
      <c r="AD123" s="28">
        <f t="shared" si="54"/>
        <v>6577.3639999999996</v>
      </c>
      <c r="AE123" s="28">
        <f t="shared" si="54"/>
        <v>6547.5437499999998</v>
      </c>
      <c r="AF123" s="28">
        <f t="shared" si="54"/>
        <v>6512.41</v>
      </c>
      <c r="AG123" s="28">
        <f t="shared" si="54"/>
        <v>6477.5587499999992</v>
      </c>
      <c r="AH123" s="28">
        <f t="shared" si="54"/>
        <v>6391.1154999999999</v>
      </c>
      <c r="AI123" s="28">
        <f t="shared" si="54"/>
        <v>6281.1422499999999</v>
      </c>
      <c r="AJ123" s="28">
        <f t="shared" si="54"/>
        <v>6286.8672500000002</v>
      </c>
      <c r="AK123" s="28">
        <f t="shared" si="54"/>
        <v>6300.8885000000009</v>
      </c>
      <c r="AL123" s="28">
        <f t="shared" si="54"/>
        <v>6361.4879999999994</v>
      </c>
      <c r="AM123" s="28">
        <f t="shared" si="54"/>
        <v>6589.6952499999998</v>
      </c>
      <c r="AN123" s="28">
        <f t="shared" si="48"/>
        <v>6682.3622500000001</v>
      </c>
      <c r="AO123" s="28">
        <f t="shared" si="49"/>
        <v>6620.1132499999994</v>
      </c>
      <c r="AP123" s="28">
        <f t="shared" si="10"/>
        <v>6544.8587499999994</v>
      </c>
      <c r="AQ123" s="28">
        <f t="shared" si="11"/>
        <v>6609.8582500000002</v>
      </c>
      <c r="AR123" s="28">
        <f t="shared" si="12"/>
        <v>6708.6665000000003</v>
      </c>
      <c r="AS123" s="28"/>
      <c r="AY123" s="28"/>
      <c r="AZ123" s="28"/>
      <c r="BA123" s="28"/>
      <c r="BB123" s="28"/>
      <c r="BH123"/>
      <c r="BJ123" s="53"/>
    </row>
    <row r="124" spans="2:62" ht="15" customHeight="1" x14ac:dyDescent="0.25">
      <c r="B124" s="92" t="s">
        <v>91</v>
      </c>
      <c r="C124" s="1" t="s">
        <v>79</v>
      </c>
      <c r="D124" s="28">
        <f t="shared" ref="D124:AM124" si="55">SUM(D45:G45)/4</f>
        <v>325.829725</v>
      </c>
      <c r="E124" s="28">
        <f t="shared" si="55"/>
        <v>325.99987499999997</v>
      </c>
      <c r="F124" s="28">
        <f t="shared" si="55"/>
        <v>325.70839999999998</v>
      </c>
      <c r="G124" s="28">
        <f t="shared" si="55"/>
        <v>325.56297499999999</v>
      </c>
      <c r="H124" s="28">
        <f t="shared" si="55"/>
        <v>316.49970000000002</v>
      </c>
      <c r="I124" s="28">
        <f t="shared" si="55"/>
        <v>316.3329</v>
      </c>
      <c r="J124" s="28">
        <f t="shared" si="55"/>
        <v>313.99630000000002</v>
      </c>
      <c r="K124" s="28">
        <f t="shared" si="55"/>
        <v>306.44192500000003</v>
      </c>
      <c r="L124" s="28">
        <f t="shared" si="55"/>
        <v>306.78190000000001</v>
      </c>
      <c r="M124" s="28">
        <f t="shared" si="55"/>
        <v>303.31837499999995</v>
      </c>
      <c r="N124" s="28">
        <f t="shared" si="55"/>
        <v>304.09157499999998</v>
      </c>
      <c r="O124" s="28">
        <f t="shared" si="55"/>
        <v>299.6635</v>
      </c>
      <c r="P124" s="28">
        <f t="shared" si="55"/>
        <v>287.0367</v>
      </c>
      <c r="Q124" s="28">
        <f t="shared" si="55"/>
        <v>278.14027499999997</v>
      </c>
      <c r="R124" s="28">
        <f t="shared" si="55"/>
        <v>271.807975</v>
      </c>
      <c r="S124" s="28">
        <f t="shared" si="55"/>
        <v>265.02167499999996</v>
      </c>
      <c r="T124" s="28">
        <f t="shared" si="55"/>
        <v>261.07067499999999</v>
      </c>
      <c r="U124" s="28">
        <f t="shared" si="55"/>
        <v>255.0573</v>
      </c>
      <c r="V124" s="28">
        <f t="shared" si="55"/>
        <v>251.70515</v>
      </c>
      <c r="W124" s="28">
        <f t="shared" si="55"/>
        <v>255.56797499999999</v>
      </c>
      <c r="X124" s="28">
        <f t="shared" si="55"/>
        <v>262.96875</v>
      </c>
      <c r="Y124" s="28">
        <f t="shared" si="55"/>
        <v>271.30444999999997</v>
      </c>
      <c r="Z124" s="28">
        <f t="shared" si="55"/>
        <v>272.250225</v>
      </c>
      <c r="AA124" s="28">
        <f t="shared" si="55"/>
        <v>277.57135000000005</v>
      </c>
      <c r="AB124" s="28">
        <f t="shared" si="55"/>
        <v>280.49807499999997</v>
      </c>
      <c r="AC124" s="28">
        <f t="shared" si="55"/>
        <v>284.41210000000001</v>
      </c>
      <c r="AD124" s="28">
        <f t="shared" si="55"/>
        <v>293.93402500000002</v>
      </c>
      <c r="AE124" s="28">
        <f t="shared" si="55"/>
        <v>298.00240000000002</v>
      </c>
      <c r="AF124" s="28">
        <f t="shared" si="55"/>
        <v>299.42927499999996</v>
      </c>
      <c r="AG124" s="28">
        <f t="shared" si="55"/>
        <v>295.21305000000001</v>
      </c>
      <c r="AH124" s="28">
        <f t="shared" si="55"/>
        <v>271.18004999999999</v>
      </c>
      <c r="AI124" s="28">
        <f t="shared" si="55"/>
        <v>247.48752500000001</v>
      </c>
      <c r="AJ124" s="28">
        <f t="shared" si="55"/>
        <v>231.52442499999998</v>
      </c>
      <c r="AK124" s="28">
        <f t="shared" si="55"/>
        <v>224.98092500000001</v>
      </c>
      <c r="AL124" s="28">
        <f t="shared" si="55"/>
        <v>225.66592500000002</v>
      </c>
      <c r="AM124" s="28">
        <f t="shared" si="55"/>
        <v>235.06762499999999</v>
      </c>
      <c r="AN124" s="28">
        <f t="shared" si="48"/>
        <v>237.194875</v>
      </c>
      <c r="AO124" s="28">
        <f t="shared" si="49"/>
        <v>238.55040000000002</v>
      </c>
      <c r="AP124" s="28">
        <f t="shared" si="10"/>
        <v>252.99225000000001</v>
      </c>
      <c r="AQ124" s="28">
        <f t="shared" si="11"/>
        <v>263.13319999999999</v>
      </c>
      <c r="AR124" s="28">
        <f t="shared" si="12"/>
        <v>277.497275</v>
      </c>
      <c r="AS124" s="28"/>
      <c r="AY124" s="28"/>
      <c r="AZ124" s="28"/>
      <c r="BA124" s="28"/>
      <c r="BB124" s="28"/>
      <c r="BH124"/>
      <c r="BJ124" s="53"/>
    </row>
    <row r="125" spans="2:62" x14ac:dyDescent="0.25">
      <c r="B125" s="92"/>
      <c r="C125" s="1" t="s">
        <v>80</v>
      </c>
      <c r="D125" s="28">
        <f t="shared" ref="D125:AM125" si="56">SUM(D46:G46)/4</f>
        <v>1386.5284999999999</v>
      </c>
      <c r="E125" s="28">
        <f t="shared" si="56"/>
        <v>1390.7092499999999</v>
      </c>
      <c r="F125" s="28">
        <f t="shared" si="56"/>
        <v>1390.2915</v>
      </c>
      <c r="G125" s="28">
        <f t="shared" si="56"/>
        <v>1406.1135000000002</v>
      </c>
      <c r="H125" s="28">
        <f t="shared" si="56"/>
        <v>1416.5964999999999</v>
      </c>
      <c r="I125" s="28">
        <f t="shared" si="56"/>
        <v>1429.0065</v>
      </c>
      <c r="J125" s="28">
        <f t="shared" si="56"/>
        <v>1431.7125000000001</v>
      </c>
      <c r="K125" s="28">
        <f t="shared" si="56"/>
        <v>1433.0202499999998</v>
      </c>
      <c r="L125" s="28">
        <f t="shared" si="56"/>
        <v>1425.4684999999999</v>
      </c>
      <c r="M125" s="28">
        <f t="shared" si="56"/>
        <v>1420.3735000000001</v>
      </c>
      <c r="N125" s="28">
        <f t="shared" si="56"/>
        <v>1421.8879999999999</v>
      </c>
      <c r="O125" s="28">
        <f t="shared" si="56"/>
        <v>1400.5620000000001</v>
      </c>
      <c r="P125" s="28">
        <f t="shared" si="56"/>
        <v>1377.9970000000001</v>
      </c>
      <c r="Q125" s="28">
        <f t="shared" si="56"/>
        <v>1364.3505</v>
      </c>
      <c r="R125" s="28">
        <f t="shared" si="56"/>
        <v>1347.3205</v>
      </c>
      <c r="S125" s="28">
        <f t="shared" si="56"/>
        <v>1333.6232499999999</v>
      </c>
      <c r="T125" s="28">
        <f t="shared" si="56"/>
        <v>1322.6075000000001</v>
      </c>
      <c r="U125" s="28">
        <f t="shared" si="56"/>
        <v>1318.31675</v>
      </c>
      <c r="V125" s="28">
        <f t="shared" si="56"/>
        <v>1320.29225</v>
      </c>
      <c r="W125" s="28">
        <f t="shared" si="56"/>
        <v>1335.88825</v>
      </c>
      <c r="X125" s="28">
        <f t="shared" si="56"/>
        <v>1347.5119999999999</v>
      </c>
      <c r="Y125" s="28">
        <f t="shared" si="56"/>
        <v>1352.9502499999999</v>
      </c>
      <c r="Z125" s="28">
        <f t="shared" si="56"/>
        <v>1340.0282499999998</v>
      </c>
      <c r="AA125" s="28">
        <f t="shared" si="56"/>
        <v>1352.3459999999998</v>
      </c>
      <c r="AB125" s="28">
        <f t="shared" si="56"/>
        <v>1366.73225</v>
      </c>
      <c r="AC125" s="28">
        <f t="shared" si="56"/>
        <v>1375.8854999999999</v>
      </c>
      <c r="AD125" s="28">
        <f t="shared" si="56"/>
        <v>1406.7807499999999</v>
      </c>
      <c r="AE125" s="28">
        <f t="shared" si="56"/>
        <v>1420.35025</v>
      </c>
      <c r="AF125" s="28">
        <f t="shared" si="56"/>
        <v>1425.6577499999999</v>
      </c>
      <c r="AG125" s="28">
        <f t="shared" si="56"/>
        <v>1431.7469999999998</v>
      </c>
      <c r="AH125" s="28">
        <f t="shared" si="56"/>
        <v>1416.6152499999998</v>
      </c>
      <c r="AI125" s="28">
        <f t="shared" si="56"/>
        <v>1384.1514999999999</v>
      </c>
      <c r="AJ125" s="28">
        <f t="shared" si="56"/>
        <v>1360.2974999999999</v>
      </c>
      <c r="AK125" s="28">
        <f t="shared" si="56"/>
        <v>1338.9272500000002</v>
      </c>
      <c r="AL125" s="28">
        <f t="shared" si="56"/>
        <v>1313.9192499999999</v>
      </c>
      <c r="AM125" s="28">
        <f t="shared" si="56"/>
        <v>1331.2627500000001</v>
      </c>
      <c r="AN125" s="28">
        <f t="shared" si="48"/>
        <v>1345.5440000000001</v>
      </c>
      <c r="AO125" s="28">
        <f t="shared" si="49"/>
        <v>1352.0205000000001</v>
      </c>
      <c r="AP125" s="28">
        <f t="shared" si="10"/>
        <v>1389.2997499999999</v>
      </c>
      <c r="AQ125" s="28">
        <f t="shared" si="11"/>
        <v>1410.8397500000001</v>
      </c>
      <c r="AR125" s="28">
        <f t="shared" si="12"/>
        <v>1443.6614999999999</v>
      </c>
      <c r="AS125" s="28"/>
      <c r="AY125" s="28"/>
      <c r="AZ125" s="28"/>
      <c r="BA125" s="28"/>
      <c r="BB125" s="28"/>
      <c r="BH125"/>
      <c r="BJ125" s="53"/>
    </row>
    <row r="126" spans="2:62" x14ac:dyDescent="0.25">
      <c r="B126" s="92"/>
      <c r="C126" s="1" t="s">
        <v>81</v>
      </c>
      <c r="D126" s="28">
        <f t="shared" ref="D126:AM126" si="57">SUM(D47:G47)/4</f>
        <v>6030.1402499999995</v>
      </c>
      <c r="E126" s="28">
        <f t="shared" si="57"/>
        <v>5980.0529999999999</v>
      </c>
      <c r="F126" s="28">
        <f t="shared" si="57"/>
        <v>5885.2792499999996</v>
      </c>
      <c r="G126" s="28">
        <f t="shared" si="57"/>
        <v>6067.4837500000003</v>
      </c>
      <c r="H126" s="28">
        <f t="shared" si="57"/>
        <v>6425.1007499999996</v>
      </c>
      <c r="I126" s="28">
        <f t="shared" si="57"/>
        <v>6609.4992500000008</v>
      </c>
      <c r="J126" s="28">
        <f t="shared" si="57"/>
        <v>6704.2815000000001</v>
      </c>
      <c r="K126" s="28">
        <f t="shared" si="57"/>
        <v>6789.9519999999993</v>
      </c>
      <c r="L126" s="28">
        <f t="shared" si="57"/>
        <v>6614.6634999999997</v>
      </c>
      <c r="M126" s="28">
        <f t="shared" si="57"/>
        <v>6380.7880000000005</v>
      </c>
      <c r="N126" s="28">
        <f t="shared" si="57"/>
        <v>6371.12075</v>
      </c>
      <c r="O126" s="28">
        <f t="shared" si="57"/>
        <v>6236.2199999999993</v>
      </c>
      <c r="P126" s="28">
        <f t="shared" si="57"/>
        <v>6264.2427499999994</v>
      </c>
      <c r="Q126" s="28">
        <f t="shared" si="57"/>
        <v>6409.5917500000005</v>
      </c>
      <c r="R126" s="28">
        <f t="shared" si="57"/>
        <v>6345.9437500000004</v>
      </c>
      <c r="S126" s="28">
        <f t="shared" si="57"/>
        <v>6321.6437500000011</v>
      </c>
      <c r="T126" s="28">
        <f t="shared" si="57"/>
        <v>6118.6915000000008</v>
      </c>
      <c r="U126" s="28">
        <f t="shared" si="57"/>
        <v>5996.4320000000007</v>
      </c>
      <c r="V126" s="28">
        <f t="shared" si="57"/>
        <v>6043.9945000000007</v>
      </c>
      <c r="W126" s="28">
        <f t="shared" si="57"/>
        <v>6013.0942500000001</v>
      </c>
      <c r="X126" s="28">
        <f t="shared" si="57"/>
        <v>6173.82</v>
      </c>
      <c r="Y126" s="28">
        <f t="shared" si="57"/>
        <v>6256.8324999999995</v>
      </c>
      <c r="Z126" s="28">
        <f t="shared" si="57"/>
        <v>6245.6284999999998</v>
      </c>
      <c r="AA126" s="28">
        <f t="shared" si="57"/>
        <v>6460.5642499999994</v>
      </c>
      <c r="AB126" s="28">
        <f t="shared" si="57"/>
        <v>6659.4629999999997</v>
      </c>
      <c r="AC126" s="28">
        <f t="shared" si="57"/>
        <v>6949.1495000000004</v>
      </c>
      <c r="AD126" s="28">
        <f t="shared" si="57"/>
        <v>7182.1790000000001</v>
      </c>
      <c r="AE126" s="28">
        <f t="shared" si="57"/>
        <v>7188.1052500000005</v>
      </c>
      <c r="AF126" s="28">
        <f t="shared" si="57"/>
        <v>7068.9157500000001</v>
      </c>
      <c r="AG126" s="28">
        <f t="shared" si="57"/>
        <v>6874.3217500000001</v>
      </c>
      <c r="AH126" s="28">
        <f t="shared" si="57"/>
        <v>6759.058</v>
      </c>
      <c r="AI126" s="28">
        <f t="shared" si="57"/>
        <v>6642.6502499999997</v>
      </c>
      <c r="AJ126" s="28">
        <f t="shared" si="57"/>
        <v>6536.8112499999997</v>
      </c>
      <c r="AK126" s="28">
        <f t="shared" si="57"/>
        <v>6536.4717499999997</v>
      </c>
      <c r="AL126" s="28">
        <f t="shared" si="57"/>
        <v>6456.6142499999996</v>
      </c>
      <c r="AM126" s="28">
        <f t="shared" si="57"/>
        <v>6470.8957499999997</v>
      </c>
      <c r="AN126" s="28">
        <f t="shared" si="48"/>
        <v>6623.9654999999993</v>
      </c>
      <c r="AO126" s="28">
        <f t="shared" si="49"/>
        <v>6583.7709999999997</v>
      </c>
      <c r="AP126" s="28">
        <f t="shared" si="10"/>
        <v>6551.4582500000006</v>
      </c>
      <c r="AQ126" s="28">
        <f t="shared" si="11"/>
        <v>6692.5915000000005</v>
      </c>
      <c r="AR126" s="28">
        <f t="shared" si="12"/>
        <v>6708.0280000000002</v>
      </c>
      <c r="AS126" s="28"/>
      <c r="AY126" s="28"/>
      <c r="AZ126" s="28"/>
      <c r="BA126" s="28"/>
      <c r="BB126" s="28"/>
      <c r="BH126"/>
      <c r="BJ126" s="53"/>
    </row>
    <row r="127" spans="2:62" ht="15" customHeight="1" x14ac:dyDescent="0.25">
      <c r="B127" s="92" t="s">
        <v>72</v>
      </c>
      <c r="C127" s="1" t="s">
        <v>79</v>
      </c>
      <c r="D127" s="28">
        <f t="shared" ref="D127:AM127" si="58">SUM(D48:G48)/4</f>
        <v>277.34002500000003</v>
      </c>
      <c r="E127" s="28">
        <f t="shared" si="58"/>
        <v>280.703575</v>
      </c>
      <c r="F127" s="28">
        <f t="shared" si="58"/>
        <v>285.60345000000001</v>
      </c>
      <c r="G127" s="28">
        <f t="shared" si="58"/>
        <v>293.89117499999998</v>
      </c>
      <c r="H127" s="28">
        <f t="shared" si="58"/>
        <v>299.23054999999999</v>
      </c>
      <c r="I127" s="28">
        <f t="shared" si="58"/>
        <v>302.46277499999997</v>
      </c>
      <c r="J127" s="28">
        <f t="shared" si="58"/>
        <v>297.18624999999997</v>
      </c>
      <c r="K127" s="28">
        <f t="shared" si="58"/>
        <v>292.18989999999997</v>
      </c>
      <c r="L127" s="28">
        <f t="shared" si="58"/>
        <v>287.81265000000002</v>
      </c>
      <c r="M127" s="28">
        <f t="shared" si="58"/>
        <v>283.01112499999999</v>
      </c>
      <c r="N127" s="28">
        <f t="shared" si="58"/>
        <v>283.927075</v>
      </c>
      <c r="O127" s="28">
        <f t="shared" si="58"/>
        <v>285.54227500000002</v>
      </c>
      <c r="P127" s="28">
        <f t="shared" si="58"/>
        <v>284.41230000000002</v>
      </c>
      <c r="Q127" s="28">
        <f t="shared" si="58"/>
        <v>282.03000000000003</v>
      </c>
      <c r="R127" s="28">
        <f t="shared" si="58"/>
        <v>275.37035000000003</v>
      </c>
      <c r="S127" s="28">
        <f t="shared" si="58"/>
        <v>266.78935000000001</v>
      </c>
      <c r="T127" s="28">
        <f t="shared" si="58"/>
        <v>259.71325000000002</v>
      </c>
      <c r="U127" s="28">
        <f t="shared" si="58"/>
        <v>250.68295000000001</v>
      </c>
      <c r="V127" s="28">
        <f t="shared" si="58"/>
        <v>242.45069999999998</v>
      </c>
      <c r="W127" s="28">
        <f t="shared" si="58"/>
        <v>241.683875</v>
      </c>
      <c r="X127" s="28">
        <f t="shared" si="58"/>
        <v>239.23507499999999</v>
      </c>
      <c r="Y127" s="28">
        <f t="shared" si="58"/>
        <v>239.016425</v>
      </c>
      <c r="Z127" s="28">
        <f t="shared" si="58"/>
        <v>242.91295000000002</v>
      </c>
      <c r="AA127" s="28">
        <f t="shared" si="58"/>
        <v>245.88974999999999</v>
      </c>
      <c r="AB127" s="28">
        <f t="shared" si="58"/>
        <v>251.126575</v>
      </c>
      <c r="AC127" s="28">
        <f t="shared" si="58"/>
        <v>256.16890000000001</v>
      </c>
      <c r="AD127" s="28">
        <f t="shared" si="58"/>
        <v>257.33707499999997</v>
      </c>
      <c r="AE127" s="28">
        <f t="shared" si="58"/>
        <v>252.35812500000003</v>
      </c>
      <c r="AF127" s="28">
        <f t="shared" si="58"/>
        <v>247.799725</v>
      </c>
      <c r="AG127" s="28">
        <f t="shared" si="58"/>
        <v>242.83192500000001</v>
      </c>
      <c r="AH127" s="28">
        <f t="shared" si="58"/>
        <v>213.85475000000002</v>
      </c>
      <c r="AI127" s="28">
        <f t="shared" si="58"/>
        <v>185.432275</v>
      </c>
      <c r="AJ127" s="28">
        <f t="shared" si="58"/>
        <v>159.76792499999999</v>
      </c>
      <c r="AK127" s="28">
        <f t="shared" si="58"/>
        <v>136.73797500000001</v>
      </c>
      <c r="AL127" s="28">
        <f t="shared" si="58"/>
        <v>145.92857500000002</v>
      </c>
      <c r="AM127" s="28">
        <f t="shared" si="58"/>
        <v>162.6044</v>
      </c>
      <c r="AN127" s="28">
        <f t="shared" si="48"/>
        <v>185.8074</v>
      </c>
      <c r="AO127" s="28">
        <f t="shared" si="49"/>
        <v>197.21080000000001</v>
      </c>
      <c r="AP127" s="28">
        <f t="shared" si="10"/>
        <v>205.7286</v>
      </c>
      <c r="AQ127" s="28">
        <f t="shared" si="11"/>
        <v>209.12735000000001</v>
      </c>
      <c r="AR127" s="28">
        <f t="shared" si="12"/>
        <v>208.781025</v>
      </c>
      <c r="AS127" s="28"/>
      <c r="AY127" s="28"/>
      <c r="AZ127" s="28"/>
      <c r="BA127" s="28"/>
      <c r="BB127" s="28"/>
      <c r="BH127"/>
      <c r="BJ127" s="53"/>
    </row>
    <row r="128" spans="2:62" x14ac:dyDescent="0.25">
      <c r="B128" s="92"/>
      <c r="C128" s="1" t="s">
        <v>80</v>
      </c>
      <c r="D128" s="28">
        <f t="shared" ref="D128:AM128" si="59">SUM(D49:G49)/4</f>
        <v>1291.99325</v>
      </c>
      <c r="E128" s="28">
        <f t="shared" si="59"/>
        <v>1299.8307500000001</v>
      </c>
      <c r="F128" s="28">
        <f t="shared" si="59"/>
        <v>1298.5925</v>
      </c>
      <c r="G128" s="28">
        <f t="shared" si="59"/>
        <v>1321.05925</v>
      </c>
      <c r="H128" s="28">
        <f t="shared" si="59"/>
        <v>1345.8670000000002</v>
      </c>
      <c r="I128" s="28">
        <f t="shared" si="59"/>
        <v>1370.8747499999999</v>
      </c>
      <c r="J128" s="28">
        <f t="shared" si="59"/>
        <v>1389.38975</v>
      </c>
      <c r="K128" s="28">
        <f t="shared" si="59"/>
        <v>1391.74575</v>
      </c>
      <c r="L128" s="28">
        <f t="shared" si="59"/>
        <v>1391.4422500000001</v>
      </c>
      <c r="M128" s="28">
        <f t="shared" si="59"/>
        <v>1380.1895000000002</v>
      </c>
      <c r="N128" s="28">
        <f t="shared" si="59"/>
        <v>1386.21075</v>
      </c>
      <c r="O128" s="28">
        <f t="shared" si="59"/>
        <v>1396.1889999999999</v>
      </c>
      <c r="P128" s="28">
        <f t="shared" si="59"/>
        <v>1397.9710000000002</v>
      </c>
      <c r="Q128" s="28">
        <f t="shared" si="59"/>
        <v>1405.0117500000001</v>
      </c>
      <c r="R128" s="28">
        <f t="shared" si="59"/>
        <v>1400.857</v>
      </c>
      <c r="S128" s="28">
        <f t="shared" si="59"/>
        <v>1386.6407499999998</v>
      </c>
      <c r="T128" s="28">
        <f t="shared" si="59"/>
        <v>1376.10025</v>
      </c>
      <c r="U128" s="28">
        <f t="shared" si="59"/>
        <v>1357.3492500000002</v>
      </c>
      <c r="V128" s="28">
        <f t="shared" si="59"/>
        <v>1334.1575</v>
      </c>
      <c r="W128" s="28">
        <f t="shared" si="59"/>
        <v>1327.0855000000001</v>
      </c>
      <c r="X128" s="28">
        <f t="shared" si="59"/>
        <v>1325.55825</v>
      </c>
      <c r="Y128" s="28">
        <f t="shared" si="59"/>
        <v>1336.8687500000001</v>
      </c>
      <c r="Z128" s="28">
        <f t="shared" si="59"/>
        <v>1365.1454999999999</v>
      </c>
      <c r="AA128" s="28">
        <f t="shared" si="59"/>
        <v>1391.98125</v>
      </c>
      <c r="AB128" s="28">
        <f t="shared" si="59"/>
        <v>1416.7900000000002</v>
      </c>
      <c r="AC128" s="28">
        <f t="shared" si="59"/>
        <v>1444.4275</v>
      </c>
      <c r="AD128" s="28">
        <f t="shared" si="59"/>
        <v>1455.0535</v>
      </c>
      <c r="AE128" s="28">
        <f t="shared" si="59"/>
        <v>1474.1115</v>
      </c>
      <c r="AF128" s="28">
        <f t="shared" si="59"/>
        <v>1494.636</v>
      </c>
      <c r="AG128" s="28">
        <f t="shared" si="59"/>
        <v>1513.4437499999999</v>
      </c>
      <c r="AH128" s="28">
        <f t="shared" si="59"/>
        <v>1505.3005000000001</v>
      </c>
      <c r="AI128" s="28">
        <f t="shared" si="59"/>
        <v>1490.1247499999999</v>
      </c>
      <c r="AJ128" s="28">
        <f t="shared" si="59"/>
        <v>1468.0742500000001</v>
      </c>
      <c r="AK128" s="28">
        <f t="shared" si="59"/>
        <v>1441.558</v>
      </c>
      <c r="AL128" s="28">
        <f t="shared" si="59"/>
        <v>1461.367</v>
      </c>
      <c r="AM128" s="28">
        <f t="shared" si="59"/>
        <v>1451.3720000000001</v>
      </c>
      <c r="AN128" s="28">
        <f t="shared" si="48"/>
        <v>1457.4612499999998</v>
      </c>
      <c r="AO128" s="28">
        <f t="shared" si="49"/>
        <v>1460.7527500000001</v>
      </c>
      <c r="AP128" s="28">
        <f t="shared" si="10"/>
        <v>1465.0340000000001</v>
      </c>
      <c r="AQ128" s="28">
        <f t="shared" si="11"/>
        <v>1495.5595000000001</v>
      </c>
      <c r="AR128" s="28">
        <f t="shared" si="12"/>
        <v>1532.1732499999998</v>
      </c>
      <c r="AS128" s="28"/>
      <c r="AY128" s="28"/>
      <c r="AZ128" s="28"/>
      <c r="BA128" s="28"/>
      <c r="BB128" s="28"/>
      <c r="BH128"/>
      <c r="BJ128" s="53"/>
    </row>
    <row r="129" spans="2:62" x14ac:dyDescent="0.25">
      <c r="B129" s="92"/>
      <c r="C129" s="1" t="s">
        <v>81</v>
      </c>
      <c r="D129" s="28">
        <f t="shared" ref="D129:AM129" si="60">SUM(D50:G50)/4</f>
        <v>6118.7445000000007</v>
      </c>
      <c r="E129" s="28">
        <f t="shared" si="60"/>
        <v>6143.8554999999997</v>
      </c>
      <c r="F129" s="28">
        <f t="shared" si="60"/>
        <v>6108.8922499999999</v>
      </c>
      <c r="G129" s="28">
        <f t="shared" si="60"/>
        <v>6215.8719999999994</v>
      </c>
      <c r="H129" s="28">
        <f t="shared" si="60"/>
        <v>6330.6274999999987</v>
      </c>
      <c r="I129" s="28">
        <f t="shared" si="60"/>
        <v>6415.8552500000005</v>
      </c>
      <c r="J129" s="28">
        <f t="shared" si="60"/>
        <v>6480.6729999999998</v>
      </c>
      <c r="K129" s="28">
        <f t="shared" si="60"/>
        <v>6464.8770000000004</v>
      </c>
      <c r="L129" s="28">
        <f t="shared" si="60"/>
        <v>6459.165</v>
      </c>
      <c r="M129" s="28">
        <f t="shared" si="60"/>
        <v>6344.5147500000003</v>
      </c>
      <c r="N129" s="28">
        <f t="shared" si="60"/>
        <v>6357.9592499999999</v>
      </c>
      <c r="O129" s="28">
        <f t="shared" si="60"/>
        <v>6373.2290000000003</v>
      </c>
      <c r="P129" s="28">
        <f t="shared" si="60"/>
        <v>6371.0634999999993</v>
      </c>
      <c r="Q129" s="28">
        <f t="shared" si="60"/>
        <v>6558.558</v>
      </c>
      <c r="R129" s="28">
        <f t="shared" si="60"/>
        <v>6651.9579999999996</v>
      </c>
      <c r="S129" s="28">
        <f t="shared" si="60"/>
        <v>6646.5140000000001</v>
      </c>
      <c r="T129" s="28">
        <f t="shared" si="60"/>
        <v>6685.9055000000008</v>
      </c>
      <c r="U129" s="28">
        <f t="shared" si="60"/>
        <v>6625.4475000000002</v>
      </c>
      <c r="V129" s="28">
        <f t="shared" si="60"/>
        <v>6442.3312499999993</v>
      </c>
      <c r="W129" s="28">
        <f t="shared" si="60"/>
        <v>6428.4679999999998</v>
      </c>
      <c r="X129" s="28">
        <f t="shared" si="60"/>
        <v>6410.1692499999999</v>
      </c>
      <c r="Y129" s="28">
        <f t="shared" si="60"/>
        <v>6429.1674999999996</v>
      </c>
      <c r="Z129" s="28">
        <f t="shared" si="60"/>
        <v>6671.9709999999995</v>
      </c>
      <c r="AA129" s="28">
        <f t="shared" si="60"/>
        <v>6884.9089999999997</v>
      </c>
      <c r="AB129" s="28">
        <f t="shared" si="60"/>
        <v>7109.5557499999995</v>
      </c>
      <c r="AC129" s="28">
        <f t="shared" si="60"/>
        <v>7343.31675</v>
      </c>
      <c r="AD129" s="28">
        <f t="shared" si="60"/>
        <v>7474.5640000000003</v>
      </c>
      <c r="AE129" s="28">
        <f t="shared" si="60"/>
        <v>7689.1930000000002</v>
      </c>
      <c r="AF129" s="28">
        <f t="shared" si="60"/>
        <v>7900.1350000000002</v>
      </c>
      <c r="AG129" s="28">
        <f t="shared" si="60"/>
        <v>8010.2365</v>
      </c>
      <c r="AH129" s="28">
        <f t="shared" si="60"/>
        <v>8163.6542500000005</v>
      </c>
      <c r="AI129" s="28">
        <f t="shared" si="60"/>
        <v>8211.820749999999</v>
      </c>
      <c r="AJ129" s="28">
        <f t="shared" si="60"/>
        <v>8196.4697500000002</v>
      </c>
      <c r="AK129" s="28">
        <f t="shared" si="60"/>
        <v>8257.7260000000006</v>
      </c>
      <c r="AL129" s="28">
        <f t="shared" si="60"/>
        <v>8359.2937500000007</v>
      </c>
      <c r="AM129" s="28">
        <f t="shared" si="60"/>
        <v>8116.3052500000003</v>
      </c>
      <c r="AN129" s="28">
        <f t="shared" si="48"/>
        <v>7984.6782500000008</v>
      </c>
      <c r="AO129" s="28">
        <f t="shared" si="49"/>
        <v>7738.1167499999992</v>
      </c>
      <c r="AP129" s="28">
        <f t="shared" si="10"/>
        <v>7524.6885000000002</v>
      </c>
      <c r="AQ129" s="28">
        <f t="shared" si="11"/>
        <v>7679.3857500000004</v>
      </c>
      <c r="AR129" s="28">
        <f t="shared" si="12"/>
        <v>7814.0954999999994</v>
      </c>
      <c r="AS129" s="28"/>
      <c r="AY129" s="28"/>
      <c r="AZ129" s="28"/>
      <c r="BA129" s="28"/>
      <c r="BB129" s="28"/>
      <c r="BH129"/>
      <c r="BJ129" s="53"/>
    </row>
    <row r="130" spans="2:62" x14ac:dyDescent="0.25">
      <c r="B130" s="92" t="s">
        <v>73</v>
      </c>
      <c r="C130" s="1" t="s">
        <v>79</v>
      </c>
      <c r="D130" s="28">
        <f t="shared" ref="D130:AM130" si="61">SUM(D51:G51)/4</f>
        <v>409.497725</v>
      </c>
      <c r="E130" s="28">
        <f t="shared" si="61"/>
        <v>418.54899999999998</v>
      </c>
      <c r="F130" s="28">
        <f t="shared" si="61"/>
        <v>431.26172500000001</v>
      </c>
      <c r="G130" s="28">
        <f t="shared" si="61"/>
        <v>440.88692500000002</v>
      </c>
      <c r="H130" s="28">
        <f t="shared" si="61"/>
        <v>447.49580000000003</v>
      </c>
      <c r="I130" s="28">
        <f t="shared" si="61"/>
        <v>452.54282500000005</v>
      </c>
      <c r="J130" s="28">
        <f t="shared" si="61"/>
        <v>451.73497499999996</v>
      </c>
      <c r="K130" s="28">
        <f t="shared" si="61"/>
        <v>447.882475</v>
      </c>
      <c r="L130" s="28">
        <f t="shared" si="61"/>
        <v>444.96617499999996</v>
      </c>
      <c r="M130" s="28">
        <f t="shared" si="61"/>
        <v>440.38405</v>
      </c>
      <c r="N130" s="28">
        <f t="shared" si="61"/>
        <v>433.12665000000004</v>
      </c>
      <c r="O130" s="28">
        <f t="shared" si="61"/>
        <v>426.19934999999998</v>
      </c>
      <c r="P130" s="28">
        <f t="shared" si="61"/>
        <v>412.83992499999999</v>
      </c>
      <c r="Q130" s="28">
        <f t="shared" si="61"/>
        <v>399.81555000000003</v>
      </c>
      <c r="R130" s="28">
        <f t="shared" si="61"/>
        <v>395.76524999999998</v>
      </c>
      <c r="S130" s="28">
        <f t="shared" si="61"/>
        <v>392.61972500000002</v>
      </c>
      <c r="T130" s="28">
        <f t="shared" si="61"/>
        <v>395.26602500000001</v>
      </c>
      <c r="U130" s="28">
        <f t="shared" si="61"/>
        <v>395.59325000000001</v>
      </c>
      <c r="V130" s="28">
        <f t="shared" si="61"/>
        <v>389.95354999999995</v>
      </c>
      <c r="W130" s="28">
        <f t="shared" si="61"/>
        <v>387.15555000000001</v>
      </c>
      <c r="X130" s="28">
        <f t="shared" si="61"/>
        <v>381.26632499999999</v>
      </c>
      <c r="Y130" s="28">
        <f t="shared" si="61"/>
        <v>377.09457499999996</v>
      </c>
      <c r="Z130" s="28">
        <f t="shared" si="61"/>
        <v>371.99475000000001</v>
      </c>
      <c r="AA130" s="28">
        <f t="shared" si="61"/>
        <v>368.61902500000002</v>
      </c>
      <c r="AB130" s="28">
        <f t="shared" si="61"/>
        <v>364.07325000000003</v>
      </c>
      <c r="AC130" s="28">
        <f t="shared" si="61"/>
        <v>359.74487500000004</v>
      </c>
      <c r="AD130" s="28">
        <f t="shared" si="61"/>
        <v>359.04795000000001</v>
      </c>
      <c r="AE130" s="28">
        <f t="shared" si="61"/>
        <v>361.63475</v>
      </c>
      <c r="AF130" s="28">
        <f t="shared" si="61"/>
        <v>363.256775</v>
      </c>
      <c r="AG130" s="28">
        <f t="shared" si="61"/>
        <v>367.89552500000002</v>
      </c>
      <c r="AH130" s="28">
        <f t="shared" si="61"/>
        <v>343.04327499999999</v>
      </c>
      <c r="AI130" s="28">
        <f t="shared" si="61"/>
        <v>308.83087499999999</v>
      </c>
      <c r="AJ130" s="28">
        <f t="shared" si="61"/>
        <v>280.80930000000001</v>
      </c>
      <c r="AK130" s="28">
        <f t="shared" si="61"/>
        <v>257.65649999999999</v>
      </c>
      <c r="AL130" s="28">
        <f t="shared" si="61"/>
        <v>265.89205000000004</v>
      </c>
      <c r="AM130" s="28">
        <f t="shared" si="61"/>
        <v>276.87447500000007</v>
      </c>
      <c r="AN130" s="28">
        <f t="shared" si="48"/>
        <v>293.25720000000001</v>
      </c>
      <c r="AO130" s="28">
        <f t="shared" si="49"/>
        <v>307.22710000000001</v>
      </c>
      <c r="AP130" s="28">
        <f t="shared" si="10"/>
        <v>321.54070000000002</v>
      </c>
      <c r="AQ130" s="28">
        <f t="shared" si="11"/>
        <v>338.62512500000003</v>
      </c>
      <c r="AR130" s="28">
        <f t="shared" si="12"/>
        <v>346.37452500000001</v>
      </c>
      <c r="AS130" s="28"/>
      <c r="AY130" s="28"/>
      <c r="AZ130" s="28"/>
      <c r="BA130" s="28"/>
      <c r="BB130" s="28"/>
      <c r="BH130"/>
      <c r="BJ130" s="53"/>
    </row>
    <row r="131" spans="2:62" x14ac:dyDescent="0.25">
      <c r="B131" s="92"/>
      <c r="C131" s="1" t="s">
        <v>80</v>
      </c>
      <c r="D131" s="28">
        <f t="shared" ref="D131:AM131" si="62">SUM(D52:G52)/4</f>
        <v>1696.116</v>
      </c>
      <c r="E131" s="28">
        <f t="shared" si="62"/>
        <v>1723.7682500000001</v>
      </c>
      <c r="F131" s="28">
        <f t="shared" si="62"/>
        <v>1778.5645</v>
      </c>
      <c r="G131" s="28">
        <f t="shared" si="62"/>
        <v>1813.2627500000001</v>
      </c>
      <c r="H131" s="28">
        <f t="shared" si="62"/>
        <v>1831.84475</v>
      </c>
      <c r="I131" s="28">
        <f t="shared" si="62"/>
        <v>1849.3967499999999</v>
      </c>
      <c r="J131" s="28">
        <f t="shared" si="62"/>
        <v>1845.5992500000002</v>
      </c>
      <c r="K131" s="28">
        <f t="shared" si="62"/>
        <v>1856.8005000000001</v>
      </c>
      <c r="L131" s="28">
        <f t="shared" si="62"/>
        <v>1899.3915000000002</v>
      </c>
      <c r="M131" s="28">
        <f t="shared" si="62"/>
        <v>1917.88075</v>
      </c>
      <c r="N131" s="28">
        <f t="shared" si="62"/>
        <v>1925.30375</v>
      </c>
      <c r="O131" s="28">
        <f t="shared" si="62"/>
        <v>1909.39825</v>
      </c>
      <c r="P131" s="28">
        <f t="shared" si="62"/>
        <v>1863.1095</v>
      </c>
      <c r="Q131" s="28">
        <f t="shared" si="62"/>
        <v>1845.4565</v>
      </c>
      <c r="R131" s="28">
        <f t="shared" si="62"/>
        <v>1830.6209999999999</v>
      </c>
      <c r="S131" s="28">
        <f t="shared" si="62"/>
        <v>1839.3024999999998</v>
      </c>
      <c r="T131" s="28">
        <f t="shared" si="62"/>
        <v>1867.2224999999999</v>
      </c>
      <c r="U131" s="28">
        <f t="shared" si="62"/>
        <v>1882.8962500000002</v>
      </c>
      <c r="V131" s="28">
        <f t="shared" si="62"/>
        <v>1881.0640000000001</v>
      </c>
      <c r="W131" s="28">
        <f t="shared" si="62"/>
        <v>1876.04025</v>
      </c>
      <c r="X131" s="28">
        <f t="shared" si="62"/>
        <v>1850.8744999999999</v>
      </c>
      <c r="Y131" s="28">
        <f t="shared" si="62"/>
        <v>1835.0942500000001</v>
      </c>
      <c r="Z131" s="28">
        <f t="shared" si="62"/>
        <v>1830.4074999999998</v>
      </c>
      <c r="AA131" s="28">
        <f t="shared" si="62"/>
        <v>1812.32725</v>
      </c>
      <c r="AB131" s="28">
        <f t="shared" si="62"/>
        <v>1818.8747500000002</v>
      </c>
      <c r="AC131" s="28">
        <f t="shared" si="62"/>
        <v>1815.48775</v>
      </c>
      <c r="AD131" s="28">
        <f t="shared" si="62"/>
        <v>1809.9175</v>
      </c>
      <c r="AE131" s="28">
        <f t="shared" si="62"/>
        <v>1825.42625</v>
      </c>
      <c r="AF131" s="28">
        <f t="shared" si="62"/>
        <v>1826.3557499999999</v>
      </c>
      <c r="AG131" s="28">
        <f t="shared" si="62"/>
        <v>1829.1067499999999</v>
      </c>
      <c r="AH131" s="28">
        <f t="shared" si="62"/>
        <v>1802.4682500000001</v>
      </c>
      <c r="AI131" s="28">
        <f t="shared" si="62"/>
        <v>1764.34725</v>
      </c>
      <c r="AJ131" s="28">
        <f t="shared" si="62"/>
        <v>1719.6680000000001</v>
      </c>
      <c r="AK131" s="28">
        <f t="shared" si="62"/>
        <v>1674.893</v>
      </c>
      <c r="AL131" s="28">
        <f t="shared" si="62"/>
        <v>1688.2550000000001</v>
      </c>
      <c r="AM131" s="28">
        <f t="shared" si="62"/>
        <v>1691.1737499999999</v>
      </c>
      <c r="AN131" s="28">
        <f t="shared" si="48"/>
        <v>1695.7717500000001</v>
      </c>
      <c r="AO131" s="28">
        <f t="shared" si="49"/>
        <v>1705.21875</v>
      </c>
      <c r="AP131" s="28">
        <f t="shared" si="10"/>
        <v>1704.7629999999999</v>
      </c>
      <c r="AQ131" s="28">
        <f t="shared" si="11"/>
        <v>1733.35275</v>
      </c>
      <c r="AR131" s="28">
        <f t="shared" si="12"/>
        <v>1777.4879999999998</v>
      </c>
      <c r="AS131" s="28"/>
      <c r="AY131" s="28"/>
      <c r="AZ131" s="28"/>
      <c r="BA131" s="28"/>
      <c r="BB131" s="28"/>
      <c r="BH131"/>
      <c r="BJ131" s="53"/>
    </row>
    <row r="132" spans="2:62" x14ac:dyDescent="0.25">
      <c r="B132" s="92"/>
      <c r="C132" s="1" t="s">
        <v>81</v>
      </c>
      <c r="D132" s="28">
        <f t="shared" ref="D132:AM132" si="63">SUM(D53:G53)/4</f>
        <v>8433.3109999999997</v>
      </c>
      <c r="E132" s="28">
        <f t="shared" si="63"/>
        <v>8462.2487500000007</v>
      </c>
      <c r="F132" s="28">
        <f t="shared" si="63"/>
        <v>8674.3342499999999</v>
      </c>
      <c r="G132" s="28">
        <f t="shared" si="63"/>
        <v>8793.8574999999983</v>
      </c>
      <c r="H132" s="28">
        <f t="shared" si="63"/>
        <v>8663.2529999999988</v>
      </c>
      <c r="I132" s="28">
        <f t="shared" si="63"/>
        <v>8907.1147500000006</v>
      </c>
      <c r="J132" s="28">
        <f t="shared" si="63"/>
        <v>9049.4432500000003</v>
      </c>
      <c r="K132" s="28">
        <f t="shared" si="63"/>
        <v>9369.2282500000001</v>
      </c>
      <c r="L132" s="28">
        <f t="shared" si="63"/>
        <v>9760.6404999999995</v>
      </c>
      <c r="M132" s="28">
        <f t="shared" si="63"/>
        <v>9951.8812500000004</v>
      </c>
      <c r="N132" s="28">
        <f t="shared" si="63"/>
        <v>10157.671999999999</v>
      </c>
      <c r="O132" s="28">
        <f t="shared" si="63"/>
        <v>10152.9095</v>
      </c>
      <c r="P132" s="28">
        <f t="shared" si="63"/>
        <v>10235.880000000001</v>
      </c>
      <c r="Q132" s="28">
        <f t="shared" si="63"/>
        <v>10170.692999999999</v>
      </c>
      <c r="R132" s="28">
        <f t="shared" si="63"/>
        <v>9833.7505000000001</v>
      </c>
      <c r="S132" s="28">
        <f t="shared" si="63"/>
        <v>9661.7892499999998</v>
      </c>
      <c r="T132" s="28">
        <f t="shared" si="63"/>
        <v>9678.2692499999994</v>
      </c>
      <c r="U132" s="28">
        <f t="shared" si="63"/>
        <v>9706.6587499999987</v>
      </c>
      <c r="V132" s="28">
        <f t="shared" si="63"/>
        <v>9831.9045000000006</v>
      </c>
      <c r="W132" s="28">
        <f t="shared" si="63"/>
        <v>9987.2782499999994</v>
      </c>
      <c r="X132" s="28">
        <f t="shared" si="63"/>
        <v>10013.83575</v>
      </c>
      <c r="Y132" s="28">
        <f t="shared" si="63"/>
        <v>10106.46825</v>
      </c>
      <c r="Z132" s="28">
        <f t="shared" si="63"/>
        <v>10290.2925</v>
      </c>
      <c r="AA132" s="28">
        <f t="shared" si="63"/>
        <v>10437.835000000001</v>
      </c>
      <c r="AB132" s="28">
        <f t="shared" si="63"/>
        <v>10517.002500000001</v>
      </c>
      <c r="AC132" s="28">
        <f t="shared" si="63"/>
        <v>10485.5725</v>
      </c>
      <c r="AD132" s="28">
        <f t="shared" si="63"/>
        <v>10492.427500000002</v>
      </c>
      <c r="AE132" s="28">
        <f t="shared" si="63"/>
        <v>10501.045</v>
      </c>
      <c r="AF132" s="28">
        <f t="shared" si="63"/>
        <v>10512.075000000001</v>
      </c>
      <c r="AG132" s="28">
        <f t="shared" si="63"/>
        <v>10671.157499999999</v>
      </c>
      <c r="AH132" s="28">
        <f t="shared" si="63"/>
        <v>10557.370999999999</v>
      </c>
      <c r="AI132" s="28">
        <f t="shared" si="63"/>
        <v>10594.995999999999</v>
      </c>
      <c r="AJ132" s="28">
        <f t="shared" si="63"/>
        <v>10355.5825</v>
      </c>
      <c r="AK132" s="28">
        <f t="shared" si="63"/>
        <v>10063.562249999999</v>
      </c>
      <c r="AL132" s="28">
        <f t="shared" si="63"/>
        <v>9797.1445000000003</v>
      </c>
      <c r="AM132" s="28">
        <f t="shared" si="63"/>
        <v>9316.9874999999993</v>
      </c>
      <c r="AN132" s="28">
        <f t="shared" si="48"/>
        <v>9001.3507499999996</v>
      </c>
      <c r="AO132" s="28">
        <f t="shared" si="49"/>
        <v>8654.2194999999992</v>
      </c>
      <c r="AP132" s="28">
        <f t="shared" si="10"/>
        <v>8707.2232499999991</v>
      </c>
      <c r="AQ132" s="28">
        <f t="shared" si="11"/>
        <v>8744.2557500000003</v>
      </c>
      <c r="AR132" s="28">
        <f t="shared" si="12"/>
        <v>9109.2065000000002</v>
      </c>
      <c r="AS132" s="28"/>
      <c r="AY132" s="28"/>
      <c r="AZ132" s="28"/>
      <c r="BA132" s="28"/>
      <c r="BB132" s="28"/>
      <c r="BH132"/>
      <c r="BJ132" s="53"/>
    </row>
    <row r="133" spans="2:62" x14ac:dyDescent="0.25">
      <c r="B133" s="92" t="s">
        <v>74</v>
      </c>
      <c r="C133" s="1" t="s">
        <v>79</v>
      </c>
      <c r="D133" s="28">
        <f t="shared" ref="D133:AM133" si="64">SUM(D54:G54)/4</f>
        <v>471.50212499999998</v>
      </c>
      <c r="E133" s="28">
        <f t="shared" si="64"/>
        <v>475.59267499999999</v>
      </c>
      <c r="F133" s="28">
        <f t="shared" si="64"/>
        <v>483.83152499999994</v>
      </c>
      <c r="G133" s="28">
        <f t="shared" si="64"/>
        <v>487.39797499999997</v>
      </c>
      <c r="H133" s="28">
        <f t="shared" si="64"/>
        <v>489.428675</v>
      </c>
      <c r="I133" s="28">
        <f t="shared" si="64"/>
        <v>497.73932500000001</v>
      </c>
      <c r="J133" s="28">
        <f t="shared" si="64"/>
        <v>496.85435000000001</v>
      </c>
      <c r="K133" s="28">
        <f t="shared" si="64"/>
        <v>499.93782500000003</v>
      </c>
      <c r="L133" s="28">
        <f t="shared" si="64"/>
        <v>500.73607499999997</v>
      </c>
      <c r="M133" s="28">
        <f t="shared" si="64"/>
        <v>486.20362499999999</v>
      </c>
      <c r="N133" s="28">
        <f t="shared" si="64"/>
        <v>475.63352499999996</v>
      </c>
      <c r="O133" s="28">
        <f t="shared" si="64"/>
        <v>464.95982500000002</v>
      </c>
      <c r="P133" s="28">
        <f t="shared" si="64"/>
        <v>460.48595</v>
      </c>
      <c r="Q133" s="28">
        <f t="shared" si="64"/>
        <v>455.26219999999995</v>
      </c>
      <c r="R133" s="28">
        <f t="shared" si="64"/>
        <v>444.48149999999998</v>
      </c>
      <c r="S133" s="28">
        <f t="shared" si="64"/>
        <v>424.72517499999998</v>
      </c>
      <c r="T133" s="28">
        <f t="shared" si="64"/>
        <v>413.178225</v>
      </c>
      <c r="U133" s="28">
        <f t="shared" si="64"/>
        <v>404.49102499999998</v>
      </c>
      <c r="V133" s="28">
        <f t="shared" si="64"/>
        <v>412.3039</v>
      </c>
      <c r="W133" s="28">
        <f t="shared" si="64"/>
        <v>414.34870000000001</v>
      </c>
      <c r="X133" s="28">
        <f t="shared" si="64"/>
        <v>406.28437500000001</v>
      </c>
      <c r="Y133" s="28">
        <f t="shared" si="64"/>
        <v>397.65027499999997</v>
      </c>
      <c r="Z133" s="28">
        <f t="shared" si="64"/>
        <v>378.72467499999999</v>
      </c>
      <c r="AA133" s="28">
        <f t="shared" si="64"/>
        <v>372.939325</v>
      </c>
      <c r="AB133" s="28">
        <f t="shared" si="64"/>
        <v>372.33602500000001</v>
      </c>
      <c r="AC133" s="28">
        <f t="shared" si="64"/>
        <v>383.39515</v>
      </c>
      <c r="AD133" s="28">
        <f t="shared" si="64"/>
        <v>397.56880000000001</v>
      </c>
      <c r="AE133" s="28">
        <f t="shared" si="64"/>
        <v>413.85480000000001</v>
      </c>
      <c r="AF133" s="28">
        <f t="shared" si="64"/>
        <v>431.05950000000001</v>
      </c>
      <c r="AG133" s="28">
        <f t="shared" si="64"/>
        <v>437.26080000000002</v>
      </c>
      <c r="AH133" s="28">
        <f t="shared" si="64"/>
        <v>425.93370000000004</v>
      </c>
      <c r="AI133" s="28">
        <f t="shared" si="64"/>
        <v>406.53257500000001</v>
      </c>
      <c r="AJ133" s="28">
        <f t="shared" si="64"/>
        <v>380.16579999999999</v>
      </c>
      <c r="AK133" s="28">
        <f t="shared" si="64"/>
        <v>361.04110000000003</v>
      </c>
      <c r="AL133" s="28">
        <f t="shared" si="64"/>
        <v>357.10770000000002</v>
      </c>
      <c r="AM133" s="28">
        <f t="shared" si="64"/>
        <v>353.04342500000007</v>
      </c>
      <c r="AN133" s="28">
        <f t="shared" si="48"/>
        <v>356.63484999999997</v>
      </c>
      <c r="AO133" s="28">
        <f t="shared" si="49"/>
        <v>354.19939999999997</v>
      </c>
      <c r="AP133" s="28">
        <f t="shared" si="10"/>
        <v>358.69195000000002</v>
      </c>
      <c r="AQ133" s="28">
        <f t="shared" si="11"/>
        <v>372.63</v>
      </c>
      <c r="AR133" s="28">
        <f t="shared" si="12"/>
        <v>379.45254999999997</v>
      </c>
      <c r="AS133" s="28"/>
      <c r="AY133" s="28"/>
      <c r="AZ133" s="28"/>
      <c r="BA133" s="28"/>
      <c r="BB133" s="28"/>
      <c r="BH133"/>
      <c r="BJ133" s="53"/>
    </row>
    <row r="134" spans="2:62" x14ac:dyDescent="0.25">
      <c r="B134" s="92"/>
      <c r="C134" s="1" t="s">
        <v>80</v>
      </c>
      <c r="D134" s="28">
        <f t="shared" ref="D134:AM134" si="65">SUM(D55:G55)/4</f>
        <v>1757.3947499999999</v>
      </c>
      <c r="E134" s="28">
        <f t="shared" si="65"/>
        <v>1776.43625</v>
      </c>
      <c r="F134" s="28">
        <f t="shared" si="65"/>
        <v>1813.2684999999999</v>
      </c>
      <c r="G134" s="28">
        <f t="shared" si="65"/>
        <v>1835.8692499999997</v>
      </c>
      <c r="H134" s="28">
        <f t="shared" si="65"/>
        <v>1854.2172499999999</v>
      </c>
      <c r="I134" s="28">
        <f t="shared" si="65"/>
        <v>1879.47525</v>
      </c>
      <c r="J134" s="28">
        <f t="shared" si="65"/>
        <v>1894.4077500000001</v>
      </c>
      <c r="K134" s="28">
        <f t="shared" si="65"/>
        <v>1901.752</v>
      </c>
      <c r="L134" s="28">
        <f t="shared" si="65"/>
        <v>1907.7272499999999</v>
      </c>
      <c r="M134" s="28">
        <f t="shared" si="65"/>
        <v>1911.576</v>
      </c>
      <c r="N134" s="28">
        <f t="shared" si="65"/>
        <v>1905.74125</v>
      </c>
      <c r="O134" s="28">
        <f t="shared" si="65"/>
        <v>1896.04025</v>
      </c>
      <c r="P134" s="28">
        <f t="shared" si="65"/>
        <v>1882.4894999999999</v>
      </c>
      <c r="Q134" s="28">
        <f t="shared" si="65"/>
        <v>1847.3632500000001</v>
      </c>
      <c r="R134" s="28">
        <f t="shared" si="65"/>
        <v>1816.8890000000001</v>
      </c>
      <c r="S134" s="28">
        <f t="shared" si="65"/>
        <v>1783.0094999999999</v>
      </c>
      <c r="T134" s="28">
        <f t="shared" si="65"/>
        <v>1768.2112500000001</v>
      </c>
      <c r="U134" s="28">
        <f t="shared" si="65"/>
        <v>1759.8074999999999</v>
      </c>
      <c r="V134" s="28">
        <f t="shared" si="65"/>
        <v>1758.8962499999998</v>
      </c>
      <c r="W134" s="28">
        <f t="shared" si="65"/>
        <v>1745.5297500000001</v>
      </c>
      <c r="X134" s="28">
        <f t="shared" si="65"/>
        <v>1723.4695000000002</v>
      </c>
      <c r="Y134" s="28">
        <f t="shared" si="65"/>
        <v>1709.78925</v>
      </c>
      <c r="Z134" s="28">
        <f t="shared" si="65"/>
        <v>1713.3964999999998</v>
      </c>
      <c r="AA134" s="28">
        <f t="shared" si="65"/>
        <v>1722.5529999999999</v>
      </c>
      <c r="AB134" s="28">
        <f t="shared" si="65"/>
        <v>1752.7639999999999</v>
      </c>
      <c r="AC134" s="28">
        <f t="shared" si="65"/>
        <v>1792.7835</v>
      </c>
      <c r="AD134" s="28">
        <f t="shared" si="65"/>
        <v>1821.7730000000001</v>
      </c>
      <c r="AE134" s="28">
        <f t="shared" si="65"/>
        <v>1868.6079999999999</v>
      </c>
      <c r="AF134" s="28">
        <f t="shared" si="65"/>
        <v>1904.40825</v>
      </c>
      <c r="AG134" s="28">
        <f t="shared" si="65"/>
        <v>1931.5705</v>
      </c>
      <c r="AH134" s="28">
        <f t="shared" si="65"/>
        <v>1936.039</v>
      </c>
      <c r="AI134" s="28">
        <f t="shared" si="65"/>
        <v>1904.2184999999999</v>
      </c>
      <c r="AJ134" s="28">
        <f t="shared" si="65"/>
        <v>1846.712</v>
      </c>
      <c r="AK134" s="28">
        <f t="shared" si="65"/>
        <v>1787.0187500000002</v>
      </c>
      <c r="AL134" s="28">
        <f t="shared" si="65"/>
        <v>1722.075</v>
      </c>
      <c r="AM134" s="28">
        <f t="shared" si="65"/>
        <v>1674.7855</v>
      </c>
      <c r="AN134" s="28">
        <f t="shared" si="48"/>
        <v>1651.1505000000002</v>
      </c>
      <c r="AO134" s="28">
        <f t="shared" si="49"/>
        <v>1646.09475</v>
      </c>
      <c r="AP134" s="28">
        <f t="shared" si="10"/>
        <v>1683.3317500000001</v>
      </c>
      <c r="AQ134" s="28">
        <f t="shared" si="11"/>
        <v>1735.6875</v>
      </c>
      <c r="AR134" s="28">
        <f t="shared" si="12"/>
        <v>1784.9767499999998</v>
      </c>
      <c r="AS134" s="28"/>
      <c r="AY134" s="28"/>
      <c r="AZ134" s="28"/>
      <c r="BA134" s="28"/>
      <c r="BB134" s="28"/>
      <c r="BH134"/>
      <c r="BJ134" s="53"/>
    </row>
    <row r="135" spans="2:62" x14ac:dyDescent="0.25">
      <c r="B135" s="92"/>
      <c r="C135" s="1" t="s">
        <v>81</v>
      </c>
      <c r="D135" s="28">
        <f t="shared" ref="D135:AM135" si="66">SUM(D56:G56)/4</f>
        <v>6841.616</v>
      </c>
      <c r="E135" s="28">
        <f t="shared" si="66"/>
        <v>6773.1665000000003</v>
      </c>
      <c r="F135" s="28">
        <f t="shared" si="66"/>
        <v>6970.0550000000003</v>
      </c>
      <c r="G135" s="28">
        <f t="shared" si="66"/>
        <v>7065.9975000000004</v>
      </c>
      <c r="H135" s="28">
        <f t="shared" si="66"/>
        <v>7267.4502499999999</v>
      </c>
      <c r="I135" s="28">
        <f t="shared" si="66"/>
        <v>7293.5095000000001</v>
      </c>
      <c r="J135" s="28">
        <f t="shared" si="66"/>
        <v>7300.0127499999999</v>
      </c>
      <c r="K135" s="28">
        <f t="shared" si="66"/>
        <v>7239.0792499999998</v>
      </c>
      <c r="L135" s="28">
        <f t="shared" si="66"/>
        <v>7224.2892499999998</v>
      </c>
      <c r="M135" s="28">
        <f t="shared" si="66"/>
        <v>7242.3609999999999</v>
      </c>
      <c r="N135" s="28">
        <f t="shared" si="66"/>
        <v>7139.7362499999999</v>
      </c>
      <c r="O135" s="28">
        <f t="shared" si="66"/>
        <v>6923.3722500000003</v>
      </c>
      <c r="P135" s="28">
        <f t="shared" si="66"/>
        <v>6732.0482499999998</v>
      </c>
      <c r="Q135" s="28">
        <f t="shared" si="66"/>
        <v>6602.433</v>
      </c>
      <c r="R135" s="28">
        <f t="shared" si="66"/>
        <v>6544.0062500000004</v>
      </c>
      <c r="S135" s="28">
        <f t="shared" si="66"/>
        <v>6626.1334999999999</v>
      </c>
      <c r="T135" s="28">
        <f t="shared" si="66"/>
        <v>6850.5029999999997</v>
      </c>
      <c r="U135" s="28">
        <f t="shared" si="66"/>
        <v>6949.5097499999993</v>
      </c>
      <c r="V135" s="28">
        <f t="shared" si="66"/>
        <v>7069.72325</v>
      </c>
      <c r="W135" s="28">
        <f t="shared" si="66"/>
        <v>7166.9790000000003</v>
      </c>
      <c r="X135" s="28">
        <f t="shared" si="66"/>
        <v>7199.1830000000009</v>
      </c>
      <c r="Y135" s="28">
        <f t="shared" si="66"/>
        <v>7289.3067499999997</v>
      </c>
      <c r="Z135" s="28">
        <f t="shared" si="66"/>
        <v>7414.969000000001</v>
      </c>
      <c r="AA135" s="28">
        <f t="shared" si="66"/>
        <v>7610.72775</v>
      </c>
      <c r="AB135" s="28">
        <f t="shared" si="66"/>
        <v>7677.7132499999998</v>
      </c>
      <c r="AC135" s="28">
        <f t="shared" si="66"/>
        <v>7830.8277499999995</v>
      </c>
      <c r="AD135" s="28">
        <f t="shared" si="66"/>
        <v>7847.4639999999999</v>
      </c>
      <c r="AE135" s="28">
        <f t="shared" si="66"/>
        <v>7849.1192499999997</v>
      </c>
      <c r="AF135" s="28">
        <f t="shared" si="66"/>
        <v>7941.4272499999997</v>
      </c>
      <c r="AG135" s="28">
        <f t="shared" si="66"/>
        <v>7828.6880000000001</v>
      </c>
      <c r="AH135" s="28">
        <f t="shared" si="66"/>
        <v>7904.53125</v>
      </c>
      <c r="AI135" s="28">
        <f t="shared" si="66"/>
        <v>7839.3360000000002</v>
      </c>
      <c r="AJ135" s="28">
        <f t="shared" si="66"/>
        <v>7714.4472500000002</v>
      </c>
      <c r="AK135" s="28">
        <f t="shared" si="66"/>
        <v>7561.6837500000001</v>
      </c>
      <c r="AL135" s="28">
        <f t="shared" si="66"/>
        <v>7244.5687500000004</v>
      </c>
      <c r="AM135" s="28">
        <f t="shared" si="66"/>
        <v>7021.0967500000006</v>
      </c>
      <c r="AN135" s="28">
        <f t="shared" si="48"/>
        <v>6814.6035000000011</v>
      </c>
      <c r="AO135" s="28">
        <f t="shared" si="49"/>
        <v>6772.598750000001</v>
      </c>
      <c r="AP135" s="28">
        <f t="shared" si="10"/>
        <v>7088.79</v>
      </c>
      <c r="AQ135" s="28">
        <f t="shared" si="11"/>
        <v>7278.755000000001</v>
      </c>
      <c r="AR135" s="28">
        <f t="shared" si="12"/>
        <v>7464.7490000000007</v>
      </c>
      <c r="AS135" s="28"/>
      <c r="AY135" s="28"/>
      <c r="AZ135" s="28"/>
      <c r="BA135" s="28"/>
      <c r="BB135" s="28"/>
      <c r="BH135"/>
      <c r="BJ135" s="53"/>
    </row>
    <row r="136" spans="2:62" ht="15" customHeight="1" x14ac:dyDescent="0.25">
      <c r="B136" s="92" t="s">
        <v>75</v>
      </c>
      <c r="C136" s="1" t="s">
        <v>79</v>
      </c>
      <c r="D136" s="28">
        <f t="shared" ref="D136:AM136" si="67">SUM(D57:G57)/4</f>
        <v>479.47932500000002</v>
      </c>
      <c r="E136" s="28">
        <f t="shared" si="67"/>
        <v>478.40177500000004</v>
      </c>
      <c r="F136" s="28">
        <f t="shared" si="67"/>
        <v>483.09985</v>
      </c>
      <c r="G136" s="28">
        <f t="shared" si="67"/>
        <v>493.89390000000003</v>
      </c>
      <c r="H136" s="28">
        <f t="shared" si="67"/>
        <v>508.47810000000004</v>
      </c>
      <c r="I136" s="28">
        <f t="shared" si="67"/>
        <v>532.08527500000002</v>
      </c>
      <c r="J136" s="28">
        <f t="shared" si="67"/>
        <v>539.96519999999998</v>
      </c>
      <c r="K136" s="28">
        <f t="shared" si="67"/>
        <v>527.00130000000001</v>
      </c>
      <c r="L136" s="28">
        <f t="shared" si="67"/>
        <v>525.71704999999997</v>
      </c>
      <c r="M136" s="28">
        <f t="shared" si="67"/>
        <v>526.84204999999997</v>
      </c>
      <c r="N136" s="28">
        <f t="shared" si="67"/>
        <v>526.63402500000007</v>
      </c>
      <c r="O136" s="28">
        <f t="shared" si="67"/>
        <v>534.65112500000009</v>
      </c>
      <c r="P136" s="28">
        <f t="shared" si="67"/>
        <v>521.82155</v>
      </c>
      <c r="Q136" s="28">
        <f t="shared" si="67"/>
        <v>497.07182499999999</v>
      </c>
      <c r="R136" s="28">
        <f t="shared" si="67"/>
        <v>472.67590000000001</v>
      </c>
      <c r="S136" s="28">
        <f t="shared" si="67"/>
        <v>448.83429999999998</v>
      </c>
      <c r="T136" s="28">
        <f t="shared" si="67"/>
        <v>443.40732499999996</v>
      </c>
      <c r="U136" s="28">
        <f t="shared" si="67"/>
        <v>448.38312499999995</v>
      </c>
      <c r="V136" s="28">
        <f t="shared" si="67"/>
        <v>454.52117499999997</v>
      </c>
      <c r="W136" s="28">
        <f t="shared" si="67"/>
        <v>463.671425</v>
      </c>
      <c r="X136" s="28">
        <f t="shared" si="67"/>
        <v>461.77977500000003</v>
      </c>
      <c r="Y136" s="28">
        <f t="shared" si="67"/>
        <v>450.15879999999999</v>
      </c>
      <c r="Z136" s="28">
        <f t="shared" si="67"/>
        <v>443.95875000000001</v>
      </c>
      <c r="AA136" s="28">
        <f t="shared" si="67"/>
        <v>453.67685</v>
      </c>
      <c r="AB136" s="28">
        <f t="shared" si="67"/>
        <v>469.49064999999996</v>
      </c>
      <c r="AC136" s="28">
        <f t="shared" si="67"/>
        <v>491.62182499999994</v>
      </c>
      <c r="AD136" s="28">
        <f t="shared" si="67"/>
        <v>513.94974999999999</v>
      </c>
      <c r="AE136" s="28">
        <f t="shared" si="67"/>
        <v>506.79217499999999</v>
      </c>
      <c r="AF136" s="28">
        <f t="shared" si="67"/>
        <v>517.42630000000008</v>
      </c>
      <c r="AG136" s="28">
        <f t="shared" si="67"/>
        <v>514.742075</v>
      </c>
      <c r="AH136" s="28">
        <f t="shared" si="67"/>
        <v>494.65430000000003</v>
      </c>
      <c r="AI136" s="28">
        <f t="shared" si="67"/>
        <v>462.53322500000002</v>
      </c>
      <c r="AJ136" s="28">
        <f t="shared" si="67"/>
        <v>450.43</v>
      </c>
      <c r="AK136" s="28">
        <f t="shared" si="67"/>
        <v>410.82375000000002</v>
      </c>
      <c r="AL136" s="28">
        <f t="shared" si="67"/>
        <v>429.64409999999998</v>
      </c>
      <c r="AM136" s="28">
        <f t="shared" si="67"/>
        <v>431.9264</v>
      </c>
      <c r="AN136" s="28">
        <f t="shared" si="48"/>
        <v>412.09912500000002</v>
      </c>
      <c r="AO136" s="28">
        <f t="shared" si="49"/>
        <v>433.39909999999998</v>
      </c>
      <c r="AP136" s="28">
        <f t="shared" si="10"/>
        <v>419.81214999999997</v>
      </c>
      <c r="AQ136" s="28">
        <f t="shared" si="11"/>
        <v>444.58557499999995</v>
      </c>
      <c r="AR136" s="28">
        <f t="shared" si="12"/>
        <v>457.10017499999998</v>
      </c>
      <c r="AS136" s="28"/>
      <c r="AY136" s="28"/>
      <c r="AZ136" s="28"/>
      <c r="BA136" s="28"/>
      <c r="BB136" s="28"/>
      <c r="BH136"/>
      <c r="BJ136" s="53"/>
    </row>
    <row r="137" spans="2:62" x14ac:dyDescent="0.25">
      <c r="B137" s="92"/>
      <c r="C137" s="1" t="s">
        <v>80</v>
      </c>
      <c r="D137" s="28">
        <f t="shared" ref="D137:AM137" si="68">SUM(D58:G58)/4</f>
        <v>1911.6849999999999</v>
      </c>
      <c r="E137" s="28">
        <f t="shared" si="68"/>
        <v>1903.12</v>
      </c>
      <c r="F137" s="28">
        <f t="shared" si="68"/>
        <v>1899.4285</v>
      </c>
      <c r="G137" s="28">
        <f t="shared" si="68"/>
        <v>1942.9457499999999</v>
      </c>
      <c r="H137" s="28">
        <f t="shared" si="68"/>
        <v>1989.1682500000002</v>
      </c>
      <c r="I137" s="28">
        <f t="shared" si="68"/>
        <v>2067.8607499999998</v>
      </c>
      <c r="J137" s="28">
        <f t="shared" si="68"/>
        <v>2108.0909999999999</v>
      </c>
      <c r="K137" s="28">
        <f t="shared" si="68"/>
        <v>2112.5755000000004</v>
      </c>
      <c r="L137" s="28">
        <f t="shared" si="68"/>
        <v>2144.5095000000001</v>
      </c>
      <c r="M137" s="28">
        <f t="shared" si="68"/>
        <v>2124.0655000000002</v>
      </c>
      <c r="N137" s="28">
        <f t="shared" si="68"/>
        <v>2139.3710000000001</v>
      </c>
      <c r="O137" s="28">
        <f t="shared" si="68"/>
        <v>2126.7912500000002</v>
      </c>
      <c r="P137" s="28">
        <f t="shared" si="68"/>
        <v>2069.4147499999999</v>
      </c>
      <c r="Q137" s="28">
        <f t="shared" si="68"/>
        <v>2012.2237500000001</v>
      </c>
      <c r="R137" s="28">
        <f t="shared" si="68"/>
        <v>1975.7842500000002</v>
      </c>
      <c r="S137" s="28">
        <f t="shared" si="68"/>
        <v>1943.53575</v>
      </c>
      <c r="T137" s="28">
        <f t="shared" si="68"/>
        <v>1925.8899999999999</v>
      </c>
      <c r="U137" s="28">
        <f t="shared" si="68"/>
        <v>1982.6857500000001</v>
      </c>
      <c r="V137" s="28">
        <f t="shared" si="68"/>
        <v>2023.92625</v>
      </c>
      <c r="W137" s="28">
        <f t="shared" si="68"/>
        <v>2057.1502499999997</v>
      </c>
      <c r="X137" s="28">
        <f t="shared" si="68"/>
        <v>2068.60925</v>
      </c>
      <c r="Y137" s="28">
        <f t="shared" si="68"/>
        <v>2035.2602499999998</v>
      </c>
      <c r="Z137" s="28">
        <f t="shared" si="68"/>
        <v>2014.4894999999999</v>
      </c>
      <c r="AA137" s="28">
        <f t="shared" si="68"/>
        <v>2012.8425000000002</v>
      </c>
      <c r="AB137" s="28">
        <f t="shared" si="68"/>
        <v>2050.9814999999999</v>
      </c>
      <c r="AC137" s="28">
        <f t="shared" si="68"/>
        <v>2098.4425000000001</v>
      </c>
      <c r="AD137" s="28">
        <f t="shared" si="68"/>
        <v>2122.4905000000003</v>
      </c>
      <c r="AE137" s="28">
        <f t="shared" si="68"/>
        <v>2154.8522499999999</v>
      </c>
      <c r="AF137" s="28">
        <f t="shared" si="68"/>
        <v>2233.8115000000003</v>
      </c>
      <c r="AG137" s="28">
        <f t="shared" si="68"/>
        <v>2256.1235000000001</v>
      </c>
      <c r="AH137" s="28">
        <f t="shared" si="68"/>
        <v>2344.8797500000001</v>
      </c>
      <c r="AI137" s="28">
        <f t="shared" si="68"/>
        <v>2353.1025</v>
      </c>
      <c r="AJ137" s="28">
        <f t="shared" si="68"/>
        <v>2299.5532499999999</v>
      </c>
      <c r="AK137" s="28">
        <f t="shared" si="68"/>
        <v>2346.9982499999996</v>
      </c>
      <c r="AL137" s="28">
        <f t="shared" si="68"/>
        <v>2366.9369999999999</v>
      </c>
      <c r="AM137" s="28">
        <f t="shared" si="68"/>
        <v>2346.7407499999999</v>
      </c>
      <c r="AN137" s="28">
        <f t="shared" si="48"/>
        <v>2294.1815000000001</v>
      </c>
      <c r="AO137" s="28">
        <f t="shared" si="49"/>
        <v>2204.66525</v>
      </c>
      <c r="AP137" s="28">
        <f t="shared" si="10"/>
        <v>2080.1865000000003</v>
      </c>
      <c r="AQ137" s="28">
        <f t="shared" si="11"/>
        <v>2104.2955000000002</v>
      </c>
      <c r="AR137" s="28">
        <f t="shared" si="12"/>
        <v>2127.94425</v>
      </c>
      <c r="AS137" s="28"/>
      <c r="AY137" s="28"/>
      <c r="AZ137" s="28"/>
      <c r="BA137" s="28"/>
      <c r="BB137" s="28"/>
      <c r="BH137"/>
      <c r="BJ137" s="53"/>
    </row>
    <row r="138" spans="2:62" x14ac:dyDescent="0.25">
      <c r="B138" s="92"/>
      <c r="C138" s="1" t="s">
        <v>81</v>
      </c>
      <c r="D138" s="28">
        <f t="shared" ref="D138:AM138" si="69">SUM(D59:G59)/4</f>
        <v>7632.7517500000004</v>
      </c>
      <c r="E138" s="28">
        <f t="shared" si="69"/>
        <v>7361.9132499999996</v>
      </c>
      <c r="F138" s="28">
        <f t="shared" si="69"/>
        <v>7130.99125</v>
      </c>
      <c r="G138" s="28">
        <f t="shared" si="69"/>
        <v>6991.8722499999994</v>
      </c>
      <c r="H138" s="28">
        <f t="shared" si="69"/>
        <v>7173.5627500000001</v>
      </c>
      <c r="I138" s="28">
        <f t="shared" si="69"/>
        <v>7266.45</v>
      </c>
      <c r="J138" s="28">
        <f t="shared" si="69"/>
        <v>7416.4520000000002</v>
      </c>
      <c r="K138" s="28">
        <f t="shared" si="69"/>
        <v>7525.1392500000002</v>
      </c>
      <c r="L138" s="28">
        <f t="shared" si="69"/>
        <v>7656.7370000000001</v>
      </c>
      <c r="M138" s="28">
        <f t="shared" si="69"/>
        <v>7538.6814999999997</v>
      </c>
      <c r="N138" s="28">
        <f t="shared" si="69"/>
        <v>7418.2659999999996</v>
      </c>
      <c r="O138" s="28">
        <f t="shared" si="69"/>
        <v>7231.5749999999998</v>
      </c>
      <c r="P138" s="28">
        <f t="shared" si="69"/>
        <v>6843.0519999999997</v>
      </c>
      <c r="Q138" s="28">
        <f t="shared" si="69"/>
        <v>6789.393</v>
      </c>
      <c r="R138" s="28">
        <f t="shared" si="69"/>
        <v>6748.6077499999992</v>
      </c>
      <c r="S138" s="28">
        <f t="shared" si="69"/>
        <v>6704.0409999999993</v>
      </c>
      <c r="T138" s="28">
        <f t="shared" si="69"/>
        <v>6552.5217499999999</v>
      </c>
      <c r="U138" s="28">
        <f t="shared" si="69"/>
        <v>6508.1594999999998</v>
      </c>
      <c r="V138" s="28">
        <f t="shared" si="69"/>
        <v>6574.3537500000002</v>
      </c>
      <c r="W138" s="28">
        <f t="shared" si="69"/>
        <v>6594.4980000000005</v>
      </c>
      <c r="X138" s="28">
        <f t="shared" si="69"/>
        <v>6721.7539999999999</v>
      </c>
      <c r="Y138" s="28">
        <f t="shared" si="69"/>
        <v>6852.5144999999993</v>
      </c>
      <c r="Z138" s="28">
        <f t="shared" si="69"/>
        <v>7026.2064999999993</v>
      </c>
      <c r="AA138" s="28">
        <f t="shared" si="69"/>
        <v>7129.9402499999997</v>
      </c>
      <c r="AB138" s="28">
        <f t="shared" si="69"/>
        <v>7322.2460000000001</v>
      </c>
      <c r="AC138" s="28">
        <f t="shared" si="69"/>
        <v>7388.7654999999995</v>
      </c>
      <c r="AD138" s="28">
        <f t="shared" si="69"/>
        <v>7443.4879999999994</v>
      </c>
      <c r="AE138" s="28">
        <f t="shared" si="69"/>
        <v>7572.6849999999995</v>
      </c>
      <c r="AF138" s="28">
        <f t="shared" si="69"/>
        <v>7865.1350000000002</v>
      </c>
      <c r="AG138" s="28">
        <f t="shared" si="69"/>
        <v>8012.3272499999994</v>
      </c>
      <c r="AH138" s="28">
        <f t="shared" si="69"/>
        <v>8432.6962499999991</v>
      </c>
      <c r="AI138" s="28">
        <f t="shared" si="69"/>
        <v>9041.5442500000008</v>
      </c>
      <c r="AJ138" s="28">
        <f t="shared" si="69"/>
        <v>9325.3615000000009</v>
      </c>
      <c r="AK138" s="28">
        <f t="shared" si="69"/>
        <v>10065.82425</v>
      </c>
      <c r="AL138" s="28">
        <f t="shared" si="69"/>
        <v>10181.616750000001</v>
      </c>
      <c r="AM138" s="28">
        <f t="shared" si="69"/>
        <v>9686.8865000000005</v>
      </c>
      <c r="AN138" s="28">
        <f t="shared" si="48"/>
        <v>9183.491750000001</v>
      </c>
      <c r="AO138" s="28">
        <f t="shared" si="49"/>
        <v>8496.6175000000003</v>
      </c>
      <c r="AP138" s="28">
        <f t="shared" si="10"/>
        <v>7942.2540000000008</v>
      </c>
      <c r="AQ138" s="28">
        <f t="shared" si="11"/>
        <v>8118.3972500000009</v>
      </c>
      <c r="AR138" s="28">
        <f t="shared" si="12"/>
        <v>8376.1650000000009</v>
      </c>
      <c r="AS138" s="28"/>
      <c r="AY138" s="28"/>
      <c r="AZ138" s="28"/>
      <c r="BA138" s="28"/>
      <c r="BB138" s="28"/>
      <c r="BH138"/>
      <c r="BJ138" s="53"/>
    </row>
    <row r="139" spans="2:62" ht="15" customHeight="1" x14ac:dyDescent="0.25">
      <c r="B139" s="92" t="s">
        <v>76</v>
      </c>
      <c r="C139" s="1" t="s">
        <v>79</v>
      </c>
      <c r="D139" s="28">
        <f t="shared" ref="D139:AM139" si="70">SUM(D60:G60)/4</f>
        <v>342.3193</v>
      </c>
      <c r="E139" s="28">
        <f t="shared" si="70"/>
        <v>356.38350000000003</v>
      </c>
      <c r="F139" s="28">
        <f t="shared" si="70"/>
        <v>361.50662499999999</v>
      </c>
      <c r="G139" s="28">
        <f t="shared" si="70"/>
        <v>365.50225</v>
      </c>
      <c r="H139" s="28">
        <f t="shared" si="70"/>
        <v>369.68729999999999</v>
      </c>
      <c r="I139" s="28">
        <f t="shared" si="70"/>
        <v>372.50332500000002</v>
      </c>
      <c r="J139" s="28">
        <f t="shared" si="70"/>
        <v>363.78949999999998</v>
      </c>
      <c r="K139" s="28">
        <f t="shared" si="70"/>
        <v>362.69422499999996</v>
      </c>
      <c r="L139" s="28">
        <f t="shared" si="70"/>
        <v>357.87622499999998</v>
      </c>
      <c r="M139" s="28">
        <f t="shared" si="70"/>
        <v>354.68455000000006</v>
      </c>
      <c r="N139" s="28">
        <f t="shared" si="70"/>
        <v>358.2998</v>
      </c>
      <c r="O139" s="28">
        <f t="shared" si="70"/>
        <v>350.397425</v>
      </c>
      <c r="P139" s="28">
        <f t="shared" si="70"/>
        <v>350.04082500000004</v>
      </c>
      <c r="Q139" s="28">
        <f t="shared" si="70"/>
        <v>342.03302500000001</v>
      </c>
      <c r="R139" s="28">
        <f t="shared" si="70"/>
        <v>331.68949999999995</v>
      </c>
      <c r="S139" s="28">
        <f t="shared" si="70"/>
        <v>326.55432500000001</v>
      </c>
      <c r="T139" s="28">
        <f t="shared" si="70"/>
        <v>313.90684999999996</v>
      </c>
      <c r="U139" s="28">
        <f t="shared" si="70"/>
        <v>308.35989999999998</v>
      </c>
      <c r="V139" s="28">
        <f t="shared" si="70"/>
        <v>306.17995000000002</v>
      </c>
      <c r="W139" s="28">
        <f t="shared" si="70"/>
        <v>304.489375</v>
      </c>
      <c r="X139" s="28">
        <f t="shared" si="70"/>
        <v>303.90525000000002</v>
      </c>
      <c r="Y139" s="28">
        <f t="shared" si="70"/>
        <v>293.53390000000002</v>
      </c>
      <c r="Z139" s="28">
        <f t="shared" si="70"/>
        <v>292.32175000000001</v>
      </c>
      <c r="AA139" s="28">
        <f t="shared" si="70"/>
        <v>293.70237500000002</v>
      </c>
      <c r="AB139" s="28">
        <f t="shared" si="70"/>
        <v>295.619575</v>
      </c>
      <c r="AC139" s="28">
        <f t="shared" si="70"/>
        <v>301.07512499999996</v>
      </c>
      <c r="AD139" s="28">
        <f t="shared" si="70"/>
        <v>306.60717499999998</v>
      </c>
      <c r="AE139" s="28">
        <f t="shared" si="70"/>
        <v>307.76572499999997</v>
      </c>
      <c r="AF139" s="28">
        <f t="shared" si="70"/>
        <v>316.85890000000001</v>
      </c>
      <c r="AG139" s="28">
        <f t="shared" si="70"/>
        <v>320.92902499999997</v>
      </c>
      <c r="AH139" s="28">
        <f t="shared" si="70"/>
        <v>290.38459999999998</v>
      </c>
      <c r="AI139" s="28">
        <f t="shared" si="70"/>
        <v>260.99785000000003</v>
      </c>
      <c r="AJ139" s="28">
        <f t="shared" si="70"/>
        <v>234.50944999999999</v>
      </c>
      <c r="AK139" s="28">
        <f t="shared" si="70"/>
        <v>216.69482500000001</v>
      </c>
      <c r="AL139" s="28">
        <f t="shared" si="70"/>
        <v>235.14230000000001</v>
      </c>
      <c r="AM139" s="28">
        <f t="shared" si="70"/>
        <v>247.99580000000003</v>
      </c>
      <c r="AN139" s="28">
        <f t="shared" si="48"/>
        <v>255.28337500000004</v>
      </c>
      <c r="AO139" s="28">
        <f t="shared" si="49"/>
        <v>262.04397500000005</v>
      </c>
      <c r="AP139" s="28">
        <f t="shared" si="10"/>
        <v>265.40275000000003</v>
      </c>
      <c r="AQ139" s="28">
        <f t="shared" si="11"/>
        <v>279.77112500000004</v>
      </c>
      <c r="AR139" s="28">
        <f t="shared" si="12"/>
        <v>292.98802499999999</v>
      </c>
      <c r="AS139" s="28"/>
      <c r="AY139" s="28"/>
      <c r="AZ139" s="28"/>
      <c r="BA139" s="28"/>
      <c r="BB139" s="28"/>
      <c r="BH139"/>
      <c r="BJ139" s="53"/>
    </row>
    <row r="140" spans="2:62" x14ac:dyDescent="0.25">
      <c r="B140" s="92"/>
      <c r="C140" s="1" t="s">
        <v>80</v>
      </c>
      <c r="D140" s="28">
        <f t="shared" ref="D140:AM140" si="71">SUM(D61:G61)/4</f>
        <v>1591.0650000000001</v>
      </c>
      <c r="E140" s="28">
        <f t="shared" si="71"/>
        <v>1605.03775</v>
      </c>
      <c r="F140" s="28">
        <f t="shared" si="71"/>
        <v>1616.17975</v>
      </c>
      <c r="G140" s="28">
        <f t="shared" si="71"/>
        <v>1632.367</v>
      </c>
      <c r="H140" s="28">
        <f t="shared" si="71"/>
        <v>1649.2514999999999</v>
      </c>
      <c r="I140" s="28">
        <f t="shared" si="71"/>
        <v>1670.6332499999999</v>
      </c>
      <c r="J140" s="28">
        <f t="shared" si="71"/>
        <v>1667.6415</v>
      </c>
      <c r="K140" s="28">
        <f t="shared" si="71"/>
        <v>1664.528</v>
      </c>
      <c r="L140" s="28">
        <f t="shared" si="71"/>
        <v>1657.1347500000002</v>
      </c>
      <c r="M140" s="28">
        <f t="shared" si="71"/>
        <v>1652.9285</v>
      </c>
      <c r="N140" s="28">
        <f t="shared" si="71"/>
        <v>1651.2697499999999</v>
      </c>
      <c r="O140" s="28">
        <f t="shared" si="71"/>
        <v>1631.3429999999998</v>
      </c>
      <c r="P140" s="28">
        <f t="shared" si="71"/>
        <v>1629.9780000000001</v>
      </c>
      <c r="Q140" s="28">
        <f t="shared" si="71"/>
        <v>1598.60925</v>
      </c>
      <c r="R140" s="28">
        <f t="shared" si="71"/>
        <v>1595.3152500000001</v>
      </c>
      <c r="S140" s="28">
        <f t="shared" si="71"/>
        <v>1600.02675</v>
      </c>
      <c r="T140" s="28">
        <f t="shared" si="71"/>
        <v>1583.9285</v>
      </c>
      <c r="U140" s="28">
        <f t="shared" si="71"/>
        <v>1599.7980000000002</v>
      </c>
      <c r="V140" s="28">
        <f t="shared" si="71"/>
        <v>1603.2394999999999</v>
      </c>
      <c r="W140" s="28">
        <f t="shared" si="71"/>
        <v>1617.1782499999999</v>
      </c>
      <c r="X140" s="28">
        <f t="shared" si="71"/>
        <v>1638.75425</v>
      </c>
      <c r="Y140" s="28">
        <f t="shared" si="71"/>
        <v>1654.1377499999999</v>
      </c>
      <c r="Z140" s="28">
        <f t="shared" si="71"/>
        <v>1665.6882500000002</v>
      </c>
      <c r="AA140" s="28">
        <f t="shared" si="71"/>
        <v>1651.75325</v>
      </c>
      <c r="AB140" s="28">
        <f t="shared" si="71"/>
        <v>1654.58475</v>
      </c>
      <c r="AC140" s="28">
        <f t="shared" si="71"/>
        <v>1666.8985</v>
      </c>
      <c r="AD140" s="28">
        <f t="shared" si="71"/>
        <v>1678.6960000000001</v>
      </c>
      <c r="AE140" s="28">
        <f t="shared" si="71"/>
        <v>1700.40425</v>
      </c>
      <c r="AF140" s="28">
        <f t="shared" si="71"/>
        <v>1723.3265000000001</v>
      </c>
      <c r="AG140" s="28">
        <f t="shared" si="71"/>
        <v>1706.6420000000001</v>
      </c>
      <c r="AH140" s="28">
        <f t="shared" si="71"/>
        <v>1654.7760000000001</v>
      </c>
      <c r="AI140" s="28">
        <f t="shared" si="71"/>
        <v>1610.2592500000001</v>
      </c>
      <c r="AJ140" s="28">
        <f t="shared" si="71"/>
        <v>1565.4917500000001</v>
      </c>
      <c r="AK140" s="28">
        <f t="shared" si="71"/>
        <v>1560.8887500000001</v>
      </c>
      <c r="AL140" s="28">
        <f t="shared" si="71"/>
        <v>1607.0889999999999</v>
      </c>
      <c r="AM140" s="28">
        <f t="shared" si="71"/>
        <v>1641.4649999999999</v>
      </c>
      <c r="AN140" s="28">
        <f t="shared" si="48"/>
        <v>1646.3420000000001</v>
      </c>
      <c r="AO140" s="28">
        <f t="shared" si="49"/>
        <v>1641.1615000000002</v>
      </c>
      <c r="AP140" s="28">
        <f t="shared" si="10"/>
        <v>1622.58925</v>
      </c>
      <c r="AQ140" s="28">
        <f t="shared" si="11"/>
        <v>1636.6412499999999</v>
      </c>
      <c r="AR140" s="28">
        <f t="shared" si="12"/>
        <v>1693.4385</v>
      </c>
      <c r="AS140" s="28"/>
      <c r="AY140" s="28"/>
      <c r="AZ140" s="28"/>
      <c r="BA140" s="28"/>
      <c r="BB140" s="28"/>
      <c r="BH140"/>
      <c r="BJ140" s="53"/>
    </row>
    <row r="141" spans="2:62" x14ac:dyDescent="0.25">
      <c r="B141" s="92"/>
      <c r="C141" s="1" t="s">
        <v>81</v>
      </c>
      <c r="D141" s="28">
        <f t="shared" ref="D141:AM141" si="72">SUM(D62:G62)/4</f>
        <v>7383.1862500000007</v>
      </c>
      <c r="E141" s="28">
        <f t="shared" si="72"/>
        <v>7439.7167499999996</v>
      </c>
      <c r="F141" s="28">
        <f t="shared" si="72"/>
        <v>7473.848</v>
      </c>
      <c r="G141" s="28">
        <f t="shared" si="72"/>
        <v>7674.9512500000001</v>
      </c>
      <c r="H141" s="28">
        <f t="shared" si="72"/>
        <v>7804.43</v>
      </c>
      <c r="I141" s="28">
        <f t="shared" si="72"/>
        <v>7943.7262500000006</v>
      </c>
      <c r="J141" s="28">
        <f t="shared" si="72"/>
        <v>7981.2622499999998</v>
      </c>
      <c r="K141" s="28">
        <f t="shared" si="72"/>
        <v>7675.9234999999999</v>
      </c>
      <c r="L141" s="28">
        <f t="shared" si="72"/>
        <v>7494.6227499999995</v>
      </c>
      <c r="M141" s="28">
        <f t="shared" si="72"/>
        <v>7203.1452499999996</v>
      </c>
      <c r="N141" s="28">
        <f t="shared" si="72"/>
        <v>6894.0929999999998</v>
      </c>
      <c r="O141" s="28">
        <f t="shared" si="72"/>
        <v>6750.3237499999996</v>
      </c>
      <c r="P141" s="28">
        <f t="shared" si="72"/>
        <v>6622.2534999999998</v>
      </c>
      <c r="Q141" s="28">
        <f t="shared" si="72"/>
        <v>6619.8490000000002</v>
      </c>
      <c r="R141" s="28">
        <f t="shared" si="72"/>
        <v>6822.1132500000003</v>
      </c>
      <c r="S141" s="28">
        <f t="shared" si="72"/>
        <v>6959.12075</v>
      </c>
      <c r="T141" s="28">
        <f t="shared" si="72"/>
        <v>7063.9047499999997</v>
      </c>
      <c r="U141" s="28">
        <f t="shared" si="72"/>
        <v>7128.3742499999989</v>
      </c>
      <c r="V141" s="28">
        <f t="shared" si="72"/>
        <v>7148.5194999999994</v>
      </c>
      <c r="W141" s="28">
        <f t="shared" si="72"/>
        <v>7259.5047500000001</v>
      </c>
      <c r="X141" s="28">
        <f t="shared" si="72"/>
        <v>7352.4384999999993</v>
      </c>
      <c r="Y141" s="28">
        <f t="shared" si="72"/>
        <v>7399.8629999999994</v>
      </c>
      <c r="Z141" s="28">
        <f t="shared" si="72"/>
        <v>7569.1594999999998</v>
      </c>
      <c r="AA141" s="28">
        <f t="shared" si="72"/>
        <v>7602.5372499999994</v>
      </c>
      <c r="AB141" s="28">
        <f t="shared" si="72"/>
        <v>7662.8692500000006</v>
      </c>
      <c r="AC141" s="28">
        <f t="shared" si="72"/>
        <v>7805.1492500000004</v>
      </c>
      <c r="AD141" s="28">
        <f t="shared" si="72"/>
        <v>7849.6317500000005</v>
      </c>
      <c r="AE141" s="28">
        <f t="shared" si="72"/>
        <v>7934.2584999999999</v>
      </c>
      <c r="AF141" s="28">
        <f t="shared" si="72"/>
        <v>8035.8894999999993</v>
      </c>
      <c r="AG141" s="28">
        <f t="shared" si="72"/>
        <v>7981.7532499999998</v>
      </c>
      <c r="AH141" s="28">
        <f t="shared" si="72"/>
        <v>7706.8625000000002</v>
      </c>
      <c r="AI141" s="28">
        <f t="shared" si="72"/>
        <v>7655.0097500000002</v>
      </c>
      <c r="AJ141" s="28">
        <f t="shared" si="72"/>
        <v>7382.4179999999997</v>
      </c>
      <c r="AK141" s="28">
        <f t="shared" si="72"/>
        <v>7218.8827499999998</v>
      </c>
      <c r="AL141" s="28">
        <f t="shared" si="72"/>
        <v>7358.0412500000002</v>
      </c>
      <c r="AM141" s="28">
        <f t="shared" si="72"/>
        <v>7324.0072500000006</v>
      </c>
      <c r="AN141" s="28">
        <f t="shared" si="48"/>
        <v>7268.3542499999994</v>
      </c>
      <c r="AO141" s="28">
        <f t="shared" si="49"/>
        <v>7129.5932499999999</v>
      </c>
      <c r="AP141" s="28">
        <f t="shared" si="10"/>
        <v>6891.6162499999991</v>
      </c>
      <c r="AQ141" s="28">
        <f t="shared" si="11"/>
        <v>6744.7687500000011</v>
      </c>
      <c r="AR141" s="28">
        <f t="shared" si="12"/>
        <v>7030.0957500000004</v>
      </c>
      <c r="AS141" s="28"/>
      <c r="AY141" s="28"/>
      <c r="AZ141" s="28"/>
      <c r="BA141" s="28"/>
      <c r="BB141" s="28"/>
      <c r="BH141"/>
      <c r="BJ141" s="53"/>
    </row>
    <row r="142" spans="2:62" ht="15" customHeight="1" x14ac:dyDescent="0.25">
      <c r="B142" s="92" t="s">
        <v>20</v>
      </c>
      <c r="C142" s="1" t="s">
        <v>79</v>
      </c>
      <c r="D142" s="28">
        <f t="shared" ref="D142:AM142" si="73">SUM(D63:G63)/4</f>
        <v>396.50990000000002</v>
      </c>
      <c r="E142" s="28">
        <f t="shared" si="73"/>
        <v>390.79082500000004</v>
      </c>
      <c r="F142" s="28">
        <f t="shared" si="73"/>
        <v>391.01847499999997</v>
      </c>
      <c r="G142" s="28">
        <f t="shared" si="73"/>
        <v>402.00145000000003</v>
      </c>
      <c r="H142" s="28">
        <f t="shared" si="73"/>
        <v>416.71577500000001</v>
      </c>
      <c r="I142" s="28">
        <f t="shared" si="73"/>
        <v>426.88715000000002</v>
      </c>
      <c r="J142" s="28">
        <f t="shared" si="73"/>
        <v>423.41817500000002</v>
      </c>
      <c r="K142" s="28">
        <f t="shared" si="73"/>
        <v>419.94049999999993</v>
      </c>
      <c r="L142" s="28">
        <f t="shared" si="73"/>
        <v>411.47577499999994</v>
      </c>
      <c r="M142" s="28">
        <f t="shared" si="73"/>
        <v>408.7509</v>
      </c>
      <c r="N142" s="28">
        <f t="shared" si="73"/>
        <v>405.81132500000001</v>
      </c>
      <c r="O142" s="28">
        <f t="shared" si="73"/>
        <v>391.17960000000005</v>
      </c>
      <c r="P142" s="28">
        <f t="shared" si="73"/>
        <v>370.9862</v>
      </c>
      <c r="Q142" s="28">
        <f t="shared" si="73"/>
        <v>357.78107500000004</v>
      </c>
      <c r="R142" s="28">
        <f t="shared" si="73"/>
        <v>349.06434999999999</v>
      </c>
      <c r="S142" s="28">
        <f t="shared" si="73"/>
        <v>336.98109999999997</v>
      </c>
      <c r="T142" s="28">
        <f t="shared" si="73"/>
        <v>336.75192499999997</v>
      </c>
      <c r="U142" s="28">
        <f t="shared" si="73"/>
        <v>326.55882500000001</v>
      </c>
      <c r="V142" s="28">
        <f t="shared" si="73"/>
        <v>324.47592500000002</v>
      </c>
      <c r="W142" s="28">
        <f t="shared" si="73"/>
        <v>325.81494999999995</v>
      </c>
      <c r="X142" s="28">
        <f t="shared" si="73"/>
        <v>321.2876</v>
      </c>
      <c r="Y142" s="28">
        <f t="shared" si="73"/>
        <v>326.59687500000001</v>
      </c>
      <c r="Z142" s="28">
        <f t="shared" si="73"/>
        <v>325.24580000000003</v>
      </c>
      <c r="AA142" s="28">
        <f t="shared" si="73"/>
        <v>337.402625</v>
      </c>
      <c r="AB142" s="28">
        <f t="shared" si="73"/>
        <v>351.59870000000001</v>
      </c>
      <c r="AC142" s="28">
        <f t="shared" si="73"/>
        <v>343.92989999999998</v>
      </c>
      <c r="AD142" s="28">
        <f t="shared" si="73"/>
        <v>344.59947499999998</v>
      </c>
      <c r="AE142" s="28">
        <f t="shared" si="73"/>
        <v>334.03279999999995</v>
      </c>
      <c r="AF142" s="28">
        <f t="shared" si="73"/>
        <v>326.689775</v>
      </c>
      <c r="AG142" s="28">
        <f t="shared" si="73"/>
        <v>333.77015</v>
      </c>
      <c r="AH142" s="28">
        <f t="shared" si="73"/>
        <v>327.86334999999997</v>
      </c>
      <c r="AI142" s="28">
        <f t="shared" si="73"/>
        <v>316.01167499999997</v>
      </c>
      <c r="AJ142" s="28">
        <f t="shared" si="73"/>
        <v>307.93264999999997</v>
      </c>
      <c r="AK142" s="28">
        <f t="shared" si="73"/>
        <v>294.48160000000001</v>
      </c>
      <c r="AL142" s="28">
        <f t="shared" si="73"/>
        <v>293.46982499999996</v>
      </c>
      <c r="AM142" s="28">
        <f t="shared" si="73"/>
        <v>304.71622500000001</v>
      </c>
      <c r="AN142" s="28">
        <f t="shared" si="48"/>
        <v>310.50447499999996</v>
      </c>
      <c r="AO142" s="28">
        <f t="shared" si="49"/>
        <v>314.28067499999997</v>
      </c>
      <c r="AP142" s="28">
        <f t="shared" si="10"/>
        <v>333.43885</v>
      </c>
      <c r="AQ142" s="28">
        <f t="shared" si="11"/>
        <v>334.480075</v>
      </c>
      <c r="AR142" s="28">
        <f t="shared" si="12"/>
        <v>337.11030000000005</v>
      </c>
      <c r="AS142" s="28"/>
      <c r="AY142" s="28"/>
      <c r="AZ142" s="28"/>
      <c r="BA142" s="28"/>
      <c r="BB142" s="28"/>
      <c r="BH142"/>
      <c r="BJ142" s="53"/>
    </row>
    <row r="143" spans="2:62" x14ac:dyDescent="0.25">
      <c r="B143" s="92"/>
      <c r="C143" s="1" t="s">
        <v>80</v>
      </c>
      <c r="D143" s="28">
        <f t="shared" ref="D143:AM143" si="74">SUM(D64:G64)/4</f>
        <v>1450.8027499999998</v>
      </c>
      <c r="E143" s="28">
        <f t="shared" si="74"/>
        <v>1439.8877499999999</v>
      </c>
      <c r="F143" s="28">
        <f t="shared" si="74"/>
        <v>1473.202</v>
      </c>
      <c r="G143" s="28">
        <f t="shared" si="74"/>
        <v>1522.7059999999999</v>
      </c>
      <c r="H143" s="28">
        <f t="shared" si="74"/>
        <v>1563.8029999999999</v>
      </c>
      <c r="I143" s="28">
        <f t="shared" si="74"/>
        <v>1576.0227500000001</v>
      </c>
      <c r="J143" s="28">
        <f t="shared" si="74"/>
        <v>1551.1662500000002</v>
      </c>
      <c r="K143" s="28">
        <f t="shared" si="74"/>
        <v>1540.42</v>
      </c>
      <c r="L143" s="28">
        <f t="shared" si="74"/>
        <v>1517.4504999999999</v>
      </c>
      <c r="M143" s="28">
        <f t="shared" si="74"/>
        <v>1531.9625000000001</v>
      </c>
      <c r="N143" s="28">
        <f t="shared" si="74"/>
        <v>1520.6415</v>
      </c>
      <c r="O143" s="28">
        <f t="shared" si="74"/>
        <v>1499.0885000000001</v>
      </c>
      <c r="P143" s="28">
        <f t="shared" si="74"/>
        <v>1461.4735000000001</v>
      </c>
      <c r="Q143" s="28">
        <f t="shared" si="74"/>
        <v>1425.4302499999999</v>
      </c>
      <c r="R143" s="28">
        <f t="shared" si="74"/>
        <v>1402.5015000000001</v>
      </c>
      <c r="S143" s="28">
        <f t="shared" si="74"/>
        <v>1375.0540000000001</v>
      </c>
      <c r="T143" s="28">
        <f t="shared" si="74"/>
        <v>1365.6792500000001</v>
      </c>
      <c r="U143" s="28">
        <f t="shared" si="74"/>
        <v>1363.4784999999999</v>
      </c>
      <c r="V143" s="28">
        <f t="shared" si="74"/>
        <v>1373.953</v>
      </c>
      <c r="W143" s="28">
        <f t="shared" si="74"/>
        <v>1387.21675</v>
      </c>
      <c r="X143" s="28">
        <f t="shared" si="74"/>
        <v>1403.4199999999998</v>
      </c>
      <c r="Y143" s="28">
        <f t="shared" si="74"/>
        <v>1418.74775</v>
      </c>
      <c r="Z143" s="28">
        <f t="shared" si="74"/>
        <v>1431.3342499999999</v>
      </c>
      <c r="AA143" s="28">
        <f t="shared" si="74"/>
        <v>1460.8595</v>
      </c>
      <c r="AB143" s="28">
        <f t="shared" si="74"/>
        <v>1490.0445</v>
      </c>
      <c r="AC143" s="28">
        <f t="shared" si="74"/>
        <v>1503.0427499999998</v>
      </c>
      <c r="AD143" s="28">
        <f t="shared" si="74"/>
        <v>1519.2874999999999</v>
      </c>
      <c r="AE143" s="28">
        <f t="shared" si="74"/>
        <v>1509.0427499999998</v>
      </c>
      <c r="AF143" s="28">
        <f t="shared" si="74"/>
        <v>1487.5387500000002</v>
      </c>
      <c r="AG143" s="28">
        <f t="shared" si="74"/>
        <v>1470.5595000000001</v>
      </c>
      <c r="AH143" s="28">
        <f t="shared" si="74"/>
        <v>1445.7930000000001</v>
      </c>
      <c r="AI143" s="28">
        <f t="shared" si="74"/>
        <v>1429.89375</v>
      </c>
      <c r="AJ143" s="28">
        <f t="shared" si="74"/>
        <v>1442.3532500000001</v>
      </c>
      <c r="AK143" s="28">
        <f t="shared" si="74"/>
        <v>1384.9585</v>
      </c>
      <c r="AL143" s="28">
        <f t="shared" si="74"/>
        <v>1354.38175</v>
      </c>
      <c r="AM143" s="28">
        <f t="shared" si="74"/>
        <v>1311.9782500000001</v>
      </c>
      <c r="AN143" s="28">
        <f t="shared" si="48"/>
        <v>1263.1142500000001</v>
      </c>
      <c r="AO143" s="28">
        <f t="shared" si="49"/>
        <v>1293.4367499999998</v>
      </c>
      <c r="AP143" s="28">
        <f t="shared" si="10"/>
        <v>1340.38975</v>
      </c>
      <c r="AQ143" s="28">
        <f t="shared" si="11"/>
        <v>1391.2492500000003</v>
      </c>
      <c r="AR143" s="28">
        <f t="shared" si="12"/>
        <v>1448.9405000000002</v>
      </c>
      <c r="AS143" s="28"/>
      <c r="AY143" s="28"/>
      <c r="AZ143" s="28"/>
      <c r="BA143" s="28"/>
      <c r="BB143" s="28"/>
      <c r="BH143"/>
      <c r="BJ143" s="53"/>
    </row>
    <row r="144" spans="2:62" x14ac:dyDescent="0.25">
      <c r="B144" s="92"/>
      <c r="C144" s="1" t="s">
        <v>81</v>
      </c>
      <c r="D144" s="28">
        <f t="shared" ref="D144:AM144" si="75">SUM(D65:G65)/4</f>
        <v>6491.2562499999995</v>
      </c>
      <c r="E144" s="28">
        <f t="shared" si="75"/>
        <v>6075.9724999999999</v>
      </c>
      <c r="F144" s="28">
        <f t="shared" si="75"/>
        <v>6043.7169999999996</v>
      </c>
      <c r="G144" s="28">
        <f t="shared" si="75"/>
        <v>5753.7692499999994</v>
      </c>
      <c r="H144" s="28">
        <f t="shared" si="75"/>
        <v>5682.7914999999994</v>
      </c>
      <c r="I144" s="28">
        <f t="shared" si="75"/>
        <v>5699.8869999999997</v>
      </c>
      <c r="J144" s="28">
        <f t="shared" si="75"/>
        <v>5602.3122499999999</v>
      </c>
      <c r="K144" s="28">
        <f t="shared" si="75"/>
        <v>5464.7939999999999</v>
      </c>
      <c r="L144" s="28">
        <f t="shared" si="75"/>
        <v>5507.7534999999998</v>
      </c>
      <c r="M144" s="28">
        <f t="shared" si="75"/>
        <v>5551.70075</v>
      </c>
      <c r="N144" s="28">
        <f t="shared" si="75"/>
        <v>5488.4617500000004</v>
      </c>
      <c r="O144" s="28">
        <f t="shared" si="75"/>
        <v>5445.5002500000001</v>
      </c>
      <c r="P144" s="28">
        <f t="shared" si="75"/>
        <v>5309.8425000000007</v>
      </c>
      <c r="Q144" s="28">
        <f t="shared" si="75"/>
        <v>5214.8760000000002</v>
      </c>
      <c r="R144" s="28">
        <f t="shared" si="75"/>
        <v>5097.723500000001</v>
      </c>
      <c r="S144" s="28">
        <f t="shared" si="75"/>
        <v>5271.9712500000005</v>
      </c>
      <c r="T144" s="28">
        <f t="shared" si="75"/>
        <v>5307.0502500000002</v>
      </c>
      <c r="U144" s="28">
        <f t="shared" si="75"/>
        <v>5531.2960000000003</v>
      </c>
      <c r="V144" s="28">
        <f t="shared" si="75"/>
        <v>5722.2240000000002</v>
      </c>
      <c r="W144" s="28">
        <f t="shared" si="75"/>
        <v>6034.1212500000001</v>
      </c>
      <c r="X144" s="28">
        <f t="shared" si="75"/>
        <v>6073.0622499999999</v>
      </c>
      <c r="Y144" s="28">
        <f t="shared" si="75"/>
        <v>5900.6997499999998</v>
      </c>
      <c r="Z144" s="28">
        <f t="shared" si="75"/>
        <v>5850.0709999999999</v>
      </c>
      <c r="AA144" s="28">
        <f t="shared" si="75"/>
        <v>6063.9604999999992</v>
      </c>
      <c r="AB144" s="28">
        <f t="shared" si="75"/>
        <v>6410.646999999999</v>
      </c>
      <c r="AC144" s="28">
        <f t="shared" si="75"/>
        <v>6689.2197500000002</v>
      </c>
      <c r="AD144" s="28">
        <f t="shared" si="75"/>
        <v>7095.6217500000002</v>
      </c>
      <c r="AE144" s="28">
        <f t="shared" si="75"/>
        <v>6866.5195000000003</v>
      </c>
      <c r="AF144" s="28">
        <f t="shared" si="75"/>
        <v>7042.7782499999994</v>
      </c>
      <c r="AG144" s="28">
        <f t="shared" si="75"/>
        <v>7260.1605</v>
      </c>
      <c r="AH144" s="28">
        <f t="shared" si="75"/>
        <v>7117.6205000000009</v>
      </c>
      <c r="AI144" s="28">
        <f t="shared" si="75"/>
        <v>7271.5115000000005</v>
      </c>
      <c r="AJ144" s="28">
        <f t="shared" si="75"/>
        <v>6982.7380000000003</v>
      </c>
      <c r="AK144" s="28">
        <f t="shared" si="75"/>
        <v>6373.8060000000005</v>
      </c>
      <c r="AL144" s="28">
        <f t="shared" si="75"/>
        <v>5954.1985000000004</v>
      </c>
      <c r="AM144" s="28">
        <f t="shared" si="75"/>
        <v>5401.9409999999998</v>
      </c>
      <c r="AN144" s="28">
        <f t="shared" si="48"/>
        <v>5067.3704999999991</v>
      </c>
      <c r="AO144" s="28">
        <f t="shared" si="49"/>
        <v>4992.7212500000005</v>
      </c>
      <c r="AP144" s="28">
        <f t="shared" si="10"/>
        <v>5017.5587500000001</v>
      </c>
      <c r="AQ144" s="28">
        <f t="shared" si="11"/>
        <v>5195.4274999999998</v>
      </c>
      <c r="AR144" s="28">
        <f t="shared" si="12"/>
        <v>5442.2062500000002</v>
      </c>
      <c r="AS144" s="28"/>
      <c r="AY144" s="28"/>
      <c r="AZ144" s="28"/>
      <c r="BA144" s="28"/>
      <c r="BB144" s="28"/>
      <c r="BH144"/>
      <c r="BJ144" s="53"/>
    </row>
    <row r="145" spans="2:62" x14ac:dyDescent="0.25">
      <c r="B145" s="92" t="s">
        <v>77</v>
      </c>
      <c r="C145" s="1" t="s">
        <v>79</v>
      </c>
      <c r="D145" s="28">
        <f t="shared" ref="D145:AM145" si="76">SUM(D66:G66)/4</f>
        <v>431.91907500000002</v>
      </c>
      <c r="E145" s="28">
        <f t="shared" si="76"/>
        <v>447.436375</v>
      </c>
      <c r="F145" s="28">
        <f t="shared" si="76"/>
        <v>455.38720000000001</v>
      </c>
      <c r="G145" s="28">
        <f t="shared" si="76"/>
        <v>453.14102500000001</v>
      </c>
      <c r="H145" s="28">
        <f t="shared" si="76"/>
        <v>453.98032499999999</v>
      </c>
      <c r="I145" s="28">
        <f t="shared" si="76"/>
        <v>446.431625</v>
      </c>
      <c r="J145" s="28">
        <f t="shared" si="76"/>
        <v>444.55020000000002</v>
      </c>
      <c r="K145" s="28">
        <f t="shared" si="76"/>
        <v>449.35859999999997</v>
      </c>
      <c r="L145" s="28">
        <f t="shared" si="76"/>
        <v>455.50060000000002</v>
      </c>
      <c r="M145" s="28">
        <f t="shared" si="76"/>
        <v>448.19017499999995</v>
      </c>
      <c r="N145" s="28">
        <f t="shared" si="76"/>
        <v>434.29842500000007</v>
      </c>
      <c r="O145" s="28">
        <f t="shared" si="76"/>
        <v>412.22505000000001</v>
      </c>
      <c r="P145" s="28">
        <f t="shared" si="76"/>
        <v>386.21035000000001</v>
      </c>
      <c r="Q145" s="28">
        <f t="shared" si="76"/>
        <v>374.01642499999997</v>
      </c>
      <c r="R145" s="28">
        <f t="shared" si="76"/>
        <v>363.22300000000001</v>
      </c>
      <c r="S145" s="28">
        <f t="shared" si="76"/>
        <v>359.00762500000002</v>
      </c>
      <c r="T145" s="28">
        <f t="shared" si="76"/>
        <v>360.51935000000003</v>
      </c>
      <c r="U145" s="28">
        <f t="shared" si="76"/>
        <v>361.35667500000005</v>
      </c>
      <c r="V145" s="28">
        <f t="shared" si="76"/>
        <v>372.06230000000005</v>
      </c>
      <c r="W145" s="28">
        <f t="shared" si="76"/>
        <v>383.52390000000003</v>
      </c>
      <c r="X145" s="28">
        <f t="shared" si="76"/>
        <v>390.25984999999997</v>
      </c>
      <c r="Y145" s="28">
        <f t="shared" si="76"/>
        <v>401.11432500000001</v>
      </c>
      <c r="Z145" s="28">
        <f t="shared" si="76"/>
        <v>403.34735000000001</v>
      </c>
      <c r="AA145" s="28">
        <f t="shared" si="76"/>
        <v>403.24662499999999</v>
      </c>
      <c r="AB145" s="28">
        <f t="shared" si="76"/>
        <v>407.07499999999999</v>
      </c>
      <c r="AC145" s="28">
        <f t="shared" si="76"/>
        <v>398.04887500000001</v>
      </c>
      <c r="AD145" s="28">
        <f t="shared" si="76"/>
        <v>386.74874999999997</v>
      </c>
      <c r="AE145" s="28">
        <f t="shared" si="76"/>
        <v>377.03107499999999</v>
      </c>
      <c r="AF145" s="28">
        <f t="shared" si="76"/>
        <v>371.516775</v>
      </c>
      <c r="AG145" s="28">
        <f t="shared" si="76"/>
        <v>368.70017499999994</v>
      </c>
      <c r="AH145" s="28">
        <f t="shared" si="76"/>
        <v>344.17275000000001</v>
      </c>
      <c r="AI145" s="28">
        <f t="shared" si="76"/>
        <v>317.66615000000002</v>
      </c>
      <c r="AJ145" s="28">
        <f t="shared" si="76"/>
        <v>281.80605000000003</v>
      </c>
      <c r="AK145" s="28">
        <f t="shared" si="76"/>
        <v>253.84415000000001</v>
      </c>
      <c r="AL145" s="28">
        <f t="shared" si="76"/>
        <v>258.71237500000001</v>
      </c>
      <c r="AM145" s="28">
        <f t="shared" si="76"/>
        <v>274.69335000000001</v>
      </c>
      <c r="AN145" s="28">
        <f t="shared" si="48"/>
        <v>296.56277499999999</v>
      </c>
      <c r="AO145" s="28">
        <f t="shared" si="49"/>
        <v>316.94027499999999</v>
      </c>
      <c r="AP145" s="28">
        <f t="shared" si="10"/>
        <v>334.88372500000003</v>
      </c>
      <c r="AQ145" s="28">
        <f t="shared" si="11"/>
        <v>355.64314999999999</v>
      </c>
      <c r="AR145" s="28">
        <f t="shared" si="12"/>
        <v>367.15455000000009</v>
      </c>
      <c r="AS145" s="28"/>
      <c r="AY145" s="28"/>
      <c r="AZ145" s="28"/>
      <c r="BA145" s="28"/>
      <c r="BB145" s="28"/>
      <c r="BH145"/>
      <c r="BJ145" s="53"/>
    </row>
    <row r="146" spans="2:62" x14ac:dyDescent="0.25">
      <c r="B146" s="92"/>
      <c r="C146" s="1" t="s">
        <v>80</v>
      </c>
      <c r="D146" s="28">
        <f t="shared" ref="D146:AM146" si="77">SUM(D67:G67)/4</f>
        <v>1560.9860000000001</v>
      </c>
      <c r="E146" s="28">
        <f t="shared" si="77"/>
        <v>1568.4467500000001</v>
      </c>
      <c r="F146" s="28">
        <f t="shared" si="77"/>
        <v>1587.3820000000001</v>
      </c>
      <c r="G146" s="28">
        <f t="shared" si="77"/>
        <v>1601.3815</v>
      </c>
      <c r="H146" s="28">
        <f t="shared" si="77"/>
        <v>1616.6115</v>
      </c>
      <c r="I146" s="28">
        <f t="shared" si="77"/>
        <v>1632.7394999999999</v>
      </c>
      <c r="J146" s="28">
        <f t="shared" si="77"/>
        <v>1635.3095000000001</v>
      </c>
      <c r="K146" s="28">
        <f t="shared" si="77"/>
        <v>1628.6992499999999</v>
      </c>
      <c r="L146" s="28">
        <f t="shared" si="77"/>
        <v>1627.7860000000001</v>
      </c>
      <c r="M146" s="28">
        <f t="shared" si="77"/>
        <v>1615.59725</v>
      </c>
      <c r="N146" s="28">
        <f t="shared" si="77"/>
        <v>1608.2705000000001</v>
      </c>
      <c r="O146" s="28">
        <f t="shared" si="77"/>
        <v>1590.3015</v>
      </c>
      <c r="P146" s="28">
        <f t="shared" si="77"/>
        <v>1553.9247499999997</v>
      </c>
      <c r="Q146" s="28">
        <f t="shared" si="77"/>
        <v>1528.3365000000001</v>
      </c>
      <c r="R146" s="28">
        <f t="shared" si="77"/>
        <v>1510.5797500000001</v>
      </c>
      <c r="S146" s="28">
        <f t="shared" si="77"/>
        <v>1482.2455</v>
      </c>
      <c r="T146" s="28">
        <f t="shared" si="77"/>
        <v>1468.07125</v>
      </c>
      <c r="U146" s="28">
        <f t="shared" si="77"/>
        <v>1473.0860000000002</v>
      </c>
      <c r="V146" s="28">
        <f t="shared" si="77"/>
        <v>1474.3072499999998</v>
      </c>
      <c r="W146" s="28">
        <f t="shared" si="77"/>
        <v>1516.058</v>
      </c>
      <c r="X146" s="28">
        <f t="shared" si="77"/>
        <v>1553.0527499999998</v>
      </c>
      <c r="Y146" s="28">
        <f t="shared" si="77"/>
        <v>1580.443</v>
      </c>
      <c r="Z146" s="28">
        <f t="shared" si="77"/>
        <v>1603.6967500000001</v>
      </c>
      <c r="AA146" s="28">
        <f t="shared" si="77"/>
        <v>1594.4469999999999</v>
      </c>
      <c r="AB146" s="28">
        <f t="shared" si="77"/>
        <v>1597.249</v>
      </c>
      <c r="AC146" s="28">
        <f t="shared" si="77"/>
        <v>1592.2212500000001</v>
      </c>
      <c r="AD146" s="28">
        <f t="shared" si="77"/>
        <v>1580.0264999999999</v>
      </c>
      <c r="AE146" s="28">
        <f t="shared" si="77"/>
        <v>1566.2349999999999</v>
      </c>
      <c r="AF146" s="28">
        <f t="shared" si="77"/>
        <v>1555.8107500000001</v>
      </c>
      <c r="AG146" s="28">
        <f t="shared" si="77"/>
        <v>1532.65425</v>
      </c>
      <c r="AH146" s="28">
        <f t="shared" si="77"/>
        <v>1473.242</v>
      </c>
      <c r="AI146" s="28">
        <f t="shared" si="77"/>
        <v>1424.0165000000002</v>
      </c>
      <c r="AJ146" s="28">
        <f t="shared" si="77"/>
        <v>1359.4282499999999</v>
      </c>
      <c r="AK146" s="28">
        <f t="shared" si="77"/>
        <v>1318.5672500000001</v>
      </c>
      <c r="AL146" s="28">
        <f t="shared" si="77"/>
        <v>1336.8605</v>
      </c>
      <c r="AM146" s="28">
        <f t="shared" si="77"/>
        <v>1359.2909999999999</v>
      </c>
      <c r="AN146" s="28">
        <f t="shared" si="48"/>
        <v>1381.4762500000002</v>
      </c>
      <c r="AO146" s="28">
        <f t="shared" si="49"/>
        <v>1399.3865000000001</v>
      </c>
      <c r="AP146" s="28">
        <f t="shared" si="10"/>
        <v>1415.145</v>
      </c>
      <c r="AQ146" s="28">
        <f t="shared" si="11"/>
        <v>1470.25875</v>
      </c>
      <c r="AR146" s="28">
        <f t="shared" si="12"/>
        <v>1537.5339999999999</v>
      </c>
      <c r="AS146" s="28"/>
      <c r="BH146"/>
    </row>
    <row r="147" spans="2:62" x14ac:dyDescent="0.25">
      <c r="B147" s="92"/>
      <c r="C147" s="1" t="s">
        <v>81</v>
      </c>
      <c r="D147" s="28">
        <f t="shared" ref="D147:AM147" si="78">SUM(D68:G68)/4</f>
        <v>6469.2624999999998</v>
      </c>
      <c r="E147" s="28">
        <f t="shared" si="78"/>
        <v>6200.6087499999994</v>
      </c>
      <c r="F147" s="28">
        <f t="shared" si="78"/>
        <v>6262.473</v>
      </c>
      <c r="G147" s="28">
        <f t="shared" si="78"/>
        <v>6395.8559999999998</v>
      </c>
      <c r="H147" s="28">
        <f t="shared" si="78"/>
        <v>6456.2345000000005</v>
      </c>
      <c r="I147" s="28">
        <f t="shared" si="78"/>
        <v>6521.5635000000002</v>
      </c>
      <c r="J147" s="28">
        <f t="shared" si="78"/>
        <v>6494.6962500000009</v>
      </c>
      <c r="K147" s="28">
        <f t="shared" si="78"/>
        <v>6407.8144999999995</v>
      </c>
      <c r="L147" s="28">
        <f t="shared" si="78"/>
        <v>6319.4672499999997</v>
      </c>
      <c r="M147" s="28">
        <f t="shared" si="78"/>
        <v>6145.8357500000002</v>
      </c>
      <c r="N147" s="28">
        <f t="shared" si="78"/>
        <v>5997.8177500000002</v>
      </c>
      <c r="O147" s="28">
        <f t="shared" si="78"/>
        <v>5888.6452499999996</v>
      </c>
      <c r="P147" s="28">
        <f t="shared" si="78"/>
        <v>5692.3297499999999</v>
      </c>
      <c r="Q147" s="28">
        <f t="shared" si="78"/>
        <v>5657.9157500000001</v>
      </c>
      <c r="R147" s="28">
        <f t="shared" si="78"/>
        <v>5685.5317500000001</v>
      </c>
      <c r="S147" s="28">
        <f t="shared" si="78"/>
        <v>5670.3384999999998</v>
      </c>
      <c r="T147" s="28">
        <f t="shared" si="78"/>
        <v>5760.2197500000002</v>
      </c>
      <c r="U147" s="28">
        <f t="shared" si="78"/>
        <v>5819.6862499999997</v>
      </c>
      <c r="V147" s="28">
        <f t="shared" si="78"/>
        <v>5927.2082500000006</v>
      </c>
      <c r="W147" s="28">
        <f t="shared" si="78"/>
        <v>5995.3320000000003</v>
      </c>
      <c r="X147" s="28">
        <f t="shared" si="78"/>
        <v>6171.5012499999993</v>
      </c>
      <c r="Y147" s="28">
        <f t="shared" si="78"/>
        <v>6232.6709999999994</v>
      </c>
      <c r="Z147" s="28">
        <f t="shared" si="78"/>
        <v>6317.8132500000002</v>
      </c>
      <c r="AA147" s="28">
        <f t="shared" si="78"/>
        <v>6361.9942500000006</v>
      </c>
      <c r="AB147" s="28">
        <f t="shared" si="78"/>
        <v>6322.6869999999999</v>
      </c>
      <c r="AC147" s="28">
        <f t="shared" si="78"/>
        <v>6475.0002500000001</v>
      </c>
      <c r="AD147" s="28">
        <f t="shared" si="78"/>
        <v>6225.7922500000004</v>
      </c>
      <c r="AE147" s="28">
        <f t="shared" si="78"/>
        <v>6166.3855000000003</v>
      </c>
      <c r="AF147" s="28">
        <f t="shared" si="78"/>
        <v>6099.0910000000003</v>
      </c>
      <c r="AG147" s="28">
        <f t="shared" si="78"/>
        <v>5868.9660000000003</v>
      </c>
      <c r="AH147" s="28">
        <f t="shared" si="78"/>
        <v>5867.3234999999995</v>
      </c>
      <c r="AI147" s="28">
        <f t="shared" si="78"/>
        <v>5749.7305000000006</v>
      </c>
      <c r="AJ147" s="28">
        <f t="shared" si="78"/>
        <v>5599.6332499999999</v>
      </c>
      <c r="AK147" s="28">
        <f t="shared" si="78"/>
        <v>5639.4359999999997</v>
      </c>
      <c r="AL147" s="28">
        <f t="shared" si="78"/>
        <v>5709.2337499999994</v>
      </c>
      <c r="AM147" s="28">
        <f t="shared" si="78"/>
        <v>5795.4375</v>
      </c>
      <c r="AN147" s="28">
        <f t="shared" si="48"/>
        <v>5908.3935000000001</v>
      </c>
      <c r="AO147" s="28">
        <f t="shared" si="49"/>
        <v>5949.360999999999</v>
      </c>
      <c r="AP147" s="28">
        <f t="shared" si="10"/>
        <v>6021.2332499999993</v>
      </c>
      <c r="AQ147" s="28">
        <f t="shared" si="11"/>
        <v>6294.5130000000008</v>
      </c>
      <c r="AR147" s="28">
        <f t="shared" si="12"/>
        <v>6791.1367499999997</v>
      </c>
      <c r="AS147" s="28"/>
      <c r="BH147"/>
    </row>
    <row r="148" spans="2:62" ht="15" customHeight="1" x14ac:dyDescent="0.25">
      <c r="B148" s="92" t="s">
        <v>78</v>
      </c>
      <c r="C148" s="1" t="s">
        <v>79</v>
      </c>
      <c r="D148" s="28">
        <f t="shared" ref="D148:AM148" si="79">SUM(D69:G69)/4</f>
        <v>396.64132499999999</v>
      </c>
      <c r="E148" s="28">
        <f t="shared" si="79"/>
        <v>404.28187500000001</v>
      </c>
      <c r="F148" s="28">
        <f t="shared" si="79"/>
        <v>413.38672500000001</v>
      </c>
      <c r="G148" s="28">
        <f t="shared" si="79"/>
        <v>424.91845000000001</v>
      </c>
      <c r="H148" s="28">
        <f t="shared" si="79"/>
        <v>433.57335</v>
      </c>
      <c r="I148" s="28">
        <f t="shared" si="79"/>
        <v>427.91107499999998</v>
      </c>
      <c r="J148" s="28">
        <f t="shared" si="79"/>
        <v>423.72232500000001</v>
      </c>
      <c r="K148" s="28">
        <f t="shared" si="79"/>
        <v>414.20937500000002</v>
      </c>
      <c r="L148" s="28">
        <f t="shared" si="79"/>
        <v>402.83367500000003</v>
      </c>
      <c r="M148" s="28">
        <f t="shared" si="79"/>
        <v>398.7586</v>
      </c>
      <c r="N148" s="28">
        <f t="shared" si="79"/>
        <v>396.4049</v>
      </c>
      <c r="O148" s="28">
        <f t="shared" si="79"/>
        <v>389.84752500000002</v>
      </c>
      <c r="P148" s="28">
        <f t="shared" si="79"/>
        <v>388.67772499999995</v>
      </c>
      <c r="Q148" s="28">
        <f t="shared" si="79"/>
        <v>388.31389999999999</v>
      </c>
      <c r="R148" s="28">
        <f t="shared" si="79"/>
        <v>383.04075</v>
      </c>
      <c r="S148" s="28">
        <f t="shared" si="79"/>
        <v>382.72984999999994</v>
      </c>
      <c r="T148" s="28">
        <f t="shared" si="79"/>
        <v>378.22762499999999</v>
      </c>
      <c r="U148" s="28">
        <f t="shared" si="79"/>
        <v>373.04885000000002</v>
      </c>
      <c r="V148" s="28">
        <f t="shared" si="79"/>
        <v>368.71865000000003</v>
      </c>
      <c r="W148" s="28">
        <f t="shared" si="79"/>
        <v>359.08875</v>
      </c>
      <c r="X148" s="28">
        <f t="shared" si="79"/>
        <v>348.97495000000004</v>
      </c>
      <c r="Y148" s="28">
        <f t="shared" si="79"/>
        <v>341.34737500000006</v>
      </c>
      <c r="Z148" s="28">
        <f t="shared" si="79"/>
        <v>341.03680000000003</v>
      </c>
      <c r="AA148" s="28">
        <f t="shared" si="79"/>
        <v>347.50927499999995</v>
      </c>
      <c r="AB148" s="28">
        <f t="shared" si="79"/>
        <v>358.94905</v>
      </c>
      <c r="AC148" s="28">
        <f t="shared" si="79"/>
        <v>367.13957499999998</v>
      </c>
      <c r="AD148" s="28">
        <f t="shared" si="79"/>
        <v>371.56375000000003</v>
      </c>
      <c r="AE148" s="28">
        <f t="shared" si="79"/>
        <v>379.11107499999997</v>
      </c>
      <c r="AF148" s="28">
        <f t="shared" si="79"/>
        <v>385.07494999999994</v>
      </c>
      <c r="AG148" s="28">
        <f t="shared" si="79"/>
        <v>382.30425000000002</v>
      </c>
      <c r="AH148" s="28">
        <f t="shared" si="79"/>
        <v>362.41145</v>
      </c>
      <c r="AI148" s="28">
        <f t="shared" si="79"/>
        <v>333.63552500000003</v>
      </c>
      <c r="AJ148" s="28">
        <f t="shared" si="79"/>
        <v>313.89054999999996</v>
      </c>
      <c r="AK148" s="28">
        <f t="shared" si="79"/>
        <v>304.64822500000002</v>
      </c>
      <c r="AL148" s="28">
        <f t="shared" si="79"/>
        <v>311.75117499999999</v>
      </c>
      <c r="AM148" s="28">
        <f t="shared" si="79"/>
        <v>325.93347500000004</v>
      </c>
      <c r="AN148" s="28">
        <f t="shared" si="48"/>
        <v>333.262925</v>
      </c>
      <c r="AO148" s="28">
        <f t="shared" si="49"/>
        <v>347.09980000000002</v>
      </c>
      <c r="AP148" s="28">
        <f t="shared" si="10"/>
        <v>367.40892499999995</v>
      </c>
      <c r="AQ148" s="28">
        <f t="shared" si="11"/>
        <v>387.55237499999998</v>
      </c>
      <c r="AR148" s="28">
        <f t="shared" si="12"/>
        <v>401.67419999999998</v>
      </c>
      <c r="AS148" s="28"/>
      <c r="BH148"/>
    </row>
    <row r="149" spans="2:62" x14ac:dyDescent="0.25">
      <c r="B149" s="92"/>
      <c r="C149" s="1" t="s">
        <v>80</v>
      </c>
      <c r="D149" s="28">
        <f t="shared" ref="D149:AM149" si="80">SUM(D70:G70)/4</f>
        <v>2346.8507500000001</v>
      </c>
      <c r="E149" s="28">
        <f t="shared" si="80"/>
        <v>2357.7267499999998</v>
      </c>
      <c r="F149" s="28">
        <f t="shared" si="80"/>
        <v>2408.63375</v>
      </c>
      <c r="G149" s="28">
        <f t="shared" si="80"/>
        <v>2431.9637499999999</v>
      </c>
      <c r="H149" s="28">
        <f t="shared" si="80"/>
        <v>2470.7105000000001</v>
      </c>
      <c r="I149" s="28">
        <f t="shared" si="80"/>
        <v>2434.4467500000001</v>
      </c>
      <c r="J149" s="28">
        <f t="shared" si="80"/>
        <v>2366.7820000000002</v>
      </c>
      <c r="K149" s="28">
        <f t="shared" si="80"/>
        <v>2333.6622499999999</v>
      </c>
      <c r="L149" s="28">
        <f t="shared" si="80"/>
        <v>2269.8352500000001</v>
      </c>
      <c r="M149" s="28">
        <f t="shared" si="80"/>
        <v>2261.2674999999999</v>
      </c>
      <c r="N149" s="28">
        <f t="shared" si="80"/>
        <v>2265.8607499999998</v>
      </c>
      <c r="O149" s="28">
        <f t="shared" si="80"/>
        <v>2254.8947499999999</v>
      </c>
      <c r="P149" s="28">
        <f t="shared" si="80"/>
        <v>2240.4294999999997</v>
      </c>
      <c r="Q149" s="28">
        <f t="shared" si="80"/>
        <v>2220.0254999999997</v>
      </c>
      <c r="R149" s="28">
        <f t="shared" si="80"/>
        <v>2194.2514999999999</v>
      </c>
      <c r="S149" s="28">
        <f t="shared" si="80"/>
        <v>2185.7832499999995</v>
      </c>
      <c r="T149" s="28">
        <f t="shared" si="80"/>
        <v>2178.9369999999999</v>
      </c>
      <c r="U149" s="28">
        <f t="shared" si="80"/>
        <v>2158.7562499999999</v>
      </c>
      <c r="V149" s="28">
        <f t="shared" si="80"/>
        <v>2153.596</v>
      </c>
      <c r="W149" s="28">
        <f t="shared" si="80"/>
        <v>2147.1994999999997</v>
      </c>
      <c r="X149" s="28">
        <f t="shared" si="80"/>
        <v>2150.1417499999998</v>
      </c>
      <c r="Y149" s="28">
        <f t="shared" si="80"/>
        <v>2186.0502499999998</v>
      </c>
      <c r="Z149" s="28">
        <f t="shared" si="80"/>
        <v>2204.5915</v>
      </c>
      <c r="AA149" s="28">
        <f t="shared" si="80"/>
        <v>2212.3829999999998</v>
      </c>
      <c r="AB149" s="28">
        <f t="shared" si="80"/>
        <v>2236.6432500000001</v>
      </c>
      <c r="AC149" s="28">
        <f t="shared" si="80"/>
        <v>2254.58025</v>
      </c>
      <c r="AD149" s="28">
        <f t="shared" si="80"/>
        <v>2286.3782499999998</v>
      </c>
      <c r="AE149" s="28">
        <f t="shared" si="80"/>
        <v>2292.9724999999999</v>
      </c>
      <c r="AF149" s="28">
        <f t="shared" si="80"/>
        <v>2299.1947500000001</v>
      </c>
      <c r="AG149" s="28">
        <f t="shared" si="80"/>
        <v>2255.0942500000001</v>
      </c>
      <c r="AH149" s="28">
        <f t="shared" si="80"/>
        <v>2181.973</v>
      </c>
      <c r="AI149" s="28">
        <f t="shared" si="80"/>
        <v>2151.8135000000002</v>
      </c>
      <c r="AJ149" s="28">
        <f t="shared" si="80"/>
        <v>2128.8847500000002</v>
      </c>
      <c r="AK149" s="28">
        <f t="shared" si="80"/>
        <v>2140.3352500000001</v>
      </c>
      <c r="AL149" s="28">
        <f t="shared" si="80"/>
        <v>2144.8679999999999</v>
      </c>
      <c r="AM149" s="28">
        <f t="shared" si="80"/>
        <v>2116.4027500000002</v>
      </c>
      <c r="AN149" s="28">
        <f t="shared" si="48"/>
        <v>2086.3032499999999</v>
      </c>
      <c r="AO149" s="28">
        <f t="shared" si="49"/>
        <v>2080.7047499999999</v>
      </c>
      <c r="AP149" s="28">
        <f t="shared" ref="AP149:AP153" si="81">SUM(AP70:AS70)/4</f>
        <v>2116.2512500000003</v>
      </c>
      <c r="AQ149" s="28">
        <f t="shared" ref="AQ149:AQ156" si="82">SUM(AQ70:AT70)/4</f>
        <v>2225.0942500000001</v>
      </c>
      <c r="AR149" s="28">
        <f t="shared" ref="AR149:AR156" si="83">SUM(AR70:AU70)/4</f>
        <v>2280.10725</v>
      </c>
      <c r="AS149" s="28"/>
      <c r="BH149"/>
    </row>
    <row r="150" spans="2:62" x14ac:dyDescent="0.25">
      <c r="B150" s="92"/>
      <c r="C150" s="1" t="s">
        <v>81</v>
      </c>
      <c r="D150" s="28">
        <f t="shared" ref="D150:AM150" si="84">SUM(D71:G71)/4</f>
        <v>11504.21</v>
      </c>
      <c r="E150" s="28">
        <f t="shared" si="84"/>
        <v>11551.942499999999</v>
      </c>
      <c r="F150" s="28">
        <f t="shared" si="84"/>
        <v>11679.314999999999</v>
      </c>
      <c r="G150" s="28">
        <f t="shared" si="84"/>
        <v>11793.582499999999</v>
      </c>
      <c r="H150" s="28">
        <f t="shared" si="84"/>
        <v>11797.147500000001</v>
      </c>
      <c r="I150" s="28">
        <f t="shared" si="84"/>
        <v>11621.805</v>
      </c>
      <c r="J150" s="28">
        <f t="shared" si="84"/>
        <v>11320.882500000002</v>
      </c>
      <c r="K150" s="28">
        <f t="shared" si="84"/>
        <v>10894.64</v>
      </c>
      <c r="L150" s="28">
        <f t="shared" si="84"/>
        <v>10527.272499999999</v>
      </c>
      <c r="M150" s="28">
        <f t="shared" si="84"/>
        <v>10544.18</v>
      </c>
      <c r="N150" s="28">
        <f t="shared" si="84"/>
        <v>10763.434999999999</v>
      </c>
      <c r="O150" s="28">
        <f t="shared" si="84"/>
        <v>11094.529999999999</v>
      </c>
      <c r="P150" s="28">
        <f t="shared" si="84"/>
        <v>11306.635</v>
      </c>
      <c r="Q150" s="28">
        <f t="shared" si="84"/>
        <v>11298.52</v>
      </c>
      <c r="R150" s="28">
        <f t="shared" si="84"/>
        <v>11134.817500000001</v>
      </c>
      <c r="S150" s="28">
        <f t="shared" si="84"/>
        <v>10976.79</v>
      </c>
      <c r="T150" s="28">
        <f t="shared" si="84"/>
        <v>10734.674999999999</v>
      </c>
      <c r="U150" s="28">
        <f t="shared" si="84"/>
        <v>10513.269249999999</v>
      </c>
      <c r="V150" s="28">
        <f t="shared" si="84"/>
        <v>10387.44925</v>
      </c>
      <c r="W150" s="28">
        <f t="shared" si="84"/>
        <v>10320.77925</v>
      </c>
      <c r="X150" s="28">
        <f t="shared" si="84"/>
        <v>10476.08425</v>
      </c>
      <c r="Y150" s="28">
        <f t="shared" si="84"/>
        <v>10840.547499999999</v>
      </c>
      <c r="Z150" s="28">
        <f t="shared" si="84"/>
        <v>10895.407500000001</v>
      </c>
      <c r="AA150" s="28">
        <f t="shared" si="84"/>
        <v>10975.45</v>
      </c>
      <c r="AB150" s="28">
        <f t="shared" si="84"/>
        <v>10985.4025</v>
      </c>
      <c r="AC150" s="28">
        <f t="shared" si="84"/>
        <v>10823.567499999999</v>
      </c>
      <c r="AD150" s="28">
        <f t="shared" si="84"/>
        <v>10903.33</v>
      </c>
      <c r="AE150" s="28">
        <f t="shared" si="84"/>
        <v>10720.907499999999</v>
      </c>
      <c r="AF150" s="28">
        <f t="shared" si="84"/>
        <v>10518.34</v>
      </c>
      <c r="AG150" s="28">
        <f t="shared" si="84"/>
        <v>10254.821250000001</v>
      </c>
      <c r="AH150" s="28">
        <f t="shared" si="84"/>
        <v>9723.7532499999998</v>
      </c>
      <c r="AI150" s="28">
        <f t="shared" si="84"/>
        <v>9598.5355</v>
      </c>
      <c r="AJ150" s="28">
        <f t="shared" si="84"/>
        <v>9654.3554999999997</v>
      </c>
      <c r="AK150" s="28">
        <f t="shared" si="84"/>
        <v>9836.679250000001</v>
      </c>
      <c r="AL150" s="28">
        <f t="shared" si="84"/>
        <v>10240.117250000001</v>
      </c>
      <c r="AM150" s="28">
        <f t="shared" si="84"/>
        <v>10253.099250000001</v>
      </c>
      <c r="AN150" s="28">
        <f t="shared" ref="AN150:AN156" si="85">SUM(AN71:AQ71)/4</f>
        <v>10179.831750000001</v>
      </c>
      <c r="AO150" s="28">
        <f t="shared" ref="AO150:AO156" si="86">SUM(AO71:AR71)/4</f>
        <v>9942.174500000001</v>
      </c>
      <c r="AP150" s="28">
        <f t="shared" si="81"/>
        <v>9808.1205000000009</v>
      </c>
      <c r="AQ150" s="28">
        <f t="shared" si="82"/>
        <v>10234.14875</v>
      </c>
      <c r="AR150" s="28">
        <f t="shared" si="83"/>
        <v>10519.473750000001</v>
      </c>
      <c r="AS150" s="28"/>
      <c r="BH150"/>
    </row>
    <row r="151" spans="2:62" ht="15" customHeight="1" x14ac:dyDescent="0.25">
      <c r="B151" s="92" t="s">
        <v>57</v>
      </c>
      <c r="C151" s="1" t="s">
        <v>79</v>
      </c>
      <c r="D151" s="28">
        <f t="shared" ref="D151:G156" si="87">SUM(D72:G72)/4</f>
        <v>299.08252500000003</v>
      </c>
      <c r="E151" s="28">
        <f t="shared" si="87"/>
        <v>303.14480000000003</v>
      </c>
      <c r="F151" s="28">
        <f t="shared" si="87"/>
        <v>306.76065000000006</v>
      </c>
      <c r="G151" s="28">
        <f t="shared" si="87"/>
        <v>311.80317500000001</v>
      </c>
      <c r="H151" s="28">
        <f t="shared" ref="H151:AL151" si="88">SUM(H72:K72)/4</f>
        <v>316.29182500000002</v>
      </c>
      <c r="I151" s="28">
        <f t="shared" si="88"/>
        <v>319.97852499999999</v>
      </c>
      <c r="J151" s="28">
        <f t="shared" si="88"/>
        <v>320.08992499999999</v>
      </c>
      <c r="K151" s="28">
        <f t="shared" si="88"/>
        <v>317.11545000000001</v>
      </c>
      <c r="L151" s="28">
        <f t="shared" si="88"/>
        <v>315.1037</v>
      </c>
      <c r="M151" s="28">
        <f t="shared" si="88"/>
        <v>311.73012500000004</v>
      </c>
      <c r="N151" s="28">
        <f t="shared" si="88"/>
        <v>309.64425</v>
      </c>
      <c r="O151" s="28">
        <f t="shared" si="88"/>
        <v>306.29632500000002</v>
      </c>
      <c r="P151" s="28">
        <f t="shared" si="88"/>
        <v>297.76974999999999</v>
      </c>
      <c r="Q151" s="28">
        <f t="shared" si="88"/>
        <v>289.53022499999997</v>
      </c>
      <c r="R151" s="28">
        <f t="shared" si="88"/>
        <v>281.3741</v>
      </c>
      <c r="S151" s="28">
        <f t="shared" si="88"/>
        <v>273.27692500000001</v>
      </c>
      <c r="T151" s="28">
        <f t="shared" si="88"/>
        <v>268.41885000000002</v>
      </c>
      <c r="U151" s="28">
        <f t="shared" si="88"/>
        <v>263.41882499999997</v>
      </c>
      <c r="V151" s="28">
        <f t="shared" si="88"/>
        <v>259.10452500000002</v>
      </c>
      <c r="W151" s="28">
        <f t="shared" si="88"/>
        <v>258.17959999999999</v>
      </c>
      <c r="X151" s="28">
        <f t="shared" si="88"/>
        <v>257.43495000000001</v>
      </c>
      <c r="Y151" s="28">
        <f t="shared" si="88"/>
        <v>256.91747500000002</v>
      </c>
      <c r="Z151" s="28">
        <f t="shared" si="88"/>
        <v>256.08002500000003</v>
      </c>
      <c r="AA151" s="28">
        <f t="shared" si="88"/>
        <v>255.99467499999997</v>
      </c>
      <c r="AB151" s="28">
        <f t="shared" si="88"/>
        <v>255.62980000000002</v>
      </c>
      <c r="AC151" s="28">
        <f t="shared" si="88"/>
        <v>255.4864</v>
      </c>
      <c r="AD151" s="28">
        <f t="shared" si="88"/>
        <v>256.77607499999999</v>
      </c>
      <c r="AE151" s="28">
        <f t="shared" si="88"/>
        <v>257.15105</v>
      </c>
      <c r="AF151" s="28">
        <f t="shared" si="88"/>
        <v>259.85947500000003</v>
      </c>
      <c r="AG151" s="28">
        <f t="shared" si="88"/>
        <v>259.53125</v>
      </c>
      <c r="AH151" s="28">
        <f t="shared" si="88"/>
        <v>238.72247499999997</v>
      </c>
      <c r="AI151" s="28">
        <f t="shared" si="88"/>
        <v>214.97125</v>
      </c>
      <c r="AJ151" s="28">
        <f t="shared" si="88"/>
        <v>193.261225</v>
      </c>
      <c r="AK151" s="28">
        <f t="shared" si="88"/>
        <v>176.8451</v>
      </c>
      <c r="AL151" s="28">
        <f t="shared" si="88"/>
        <v>183.74509999999998</v>
      </c>
      <c r="AM151" s="28">
        <f>SUM(AM72:AP72)/4</f>
        <v>195.2054</v>
      </c>
      <c r="AN151" s="28">
        <f t="shared" si="85"/>
        <v>206.01704999999998</v>
      </c>
      <c r="AO151" s="28">
        <f t="shared" si="86"/>
        <v>215.37737499999997</v>
      </c>
      <c r="AP151" s="28">
        <f t="shared" si="81"/>
        <v>226.58487500000001</v>
      </c>
      <c r="AQ151" s="28">
        <f t="shared" si="82"/>
        <v>236.36677500000002</v>
      </c>
      <c r="AR151" s="28">
        <f t="shared" si="83"/>
        <v>243.1097</v>
      </c>
      <c r="AS151" s="28"/>
      <c r="BH151"/>
    </row>
    <row r="152" spans="2:62" x14ac:dyDescent="0.25">
      <c r="B152" s="92"/>
      <c r="C152" s="1" t="s">
        <v>80</v>
      </c>
      <c r="D152" s="28">
        <f t="shared" si="87"/>
        <v>1387.0552499999999</v>
      </c>
      <c r="E152" s="28">
        <f t="shared" si="87"/>
        <v>1402.50425</v>
      </c>
      <c r="F152" s="28">
        <f t="shared" si="87"/>
        <v>1420.2302500000001</v>
      </c>
      <c r="G152" s="28">
        <f t="shared" si="87"/>
        <v>1442.3409999999999</v>
      </c>
      <c r="H152" s="28">
        <f t="shared" ref="H152:AM152" si="89">SUM(H73:K73)/4</f>
        <v>1466.0192499999998</v>
      </c>
      <c r="I152" s="28">
        <f t="shared" si="89"/>
        <v>1484.8364999999999</v>
      </c>
      <c r="J152" s="28">
        <f t="shared" si="89"/>
        <v>1493.75325</v>
      </c>
      <c r="K152" s="28">
        <f t="shared" si="89"/>
        <v>1494.86275</v>
      </c>
      <c r="L152" s="28">
        <f t="shared" si="89"/>
        <v>1497.89375</v>
      </c>
      <c r="M152" s="28">
        <f t="shared" si="89"/>
        <v>1492.2294999999999</v>
      </c>
      <c r="N152" s="28">
        <f t="shared" si="89"/>
        <v>1490.1907500000002</v>
      </c>
      <c r="O152" s="28">
        <f t="shared" si="89"/>
        <v>1480.0187500000002</v>
      </c>
      <c r="P152" s="28">
        <f t="shared" si="89"/>
        <v>1460.1587500000001</v>
      </c>
      <c r="Q152" s="28">
        <f t="shared" si="89"/>
        <v>1446.7962500000001</v>
      </c>
      <c r="R152" s="28">
        <f t="shared" si="89"/>
        <v>1432.7737500000001</v>
      </c>
      <c r="S152" s="28">
        <f t="shared" si="89"/>
        <v>1420.7407499999999</v>
      </c>
      <c r="T152" s="28">
        <f t="shared" si="89"/>
        <v>1416.36925</v>
      </c>
      <c r="U152" s="28">
        <f t="shared" si="89"/>
        <v>1412.6439999999998</v>
      </c>
      <c r="V152" s="28">
        <f t="shared" si="89"/>
        <v>1406.3425000000002</v>
      </c>
      <c r="W152" s="28">
        <f t="shared" si="89"/>
        <v>1407.1395000000002</v>
      </c>
      <c r="X152" s="28">
        <f t="shared" si="89"/>
        <v>1407.2482499999999</v>
      </c>
      <c r="Y152" s="28">
        <f t="shared" si="89"/>
        <v>1411.9265</v>
      </c>
      <c r="Z152" s="28">
        <f t="shared" si="89"/>
        <v>1421.44875</v>
      </c>
      <c r="AA152" s="28">
        <f t="shared" si="89"/>
        <v>1426.4962499999999</v>
      </c>
      <c r="AB152" s="28">
        <f t="shared" si="89"/>
        <v>1438.91075</v>
      </c>
      <c r="AC152" s="28">
        <f t="shared" si="89"/>
        <v>1447.4355</v>
      </c>
      <c r="AD152" s="28">
        <f t="shared" si="89"/>
        <v>1452.60725</v>
      </c>
      <c r="AE152" s="28">
        <f t="shared" si="89"/>
        <v>1461.7194999999999</v>
      </c>
      <c r="AF152" s="28">
        <f t="shared" si="89"/>
        <v>1473.11375</v>
      </c>
      <c r="AG152" s="28">
        <f t="shared" si="89"/>
        <v>1474.7455</v>
      </c>
      <c r="AH152" s="28">
        <f t="shared" si="89"/>
        <v>1451.37925</v>
      </c>
      <c r="AI152" s="28">
        <f t="shared" si="89"/>
        <v>1417.6067499999999</v>
      </c>
      <c r="AJ152" s="28">
        <f t="shared" si="89"/>
        <v>1378.3877499999999</v>
      </c>
      <c r="AK152" s="28">
        <f t="shared" si="89"/>
        <v>1351.0725000000002</v>
      </c>
      <c r="AL152" s="28">
        <f t="shared" si="89"/>
        <v>1358.9465</v>
      </c>
      <c r="AM152" s="28">
        <f t="shared" si="89"/>
        <v>1369.989</v>
      </c>
      <c r="AN152" s="28">
        <f t="shared" si="85"/>
        <v>1371.1219999999998</v>
      </c>
      <c r="AO152" s="28">
        <f t="shared" si="86"/>
        <v>1376.7177499999998</v>
      </c>
      <c r="AP152" s="28">
        <f t="shared" si="81"/>
        <v>1385.5</v>
      </c>
      <c r="AQ152" s="28">
        <f t="shared" si="82"/>
        <v>1410.1890000000001</v>
      </c>
      <c r="AR152" s="28">
        <f t="shared" si="83"/>
        <v>1451.9780000000001</v>
      </c>
      <c r="AS152" s="28"/>
      <c r="BH152"/>
    </row>
    <row r="153" spans="2:62" x14ac:dyDescent="0.25">
      <c r="B153" s="92"/>
      <c r="C153" s="1" t="s">
        <v>81</v>
      </c>
      <c r="D153" s="28">
        <f t="shared" si="87"/>
        <v>6912.0242499999995</v>
      </c>
      <c r="E153" s="28">
        <f t="shared" si="87"/>
        <v>6927.9197499999991</v>
      </c>
      <c r="F153" s="28">
        <f t="shared" si="87"/>
        <v>6999.5682500000003</v>
      </c>
      <c r="G153" s="28">
        <f t="shared" si="87"/>
        <v>7114.2427499999994</v>
      </c>
      <c r="H153" s="28">
        <f t="shared" ref="H153:AL155" si="90">SUM(H74:K74)/4</f>
        <v>7200.9864999999991</v>
      </c>
      <c r="I153" s="28">
        <f t="shared" si="90"/>
        <v>7328.3819999999996</v>
      </c>
      <c r="J153" s="28">
        <f t="shared" si="90"/>
        <v>7402.7307500000006</v>
      </c>
      <c r="K153" s="28">
        <f t="shared" si="90"/>
        <v>7454.1932500000003</v>
      </c>
      <c r="L153" s="28">
        <f t="shared" si="90"/>
        <v>7471.2290000000012</v>
      </c>
      <c r="M153" s="28">
        <f t="shared" si="90"/>
        <v>7441.8057500000004</v>
      </c>
      <c r="N153" s="28">
        <f t="shared" si="90"/>
        <v>7433.8262500000001</v>
      </c>
      <c r="O153" s="28">
        <f t="shared" si="90"/>
        <v>7379.3714999999993</v>
      </c>
      <c r="P153" s="28">
        <f t="shared" si="90"/>
        <v>7362.5547499999993</v>
      </c>
      <c r="Q153" s="28">
        <f t="shared" si="90"/>
        <v>7356.2452499999999</v>
      </c>
      <c r="R153" s="28">
        <f t="shared" si="90"/>
        <v>7267.5455000000002</v>
      </c>
      <c r="S153" s="28">
        <f t="shared" si="90"/>
        <v>7214.1077500000001</v>
      </c>
      <c r="T153" s="28">
        <f t="shared" si="90"/>
        <v>7248.5317500000001</v>
      </c>
      <c r="U153" s="28">
        <f t="shared" si="90"/>
        <v>7263.9402499999997</v>
      </c>
      <c r="V153" s="28">
        <f t="shared" si="90"/>
        <v>7302.5625</v>
      </c>
      <c r="W153" s="28">
        <f t="shared" si="90"/>
        <v>7371.6922500000001</v>
      </c>
      <c r="X153" s="28">
        <f t="shared" si="90"/>
        <v>7432.1204999999991</v>
      </c>
      <c r="Y153" s="28">
        <f t="shared" si="90"/>
        <v>7486.8055000000004</v>
      </c>
      <c r="Z153" s="28">
        <f t="shared" si="90"/>
        <v>7590.6407499999996</v>
      </c>
      <c r="AA153" s="28">
        <f t="shared" si="90"/>
        <v>7693.0422500000004</v>
      </c>
      <c r="AB153" s="28">
        <f t="shared" si="90"/>
        <v>7749.8577500000001</v>
      </c>
      <c r="AC153" s="28">
        <f t="shared" si="90"/>
        <v>7814.1970000000001</v>
      </c>
      <c r="AD153" s="28">
        <f t="shared" si="90"/>
        <v>7860.3810000000003</v>
      </c>
      <c r="AE153" s="28">
        <f t="shared" si="90"/>
        <v>7880.2384999999995</v>
      </c>
      <c r="AF153" s="28">
        <f t="shared" si="90"/>
        <v>7946.1724999999988</v>
      </c>
      <c r="AG153" s="28">
        <f t="shared" si="90"/>
        <v>7975.0675000000001</v>
      </c>
      <c r="AH153" s="28">
        <f t="shared" si="90"/>
        <v>7911.8917500000007</v>
      </c>
      <c r="AI153" s="28">
        <f t="shared" si="90"/>
        <v>7879.05375</v>
      </c>
      <c r="AJ153" s="28">
        <f t="shared" si="90"/>
        <v>7712.5019999999995</v>
      </c>
      <c r="AK153" s="28">
        <f t="shared" si="90"/>
        <v>7590.1495000000004</v>
      </c>
      <c r="AL153" s="28">
        <f t="shared" si="90"/>
        <v>7523.7415000000001</v>
      </c>
      <c r="AM153" s="28">
        <f>SUM(AM74:AP74)/4</f>
        <v>7359.8187500000004</v>
      </c>
      <c r="AN153" s="28">
        <f t="shared" si="85"/>
        <v>7218.9017499999991</v>
      </c>
      <c r="AO153" s="28">
        <f t="shared" si="86"/>
        <v>7037.9005000000006</v>
      </c>
      <c r="AP153" s="28">
        <f t="shared" si="81"/>
        <v>7000.6654999999992</v>
      </c>
      <c r="AQ153" s="28">
        <f t="shared" si="82"/>
        <v>7100.5007500000002</v>
      </c>
      <c r="AR153" s="28">
        <f t="shared" si="83"/>
        <v>7355.5649999999996</v>
      </c>
      <c r="AS153" s="28"/>
      <c r="BH153"/>
    </row>
    <row r="154" spans="2:62" x14ac:dyDescent="0.25">
      <c r="B154" s="92" t="s">
        <v>55</v>
      </c>
      <c r="C154" s="1" t="s">
        <v>79</v>
      </c>
      <c r="D154" s="28">
        <f t="shared" si="87"/>
        <v>194.06030000000001</v>
      </c>
      <c r="E154" s="28">
        <f t="shared" si="87"/>
        <v>195.33870000000002</v>
      </c>
      <c r="F154" s="28">
        <f t="shared" si="87"/>
        <v>196.10494999999997</v>
      </c>
      <c r="G154" s="28">
        <f t="shared" si="87"/>
        <v>197.86297500000001</v>
      </c>
      <c r="H154" s="28">
        <f t="shared" si="90"/>
        <v>200.6978</v>
      </c>
      <c r="I154" s="28">
        <f t="shared" si="90"/>
        <v>204.51405</v>
      </c>
      <c r="J154" s="28">
        <f t="shared" si="90"/>
        <v>207.27549999999999</v>
      </c>
      <c r="K154" s="28">
        <f t="shared" si="90"/>
        <v>209.01419999999999</v>
      </c>
      <c r="L154" s="28">
        <f t="shared" si="90"/>
        <v>210.658275</v>
      </c>
      <c r="M154" s="28">
        <f t="shared" si="90"/>
        <v>210.852025</v>
      </c>
      <c r="N154" s="28">
        <f t="shared" si="90"/>
        <v>209.280475</v>
      </c>
      <c r="O154" s="28">
        <f t="shared" si="90"/>
        <v>206.75252499999999</v>
      </c>
      <c r="P154" s="28">
        <f t="shared" si="90"/>
        <v>201.31489999999997</v>
      </c>
      <c r="Q154" s="28">
        <f t="shared" si="90"/>
        <v>195.23124999999999</v>
      </c>
      <c r="R154" s="28">
        <f t="shared" si="90"/>
        <v>189.74684999999999</v>
      </c>
      <c r="S154" s="28">
        <f t="shared" si="90"/>
        <v>183.42087500000002</v>
      </c>
      <c r="T154" s="28">
        <f t="shared" si="90"/>
        <v>178.16627500000001</v>
      </c>
      <c r="U154" s="28">
        <f t="shared" si="90"/>
        <v>173.064525</v>
      </c>
      <c r="V154" s="28">
        <f t="shared" si="90"/>
        <v>170.16434999999998</v>
      </c>
      <c r="W154" s="28">
        <f t="shared" si="90"/>
        <v>169.80005</v>
      </c>
      <c r="X154" s="28">
        <f t="shared" si="90"/>
        <v>170.90445</v>
      </c>
      <c r="Y154" s="28">
        <f t="shared" si="90"/>
        <v>171.555025</v>
      </c>
      <c r="Z154" s="28">
        <f t="shared" si="90"/>
        <v>171.10319999999999</v>
      </c>
      <c r="AA154" s="28">
        <f t="shared" si="90"/>
        <v>170.68367499999999</v>
      </c>
      <c r="AB154" s="28">
        <f t="shared" si="90"/>
        <v>169.50324999999998</v>
      </c>
      <c r="AC154" s="28">
        <f t="shared" si="90"/>
        <v>169.50210000000001</v>
      </c>
      <c r="AD154" s="28">
        <f t="shared" si="90"/>
        <v>170.346475</v>
      </c>
      <c r="AE154" s="28">
        <f t="shared" si="90"/>
        <v>170.18847500000001</v>
      </c>
      <c r="AF154" s="28">
        <f t="shared" si="90"/>
        <v>171.506125</v>
      </c>
      <c r="AG154" s="28">
        <f t="shared" si="90"/>
        <v>171.02057500000001</v>
      </c>
      <c r="AH154" s="28">
        <f t="shared" si="90"/>
        <v>158.4811</v>
      </c>
      <c r="AI154" s="28">
        <f t="shared" si="90"/>
        <v>144.363325</v>
      </c>
      <c r="AJ154" s="28">
        <f t="shared" si="90"/>
        <v>133.13085000000001</v>
      </c>
      <c r="AK154" s="28">
        <f t="shared" si="90"/>
        <v>125.62722500000001</v>
      </c>
      <c r="AL154" s="28">
        <f t="shared" si="90"/>
        <v>130.83085</v>
      </c>
      <c r="AM154" s="28">
        <f>SUM(AM75:AP75)/4</f>
        <v>140.61737499999998</v>
      </c>
      <c r="AN154" s="28">
        <f t="shared" si="85"/>
        <v>148.22094999999999</v>
      </c>
      <c r="AO154" s="28">
        <f>SUM(AO75:AR75)/4</f>
        <v>155.02237500000001</v>
      </c>
      <c r="AP154" s="28">
        <f>SUM(AP75:AS75)/4</f>
        <v>163.31187499999999</v>
      </c>
      <c r="AQ154" s="28">
        <f t="shared" si="82"/>
        <v>170.04915</v>
      </c>
      <c r="AR154" s="28">
        <f t="shared" si="83"/>
        <v>175.86032500000002</v>
      </c>
      <c r="AS154" s="28"/>
      <c r="BH154"/>
    </row>
    <row r="155" spans="2:62" x14ac:dyDescent="0.25">
      <c r="B155" s="92"/>
      <c r="C155" s="1" t="s">
        <v>80</v>
      </c>
      <c r="D155" s="28">
        <f t="shared" si="87"/>
        <v>1117.444</v>
      </c>
      <c r="E155" s="28">
        <f t="shared" si="87"/>
        <v>1128.598</v>
      </c>
      <c r="F155" s="28">
        <f t="shared" si="87"/>
        <v>1139.9257499999999</v>
      </c>
      <c r="G155" s="28">
        <f t="shared" si="87"/>
        <v>1154.09175</v>
      </c>
      <c r="H155" s="28">
        <f t="shared" si="90"/>
        <v>1168.9569999999999</v>
      </c>
      <c r="I155" s="28">
        <f t="shared" si="90"/>
        <v>1184.4090000000001</v>
      </c>
      <c r="J155" s="28">
        <f t="shared" si="90"/>
        <v>1194.0409999999999</v>
      </c>
      <c r="K155" s="28">
        <f t="shared" si="90"/>
        <v>1198.4099999999999</v>
      </c>
      <c r="L155" s="28">
        <f t="shared" si="90"/>
        <v>1205.2329999999999</v>
      </c>
      <c r="M155" s="28">
        <f t="shared" si="90"/>
        <v>1205.48875</v>
      </c>
      <c r="N155" s="28">
        <f t="shared" si="90"/>
        <v>1203.3420000000001</v>
      </c>
      <c r="O155" s="28">
        <f t="shared" si="90"/>
        <v>1195.44625</v>
      </c>
      <c r="P155" s="28">
        <f t="shared" si="90"/>
        <v>1180.701</v>
      </c>
      <c r="Q155" s="28">
        <f t="shared" si="90"/>
        <v>1165.7484999999999</v>
      </c>
      <c r="R155" s="28">
        <f t="shared" si="90"/>
        <v>1152.248</v>
      </c>
      <c r="S155" s="28">
        <f t="shared" si="90"/>
        <v>1140.7565</v>
      </c>
      <c r="T155" s="28">
        <f t="shared" si="90"/>
        <v>1132.412</v>
      </c>
      <c r="U155" s="28">
        <f t="shared" si="90"/>
        <v>1128.6165000000001</v>
      </c>
      <c r="V155" s="28">
        <f t="shared" si="90"/>
        <v>1127.84925</v>
      </c>
      <c r="W155" s="28">
        <f t="shared" si="90"/>
        <v>1131.9245000000001</v>
      </c>
      <c r="X155" s="28">
        <f t="shared" si="90"/>
        <v>1137.88625</v>
      </c>
      <c r="Y155" s="28">
        <f t="shared" si="90"/>
        <v>1143.0417499999999</v>
      </c>
      <c r="Z155" s="28">
        <f t="shared" si="90"/>
        <v>1147.8269999999998</v>
      </c>
      <c r="AA155" s="28">
        <f t="shared" si="90"/>
        <v>1150.8965000000001</v>
      </c>
      <c r="AB155" s="28">
        <f t="shared" si="90"/>
        <v>1156.7155</v>
      </c>
      <c r="AC155" s="28">
        <f t="shared" si="90"/>
        <v>1163.2037500000001</v>
      </c>
      <c r="AD155" s="28">
        <f t="shared" si="90"/>
        <v>1169.47525</v>
      </c>
      <c r="AE155" s="28">
        <f t="shared" si="90"/>
        <v>1175.7537500000001</v>
      </c>
      <c r="AF155" s="28">
        <f t="shared" si="90"/>
        <v>1181.41975</v>
      </c>
      <c r="AG155" s="28">
        <f t="shared" si="90"/>
        <v>1184.12375</v>
      </c>
      <c r="AH155" s="28">
        <f t="shared" si="90"/>
        <v>1166.1279999999999</v>
      </c>
      <c r="AI155" s="28">
        <f t="shared" si="90"/>
        <v>1139.7004999999999</v>
      </c>
      <c r="AJ155" s="28">
        <f t="shared" si="90"/>
        <v>1114.837</v>
      </c>
      <c r="AK155" s="28">
        <f t="shared" si="90"/>
        <v>1091.3344999999999</v>
      </c>
      <c r="AL155" s="28">
        <f t="shared" si="90"/>
        <v>1088.9357500000001</v>
      </c>
      <c r="AM155" s="28">
        <f t="shared" ref="AM155" si="91">SUM(AM76:AP76)/4</f>
        <v>1095.5102499999998</v>
      </c>
      <c r="AN155" s="28">
        <f t="shared" si="85"/>
        <v>1097.5440000000001</v>
      </c>
      <c r="AO155" s="28">
        <f>SUM(AO76:AR76)/4</f>
        <v>1108.7437499999999</v>
      </c>
      <c r="AP155" s="28">
        <f>SUM(AP76:AS76)/4</f>
        <v>1127.39275</v>
      </c>
      <c r="AQ155" s="28">
        <f t="shared" si="82"/>
        <v>1154.961</v>
      </c>
      <c r="AR155" s="28">
        <f t="shared" si="83"/>
        <v>1187.8805</v>
      </c>
      <c r="AS155" s="28"/>
      <c r="BH155"/>
    </row>
    <row r="156" spans="2:62" x14ac:dyDescent="0.25">
      <c r="B156" s="92"/>
      <c r="C156" s="1" t="s">
        <v>81</v>
      </c>
      <c r="D156" s="28">
        <f t="shared" si="87"/>
        <v>5371.1932500000003</v>
      </c>
      <c r="E156" s="28">
        <f t="shared" si="87"/>
        <v>5393.9302499999994</v>
      </c>
      <c r="F156" s="28">
        <f t="shared" si="87"/>
        <v>5438.098</v>
      </c>
      <c r="G156" s="28">
        <f t="shared" si="87"/>
        <v>5497.3190000000004</v>
      </c>
      <c r="H156" s="28">
        <f t="shared" ref="H156" si="92">SUM(H77:K77)/4</f>
        <v>5533.6057499999997</v>
      </c>
      <c r="I156" s="28">
        <f t="shared" ref="I156" si="93">SUM(I77:L77)/4</f>
        <v>5586.2527500000006</v>
      </c>
      <c r="J156" s="28">
        <f t="shared" ref="J156" si="94">SUM(J77:M77)/4</f>
        <v>5603.0110000000004</v>
      </c>
      <c r="K156" s="28">
        <f t="shared" ref="K156" si="95">SUM(K77:N77)/4</f>
        <v>5615.2722500000009</v>
      </c>
      <c r="L156" s="28">
        <f t="shared" ref="L156" si="96">SUM(L77:O77)/4</f>
        <v>5642.6367499999997</v>
      </c>
      <c r="M156" s="28">
        <f t="shared" ref="M156" si="97">SUM(M77:P77)/4</f>
        <v>5630.7447499999998</v>
      </c>
      <c r="N156" s="28">
        <f t="shared" ref="N156" si="98">SUM(N77:Q77)/4</f>
        <v>5632.9307500000004</v>
      </c>
      <c r="O156" s="28">
        <f t="shared" ref="O156" si="99">SUM(O77:R77)/4</f>
        <v>5593.1807500000004</v>
      </c>
      <c r="P156" s="28">
        <f t="shared" ref="P156" si="100">SUM(P77:S77)/4</f>
        <v>5551.4934999999996</v>
      </c>
      <c r="Q156" s="28">
        <f t="shared" ref="Q156" si="101">SUM(Q77:T77)/4</f>
        <v>5506.3760000000002</v>
      </c>
      <c r="R156" s="28">
        <f t="shared" ref="R156" si="102">SUM(R77:U77)/4</f>
        <v>5425.6632500000005</v>
      </c>
      <c r="S156" s="28">
        <f t="shared" ref="S156" si="103">SUM(S77:V77)/4</f>
        <v>5373.6297500000001</v>
      </c>
      <c r="T156" s="28">
        <f t="shared" ref="T156" si="104">SUM(T77:W77)/4</f>
        <v>5376.4697500000002</v>
      </c>
      <c r="U156" s="28">
        <f t="shared" ref="U156" si="105">SUM(U77:X77)/4</f>
        <v>5385.5252499999997</v>
      </c>
      <c r="V156" s="28">
        <f t="shared" ref="V156" si="106">SUM(V77:Y77)/4</f>
        <v>5418.7834999999995</v>
      </c>
      <c r="W156" s="28">
        <f t="shared" ref="W156" si="107">SUM(W77:Z77)/4</f>
        <v>5471.0772499999994</v>
      </c>
      <c r="X156" s="28">
        <f t="shared" ref="X156" si="108">SUM(X77:AA77)/4</f>
        <v>5519.1282499999998</v>
      </c>
      <c r="Y156" s="28">
        <f t="shared" ref="Y156" si="109">SUM(Y77:AB77)/4</f>
        <v>5561.9490000000005</v>
      </c>
      <c r="Z156" s="28">
        <f t="shared" ref="Z156" si="110">SUM(Z77:AC77)/4</f>
        <v>5624.1197499999998</v>
      </c>
      <c r="AA156" s="28">
        <f t="shared" ref="AA156" si="111">SUM(AA77:AD77)/4</f>
        <v>5677.3682500000004</v>
      </c>
      <c r="AB156" s="28">
        <f t="shared" ref="AB156" si="112">SUM(AB77:AE77)/4</f>
        <v>5717.1712500000003</v>
      </c>
      <c r="AC156" s="28">
        <f t="shared" ref="AC156" si="113">SUM(AC77:AF77)/4</f>
        <v>5756.9639999999999</v>
      </c>
      <c r="AD156" s="28">
        <f t="shared" ref="AD156" si="114">SUM(AD77:AG77)/4</f>
        <v>5781.1260000000002</v>
      </c>
      <c r="AE156" s="28">
        <f t="shared" ref="AE156" si="115">SUM(AE77:AH77)/4</f>
        <v>5797.2555000000011</v>
      </c>
      <c r="AF156" s="28">
        <f t="shared" ref="AF156" si="116">SUM(AF77:AI77)/4</f>
        <v>5821.2714999999998</v>
      </c>
      <c r="AG156" s="28">
        <f t="shared" ref="AG156" si="117">SUM(AG77:AJ77)/4</f>
        <v>5841.0032499999998</v>
      </c>
      <c r="AH156" s="28">
        <f t="shared" ref="AH156" si="118">SUM(AH77:AK77)/4</f>
        <v>5816.2907500000001</v>
      </c>
      <c r="AI156" s="28">
        <f t="shared" ref="AI156" si="119">SUM(AI77:AL77)/4</f>
        <v>5819.027</v>
      </c>
      <c r="AJ156" s="28">
        <f t="shared" ref="AJ156" si="120">SUM(AJ77:AM77)/4</f>
        <v>5759.5560000000005</v>
      </c>
      <c r="AK156" s="28">
        <f t="shared" ref="AK156" si="121">SUM(AK77:AN77)/4</f>
        <v>5694.7930000000006</v>
      </c>
      <c r="AL156" s="28">
        <f t="shared" ref="AL156" si="122">SUM(AL77:AO77)/4</f>
        <v>5647.9390000000003</v>
      </c>
      <c r="AM156" s="28">
        <f>SUM(AM77:AP77)/4</f>
        <v>5531.9340000000002</v>
      </c>
      <c r="AN156" s="28">
        <f t="shared" si="85"/>
        <v>5419.09825</v>
      </c>
      <c r="AO156" s="28">
        <f t="shared" si="86"/>
        <v>5321.0752499999999</v>
      </c>
      <c r="AP156" s="28">
        <f>SUM(AP77:AS77)/4</f>
        <v>5311.3580000000002</v>
      </c>
      <c r="AQ156" s="28">
        <f t="shared" si="82"/>
        <v>5409.7165000000005</v>
      </c>
      <c r="AR156" s="28">
        <f t="shared" si="83"/>
        <v>5572.5982500000009</v>
      </c>
      <c r="AS156" s="28"/>
      <c r="AU156" s="28"/>
      <c r="AV156" s="28"/>
      <c r="BD156" s="53"/>
      <c r="BH156"/>
    </row>
    <row r="157" spans="2:62" x14ac:dyDescent="0.25">
      <c r="BD157" s="53"/>
      <c r="BH157"/>
    </row>
    <row r="158" spans="2:62" x14ac:dyDescent="0.25">
      <c r="BC158" s="53"/>
      <c r="BH158"/>
    </row>
    <row r="159" spans="2:62" x14ac:dyDescent="0.25">
      <c r="B159" s="20"/>
      <c r="BC159" s="53"/>
      <c r="BH159"/>
    </row>
    <row r="160" spans="2:62" x14ac:dyDescent="0.25">
      <c r="BC160" s="53"/>
      <c r="BH160"/>
    </row>
    <row r="161" spans="2:61" x14ac:dyDescent="0.25">
      <c r="C161" s="9" t="s">
        <v>88</v>
      </c>
      <c r="D161" s="7"/>
      <c r="E161" s="7"/>
      <c r="F161" s="7"/>
      <c r="G161" s="7"/>
      <c r="H161" s="7"/>
      <c r="BC161" s="53"/>
      <c r="BH161"/>
    </row>
    <row r="162" spans="2:61" x14ac:dyDescent="0.25">
      <c r="BC162" s="53"/>
      <c r="BH162"/>
    </row>
    <row r="163" spans="2:61" ht="30" x14ac:dyDescent="0.25">
      <c r="D163" s="54" t="s">
        <v>24</v>
      </c>
      <c r="E163" s="54" t="s">
        <v>25</v>
      </c>
      <c r="F163" s="54" t="s">
        <v>26</v>
      </c>
      <c r="G163" s="54" t="s">
        <v>27</v>
      </c>
      <c r="H163" s="54" t="s">
        <v>28</v>
      </c>
      <c r="I163" s="54" t="s">
        <v>29</v>
      </c>
      <c r="J163" s="54" t="s">
        <v>30</v>
      </c>
      <c r="K163" s="54" t="s">
        <v>31</v>
      </c>
      <c r="L163" s="54" t="s">
        <v>32</v>
      </c>
      <c r="M163" s="54" t="s">
        <v>33</v>
      </c>
      <c r="N163" s="54" t="s">
        <v>34</v>
      </c>
      <c r="O163" s="54" t="s">
        <v>35</v>
      </c>
      <c r="P163" s="54" t="s">
        <v>36</v>
      </c>
      <c r="Q163" s="54" t="s">
        <v>37</v>
      </c>
      <c r="R163" s="54" t="s">
        <v>38</v>
      </c>
      <c r="S163" s="54" t="s">
        <v>39</v>
      </c>
      <c r="T163" s="54" t="s">
        <v>40</v>
      </c>
      <c r="U163" s="54" t="s">
        <v>41</v>
      </c>
      <c r="V163" s="54" t="s">
        <v>42</v>
      </c>
      <c r="W163" s="54" t="s">
        <v>43</v>
      </c>
      <c r="X163" s="54" t="s">
        <v>44</v>
      </c>
      <c r="Y163" s="54" t="s">
        <v>45</v>
      </c>
      <c r="Z163" s="54" t="s">
        <v>46</v>
      </c>
      <c r="AA163" s="54" t="s">
        <v>47</v>
      </c>
      <c r="AB163" s="54" t="s">
        <v>48</v>
      </c>
      <c r="AC163" s="54" t="s">
        <v>49</v>
      </c>
      <c r="AD163" s="54" t="s">
        <v>50</v>
      </c>
      <c r="AE163" s="54" t="s">
        <v>51</v>
      </c>
      <c r="AF163" s="54" t="s">
        <v>52</v>
      </c>
      <c r="AG163" s="54" t="s">
        <v>53</v>
      </c>
      <c r="AH163" s="54" t="s">
        <v>54</v>
      </c>
      <c r="AI163" s="54" t="s">
        <v>89</v>
      </c>
      <c r="AJ163" s="54" t="s">
        <v>90</v>
      </c>
      <c r="AK163" s="54" t="s">
        <v>92</v>
      </c>
      <c r="AL163" s="54" t="s">
        <v>95</v>
      </c>
      <c r="AM163" s="54" t="s">
        <v>96</v>
      </c>
      <c r="AN163" s="54" t="s">
        <v>98</v>
      </c>
      <c r="AO163" s="54" t="s">
        <v>99</v>
      </c>
      <c r="AP163" s="54" t="s">
        <v>100</v>
      </c>
      <c r="AQ163" s="2" t="s">
        <v>103</v>
      </c>
      <c r="AR163" s="2" t="s">
        <v>104</v>
      </c>
      <c r="BC163" s="53"/>
      <c r="BH163"/>
    </row>
    <row r="164" spans="2:61" x14ac:dyDescent="0.25">
      <c r="B164" s="19"/>
      <c r="C164" s="1" t="s">
        <v>0</v>
      </c>
      <c r="D164" s="55">
        <f>D87/D85</f>
        <v>23.944341786112027</v>
      </c>
      <c r="E164" s="55">
        <f t="shared" ref="E164:AH164" si="123">E87/E85</f>
        <v>23.821699651053205</v>
      </c>
      <c r="F164" s="55">
        <f t="shared" si="123"/>
        <v>23.713522736897289</v>
      </c>
      <c r="G164" s="55">
        <f t="shared" si="123"/>
        <v>22.348143564318686</v>
      </c>
      <c r="H164" s="55">
        <f t="shared" si="123"/>
        <v>22.359334541179081</v>
      </c>
      <c r="I164" s="55">
        <f t="shared" si="123"/>
        <v>22.082836273770027</v>
      </c>
      <c r="J164" s="55">
        <f t="shared" si="123"/>
        <v>21.933475176438389</v>
      </c>
      <c r="K164" s="55">
        <f t="shared" si="123"/>
        <v>22.344623205492795</v>
      </c>
      <c r="L164" s="55">
        <f t="shared" si="123"/>
        <v>21.922712255182319</v>
      </c>
      <c r="M164" s="55">
        <f t="shared" si="123"/>
        <v>21.746657782414228</v>
      </c>
      <c r="N164" s="55">
        <f t="shared" si="123"/>
        <v>21.529219014673128</v>
      </c>
      <c r="O164" s="55">
        <f t="shared" si="123"/>
        <v>21.609919829737684</v>
      </c>
      <c r="P164" s="55">
        <f t="shared" si="123"/>
        <v>22.883399782839781</v>
      </c>
      <c r="Q164" s="55">
        <f t="shared" si="123"/>
        <v>23.255887142064527</v>
      </c>
      <c r="R164" s="55">
        <f t="shared" si="123"/>
        <v>24.228524040710003</v>
      </c>
      <c r="S164" s="55">
        <f t="shared" si="123"/>
        <v>25.24434582297954</v>
      </c>
      <c r="T164" s="55">
        <f t="shared" si="123"/>
        <v>25.858565871244007</v>
      </c>
      <c r="U164" s="55">
        <f t="shared" si="123"/>
        <v>28.807233097403493</v>
      </c>
      <c r="V164" s="55">
        <f t="shared" si="123"/>
        <v>31.602361048749273</v>
      </c>
      <c r="W164" s="55">
        <f t="shared" si="123"/>
        <v>34.670026966517575</v>
      </c>
      <c r="X164" s="55">
        <f t="shared" si="123"/>
        <v>37.581573740799406</v>
      </c>
      <c r="Y164" s="55">
        <f t="shared" si="123"/>
        <v>36.613314959562643</v>
      </c>
      <c r="Z164" s="55">
        <f t="shared" si="123"/>
        <v>34.451145220482019</v>
      </c>
      <c r="AA164" s="55">
        <f t="shared" si="123"/>
        <v>32.113616499384214</v>
      </c>
      <c r="AB164" s="55">
        <f t="shared" si="123"/>
        <v>28.845845260806719</v>
      </c>
      <c r="AC164" s="55">
        <f t="shared" si="123"/>
        <v>28.033463691123785</v>
      </c>
      <c r="AD164" s="55">
        <f t="shared" si="123"/>
        <v>27.047116678168436</v>
      </c>
      <c r="AE164" s="55">
        <f t="shared" si="123"/>
        <v>26.538171754339693</v>
      </c>
      <c r="AF164" s="55">
        <f t="shared" si="123"/>
        <v>25.837858716067842</v>
      </c>
      <c r="AG164" s="55">
        <f t="shared" si="123"/>
        <v>25.041829999537853</v>
      </c>
      <c r="AH164" s="55">
        <f t="shared" si="123"/>
        <v>28.901806207267096</v>
      </c>
      <c r="AI164" s="55">
        <f t="shared" ref="AI164" si="124">AI87/AI85</f>
        <v>31.042708048850919</v>
      </c>
      <c r="AJ164" s="55">
        <f>AJ87/AJ85</f>
        <v>33.659361986146365</v>
      </c>
      <c r="AK164" s="55">
        <f>AK87/AK85</f>
        <v>35.514447157495503</v>
      </c>
      <c r="AL164" s="55">
        <f t="shared" ref="AL164" si="125">AL87/AL85</f>
        <v>31.342214067645557</v>
      </c>
      <c r="AM164" s="55">
        <f>AM87/AM85</f>
        <v>28.332106681401676</v>
      </c>
      <c r="AN164" s="55">
        <f t="shared" ref="AN164:AO164" si="126">AN87/AN85</f>
        <v>25.129902375306315</v>
      </c>
      <c r="AO164" s="55">
        <f t="shared" si="126"/>
        <v>22.671272920155928</v>
      </c>
      <c r="AP164" s="55">
        <f t="shared" ref="AP164:AQ164" si="127">AP87/AP85</f>
        <v>21.363918929846104</v>
      </c>
      <c r="AQ164" s="55">
        <f t="shared" si="127"/>
        <v>21.044412298409505</v>
      </c>
      <c r="AR164" s="55">
        <f t="shared" ref="AR164" si="128">AR87/AR85</f>
        <v>21.47119611426513</v>
      </c>
      <c r="AT164" s="18"/>
      <c r="BC164" s="53"/>
      <c r="BH164"/>
    </row>
    <row r="165" spans="2:61" x14ac:dyDescent="0.25">
      <c r="B165" s="19"/>
      <c r="C165" s="1" t="s">
        <v>1</v>
      </c>
      <c r="D165" s="55">
        <f t="shared" ref="D165:AH165" si="129">D90/D88</f>
        <v>17.092663312178331</v>
      </c>
      <c r="E165" s="55">
        <f t="shared" si="129"/>
        <v>17.0258919171625</v>
      </c>
      <c r="F165" s="55">
        <f t="shared" si="129"/>
        <v>17.69219132727391</v>
      </c>
      <c r="G165" s="55">
        <f t="shared" si="129"/>
        <v>18.470670486605648</v>
      </c>
      <c r="H165" s="55">
        <f t="shared" si="129"/>
        <v>18.624160947788305</v>
      </c>
      <c r="I165" s="55">
        <f t="shared" si="129"/>
        <v>19.342973527116829</v>
      </c>
      <c r="J165" s="55">
        <f t="shared" si="129"/>
        <v>18.923216871128258</v>
      </c>
      <c r="K165" s="55">
        <f t="shared" si="129"/>
        <v>18.216471911287996</v>
      </c>
      <c r="L165" s="55">
        <f t="shared" si="129"/>
        <v>17.982876473730251</v>
      </c>
      <c r="M165" s="55">
        <f t="shared" si="129"/>
        <v>16.668299734985233</v>
      </c>
      <c r="N165" s="55">
        <f t="shared" si="129"/>
        <v>15.744385519102298</v>
      </c>
      <c r="O165" s="55">
        <f t="shared" si="129"/>
        <v>15.556944275716091</v>
      </c>
      <c r="P165" s="55">
        <f t="shared" si="129"/>
        <v>15.351638362635263</v>
      </c>
      <c r="Q165" s="55">
        <f t="shared" si="129"/>
        <v>16.036273044045835</v>
      </c>
      <c r="R165" s="55">
        <f t="shared" si="129"/>
        <v>17.157453829629084</v>
      </c>
      <c r="S165" s="55">
        <f t="shared" si="129"/>
        <v>18.079311579832396</v>
      </c>
      <c r="T165" s="55">
        <f t="shared" si="129"/>
        <v>18.416530971524729</v>
      </c>
      <c r="U165" s="55">
        <f t="shared" si="129"/>
        <v>18.433944297543029</v>
      </c>
      <c r="V165" s="55">
        <f t="shared" si="129"/>
        <v>18.267222320609321</v>
      </c>
      <c r="W165" s="55">
        <f t="shared" si="129"/>
        <v>18.252416543079619</v>
      </c>
      <c r="X165" s="55">
        <f t="shared" si="129"/>
        <v>19.09489722835961</v>
      </c>
      <c r="Y165" s="55">
        <f t="shared" si="129"/>
        <v>20.968334714878509</v>
      </c>
      <c r="Z165" s="55">
        <f t="shared" si="129"/>
        <v>23.141365248247187</v>
      </c>
      <c r="AA165" s="55">
        <f t="shared" si="129"/>
        <v>25.942034551017382</v>
      </c>
      <c r="AB165" s="55">
        <f t="shared" si="129"/>
        <v>28.865873827582121</v>
      </c>
      <c r="AC165" s="55">
        <f t="shared" si="129"/>
        <v>29.526660000540492</v>
      </c>
      <c r="AD165" s="55">
        <f t="shared" si="129"/>
        <v>29.420824193180472</v>
      </c>
      <c r="AE165" s="55">
        <f t="shared" si="129"/>
        <v>27.871730191778397</v>
      </c>
      <c r="AF165" s="55">
        <f t="shared" si="129"/>
        <v>26.784089056043832</v>
      </c>
      <c r="AG165" s="55">
        <f t="shared" si="129"/>
        <v>27.06573504708668</v>
      </c>
      <c r="AH165" s="55">
        <f t="shared" si="129"/>
        <v>28.887431707030366</v>
      </c>
      <c r="AI165" s="55">
        <f t="shared" ref="AI165:AJ165" si="130">AI90/AI88</f>
        <v>30.887677853911001</v>
      </c>
      <c r="AJ165" s="55">
        <f t="shared" si="130"/>
        <v>33.688245463506604</v>
      </c>
      <c r="AK165" s="55">
        <f t="shared" ref="AK165:AL165" si="131">AK90/AK88</f>
        <v>37.015445957377899</v>
      </c>
      <c r="AL165" s="55">
        <f t="shared" si="131"/>
        <v>37.787477066199934</v>
      </c>
      <c r="AM165" s="55">
        <f t="shared" ref="AM165:AN165" si="132">AM90/AM88</f>
        <v>39.044276447112686</v>
      </c>
      <c r="AN165" s="55">
        <f t="shared" si="132"/>
        <v>37.170623503997746</v>
      </c>
      <c r="AO165" s="55">
        <f t="shared" ref="AO165:AP165" si="133">AO90/AO88</f>
        <v>34.778967454523027</v>
      </c>
      <c r="AP165" s="55">
        <f t="shared" si="133"/>
        <v>33.004950260851651</v>
      </c>
      <c r="AQ165" s="55">
        <f t="shared" ref="AQ165:AR165" si="134">AQ90/AQ88</f>
        <v>30.937303683902265</v>
      </c>
      <c r="AR165" s="55">
        <f t="shared" si="134"/>
        <v>29.685267609863935</v>
      </c>
      <c r="AT165" s="18"/>
      <c r="BC165" s="53"/>
      <c r="BH165"/>
    </row>
    <row r="166" spans="2:61" x14ac:dyDescent="0.25">
      <c r="B166" s="19"/>
      <c r="C166" s="1" t="s">
        <v>2</v>
      </c>
      <c r="D166" s="55">
        <f t="shared" ref="D166:AH166" si="135">D93/D91</f>
        <v>19.406250822248325</v>
      </c>
      <c r="E166" s="55">
        <f t="shared" si="135"/>
        <v>18.865453687834954</v>
      </c>
      <c r="F166" s="55">
        <f t="shared" si="135"/>
        <v>19.316588077825031</v>
      </c>
      <c r="G166" s="55">
        <f t="shared" si="135"/>
        <v>19.344582281219253</v>
      </c>
      <c r="H166" s="55">
        <f t="shared" si="135"/>
        <v>19.245751588695903</v>
      </c>
      <c r="I166" s="55">
        <f t="shared" si="135"/>
        <v>19.771636166750099</v>
      </c>
      <c r="J166" s="55">
        <f t="shared" si="135"/>
        <v>18.983317794862373</v>
      </c>
      <c r="K166" s="55">
        <f t="shared" si="135"/>
        <v>19.309931201985037</v>
      </c>
      <c r="L166" s="55">
        <f t="shared" si="135"/>
        <v>18.664640151228149</v>
      </c>
      <c r="M166" s="55">
        <f t="shared" si="135"/>
        <v>18.184937877308762</v>
      </c>
      <c r="N166" s="55">
        <f t="shared" si="135"/>
        <v>18.276362680871877</v>
      </c>
      <c r="O166" s="55">
        <f t="shared" si="135"/>
        <v>17.806102288850486</v>
      </c>
      <c r="P166" s="55">
        <f t="shared" si="135"/>
        <v>18.845227508244463</v>
      </c>
      <c r="Q166" s="55">
        <f t="shared" si="135"/>
        <v>20.631063101398141</v>
      </c>
      <c r="R166" s="55">
        <f t="shared" si="135"/>
        <v>23.459703959183045</v>
      </c>
      <c r="S166" s="55">
        <f t="shared" si="135"/>
        <v>25.014084868239259</v>
      </c>
      <c r="T166" s="55">
        <f t="shared" si="135"/>
        <v>25.797893561257759</v>
      </c>
      <c r="U166" s="55">
        <f t="shared" si="135"/>
        <v>26.846314453218621</v>
      </c>
      <c r="V166" s="55">
        <f t="shared" si="135"/>
        <v>28.18577494719068</v>
      </c>
      <c r="W166" s="55">
        <f t="shared" si="135"/>
        <v>30.546515235547794</v>
      </c>
      <c r="X166" s="55">
        <f t="shared" si="135"/>
        <v>30.558840031814597</v>
      </c>
      <c r="Y166" s="55">
        <f t="shared" si="135"/>
        <v>30.63050561896511</v>
      </c>
      <c r="Z166" s="55">
        <f t="shared" si="135"/>
        <v>29.500633318433746</v>
      </c>
      <c r="AA166" s="55">
        <f t="shared" si="135"/>
        <v>26.492882037722993</v>
      </c>
      <c r="AB166" s="55">
        <f t="shared" si="135"/>
        <v>26.206590664137519</v>
      </c>
      <c r="AC166" s="55">
        <f t="shared" si="135"/>
        <v>23.773809166132533</v>
      </c>
      <c r="AD166" s="55">
        <f t="shared" si="135"/>
        <v>21.869934392258944</v>
      </c>
      <c r="AE166" s="55">
        <f t="shared" si="135"/>
        <v>21.688407914864257</v>
      </c>
      <c r="AF166" s="55">
        <f t="shared" si="135"/>
        <v>21.475803750034654</v>
      </c>
      <c r="AG166" s="55">
        <f t="shared" si="135"/>
        <v>21.998810729611897</v>
      </c>
      <c r="AH166" s="55">
        <f t="shared" si="135"/>
        <v>22.197362391047751</v>
      </c>
      <c r="AI166" s="55">
        <f t="shared" ref="AI166:AJ166" si="136">AI93/AI91</f>
        <v>23.083521489361853</v>
      </c>
      <c r="AJ166" s="55">
        <f t="shared" si="136"/>
        <v>22.623086916315263</v>
      </c>
      <c r="AK166" s="55">
        <f t="shared" ref="AK166:AL166" si="137">AK93/AK91</f>
        <v>22.045984769601759</v>
      </c>
      <c r="AL166" s="55">
        <f t="shared" si="137"/>
        <v>22.2785398391486</v>
      </c>
      <c r="AM166" s="55">
        <f t="shared" ref="AM166:AN166" si="138">AM93/AM91</f>
        <v>21.704535814639133</v>
      </c>
      <c r="AN166" s="55">
        <f t="shared" si="138"/>
        <v>21.800337116903172</v>
      </c>
      <c r="AO166" s="55">
        <f t="shared" ref="AO166:AP166" si="139">AO93/AO91</f>
        <v>22.407981945627931</v>
      </c>
      <c r="AP166" s="55">
        <f t="shared" si="139"/>
        <v>22.009615086726019</v>
      </c>
      <c r="AQ166" s="55">
        <f t="shared" ref="AQ166:AR166" si="140">AQ93/AQ91</f>
        <v>21.885538402530941</v>
      </c>
      <c r="AR166" s="55">
        <f t="shared" si="140"/>
        <v>22.078526530613207</v>
      </c>
      <c r="AT166" s="18"/>
      <c r="BH166"/>
      <c r="BI166" s="53"/>
    </row>
    <row r="167" spans="2:61" x14ac:dyDescent="0.25">
      <c r="B167" s="19"/>
      <c r="C167" s="1" t="s">
        <v>3</v>
      </c>
      <c r="D167" s="55">
        <f t="shared" ref="D167:AH167" si="141">D96/D94</f>
        <v>18.502041721520179</v>
      </c>
      <c r="E167" s="55">
        <f t="shared" si="141"/>
        <v>18.022834233659207</v>
      </c>
      <c r="F167" s="55">
        <f t="shared" si="141"/>
        <v>16.88778632205501</v>
      </c>
      <c r="G167" s="55">
        <f t="shared" si="141"/>
        <v>16.008992959349037</v>
      </c>
      <c r="H167" s="55">
        <f t="shared" si="141"/>
        <v>14.382908480702083</v>
      </c>
      <c r="I167" s="55">
        <f t="shared" si="141"/>
        <v>13.257164036490813</v>
      </c>
      <c r="J167" s="55">
        <f t="shared" si="141"/>
        <v>12.867162916769971</v>
      </c>
      <c r="K167" s="55">
        <f t="shared" si="141"/>
        <v>13.157985306278924</v>
      </c>
      <c r="L167" s="55">
        <f t="shared" si="141"/>
        <v>14.103621380601794</v>
      </c>
      <c r="M167" s="55">
        <f t="shared" si="141"/>
        <v>14.765298916595027</v>
      </c>
      <c r="N167" s="55">
        <f t="shared" si="141"/>
        <v>14.41886203208038</v>
      </c>
      <c r="O167" s="55">
        <f t="shared" si="141"/>
        <v>14.828269973582575</v>
      </c>
      <c r="P167" s="55">
        <f t="shared" si="141"/>
        <v>16.322264422191552</v>
      </c>
      <c r="Q167" s="55">
        <f t="shared" si="141"/>
        <v>17.294042678511946</v>
      </c>
      <c r="R167" s="55">
        <f t="shared" si="141"/>
        <v>18.278631504584087</v>
      </c>
      <c r="S167" s="55">
        <f t="shared" si="141"/>
        <v>18.617777434960772</v>
      </c>
      <c r="T167" s="55">
        <f t="shared" si="141"/>
        <v>18.99717337177303</v>
      </c>
      <c r="U167" s="55">
        <f t="shared" si="141"/>
        <v>19.921720308588935</v>
      </c>
      <c r="V167" s="55">
        <f t="shared" si="141"/>
        <v>22.735634081744777</v>
      </c>
      <c r="W167" s="55">
        <f t="shared" si="141"/>
        <v>25.861774414000653</v>
      </c>
      <c r="X167" s="55">
        <f t="shared" si="141"/>
        <v>27.035955303075138</v>
      </c>
      <c r="Y167" s="55">
        <f t="shared" si="141"/>
        <v>27.43884962895994</v>
      </c>
      <c r="Z167" s="55">
        <f t="shared" si="141"/>
        <v>26.275221808815111</v>
      </c>
      <c r="AA167" s="55">
        <f t="shared" si="141"/>
        <v>24.386114218488586</v>
      </c>
      <c r="AB167" s="55">
        <f t="shared" si="141"/>
        <v>24.622256036322266</v>
      </c>
      <c r="AC167" s="55">
        <f t="shared" si="141"/>
        <v>26.137184582461263</v>
      </c>
      <c r="AD167" s="55">
        <f t="shared" si="141"/>
        <v>25.055841488524081</v>
      </c>
      <c r="AE167" s="55">
        <f t="shared" si="141"/>
        <v>24.310132437336684</v>
      </c>
      <c r="AF167" s="55">
        <f t="shared" si="141"/>
        <v>22.244328890600798</v>
      </c>
      <c r="AG167" s="55">
        <f t="shared" si="141"/>
        <v>21.349603318028883</v>
      </c>
      <c r="AH167" s="55">
        <f t="shared" si="141"/>
        <v>23.244364296602594</v>
      </c>
      <c r="AI167" s="55">
        <f t="shared" ref="AI167:AJ167" si="142">AI96/AI94</f>
        <v>25.525006798621636</v>
      </c>
      <c r="AJ167" s="55">
        <f t="shared" si="142"/>
        <v>28.211063720196176</v>
      </c>
      <c r="AK167" s="55">
        <f t="shared" ref="AK167:AL167" si="143">AK96/AK94</f>
        <v>30.787688911422471</v>
      </c>
      <c r="AL167" s="55">
        <f t="shared" si="143"/>
        <v>29.495049357375859</v>
      </c>
      <c r="AM167" s="55">
        <f t="shared" ref="AM167:AN167" si="144">AM96/AM94</f>
        <v>28.725094343204809</v>
      </c>
      <c r="AN167" s="55">
        <f t="shared" si="144"/>
        <v>26.742868232374473</v>
      </c>
      <c r="AO167" s="55">
        <f t="shared" ref="AO167:AP167" si="145">AO96/AO94</f>
        <v>23.144573825657115</v>
      </c>
      <c r="AP167" s="55">
        <f t="shared" si="145"/>
        <v>22.982357845389501</v>
      </c>
      <c r="AQ167" s="55">
        <f t="shared" ref="AQ167:AR167" si="146">AQ96/AQ94</f>
        <v>23.167104592983193</v>
      </c>
      <c r="AR167" s="55">
        <f t="shared" si="146"/>
        <v>25.054615170904984</v>
      </c>
      <c r="AT167" s="18"/>
      <c r="BH167"/>
      <c r="BI167" s="53"/>
    </row>
    <row r="168" spans="2:61" x14ac:dyDescent="0.25">
      <c r="B168" s="19"/>
      <c r="C168" s="1" t="s">
        <v>4</v>
      </c>
      <c r="D168" s="55">
        <f t="shared" ref="D168:AH168" si="147">D99/D97</f>
        <v>23.294367095031706</v>
      </c>
      <c r="E168" s="55">
        <f t="shared" si="147"/>
        <v>22.799117497312896</v>
      </c>
      <c r="F168" s="55">
        <f t="shared" si="147"/>
        <v>22.864724886363806</v>
      </c>
      <c r="G168" s="55">
        <f t="shared" si="147"/>
        <v>24.224255941900541</v>
      </c>
      <c r="H168" s="55">
        <f t="shared" si="147"/>
        <v>24.777031055162833</v>
      </c>
      <c r="I168" s="55">
        <f t="shared" si="147"/>
        <v>25.021721940209847</v>
      </c>
      <c r="J168" s="55">
        <f t="shared" si="147"/>
        <v>25.397838595335944</v>
      </c>
      <c r="K168" s="55">
        <f t="shared" si="147"/>
        <v>23.880492241204379</v>
      </c>
      <c r="L168" s="55">
        <f t="shared" si="147"/>
        <v>23.139437966909082</v>
      </c>
      <c r="M168" s="55">
        <f t="shared" si="147"/>
        <v>22.823015045011836</v>
      </c>
      <c r="N168" s="55">
        <f t="shared" si="147"/>
        <v>22.320639220621114</v>
      </c>
      <c r="O168" s="55">
        <f t="shared" si="147"/>
        <v>22.380466881269008</v>
      </c>
      <c r="P168" s="55">
        <f t="shared" si="147"/>
        <v>23.253491194406816</v>
      </c>
      <c r="Q168" s="55">
        <f t="shared" si="147"/>
        <v>24.14197293919354</v>
      </c>
      <c r="R168" s="55">
        <f t="shared" si="147"/>
        <v>25.200808039816831</v>
      </c>
      <c r="S168" s="55">
        <f t="shared" si="147"/>
        <v>25.869143085535509</v>
      </c>
      <c r="T168" s="55">
        <f t="shared" si="147"/>
        <v>26.049036367534388</v>
      </c>
      <c r="U168" s="55">
        <f t="shared" si="147"/>
        <v>27.255280984273746</v>
      </c>
      <c r="V168" s="55">
        <f t="shared" si="147"/>
        <v>26.949099186036563</v>
      </c>
      <c r="W168" s="55">
        <f t="shared" si="147"/>
        <v>26.439445808948307</v>
      </c>
      <c r="X168" s="55">
        <f t="shared" si="147"/>
        <v>26.563803809996688</v>
      </c>
      <c r="Y168" s="55">
        <f t="shared" si="147"/>
        <v>25.261921395052738</v>
      </c>
      <c r="Z168" s="55">
        <f t="shared" si="147"/>
        <v>24.665484912886509</v>
      </c>
      <c r="AA168" s="55">
        <f t="shared" si="147"/>
        <v>24.813253500306057</v>
      </c>
      <c r="AB168" s="55">
        <f t="shared" si="147"/>
        <v>25.115239816467376</v>
      </c>
      <c r="AC168" s="55">
        <f t="shared" si="147"/>
        <v>26.214866997025599</v>
      </c>
      <c r="AD168" s="55">
        <f t="shared" si="147"/>
        <v>27.971527361967333</v>
      </c>
      <c r="AE168" s="55">
        <f t="shared" si="147"/>
        <v>28.860091153860196</v>
      </c>
      <c r="AF168" s="55">
        <f t="shared" si="147"/>
        <v>29.482675940390266</v>
      </c>
      <c r="AG168" s="55">
        <f t="shared" si="147"/>
        <v>28.660394261158224</v>
      </c>
      <c r="AH168" s="55">
        <f t="shared" si="147"/>
        <v>31.123788127600065</v>
      </c>
      <c r="AI168" s="55">
        <f t="shared" ref="AI168:AJ168" si="148">AI99/AI97</f>
        <v>33.727637520854714</v>
      </c>
      <c r="AJ168" s="55">
        <f t="shared" si="148"/>
        <v>36.994933580928517</v>
      </c>
      <c r="AK168" s="55">
        <f t="shared" ref="AK168:AL168" si="149">AK99/AK97</f>
        <v>37.555199586214918</v>
      </c>
      <c r="AL168" s="55">
        <f t="shared" si="149"/>
        <v>30.665158849127728</v>
      </c>
      <c r="AM168" s="55">
        <f t="shared" ref="AM168:AN168" si="150">AM99/AM97</f>
        <v>28.307256835360356</v>
      </c>
      <c r="AN168" s="55">
        <f t="shared" si="150"/>
        <v>26.473864552809211</v>
      </c>
      <c r="AO168" s="55">
        <f t="shared" ref="AO168:AP168" si="151">AO99/AO97</f>
        <v>25.856356939062579</v>
      </c>
      <c r="AP168" s="55">
        <f t="shared" si="151"/>
        <v>27.167657397052182</v>
      </c>
      <c r="AQ168" s="55">
        <f t="shared" ref="AQ168:AR168" si="152">AQ99/AQ97</f>
        <v>27.332989946567999</v>
      </c>
      <c r="AR168" s="55">
        <f t="shared" si="152"/>
        <v>27.451689713895313</v>
      </c>
      <c r="AT168" s="18"/>
      <c r="BH168"/>
      <c r="BI168" s="53"/>
    </row>
    <row r="169" spans="2:61" x14ac:dyDescent="0.25">
      <c r="B169" s="19"/>
      <c r="C169" s="1" t="s">
        <v>5</v>
      </c>
      <c r="D169" s="55">
        <f t="shared" ref="D169:AH169" si="153">D102/D100</f>
        <v>20.062245538873611</v>
      </c>
      <c r="E169" s="55">
        <f t="shared" si="153"/>
        <v>19.921538049949135</v>
      </c>
      <c r="F169" s="55">
        <f t="shared" si="153"/>
        <v>20.031796388579874</v>
      </c>
      <c r="G169" s="55">
        <f t="shared" si="153"/>
        <v>20.631380555478366</v>
      </c>
      <c r="H169" s="55">
        <f t="shared" si="153"/>
        <v>20.889902021867158</v>
      </c>
      <c r="I169" s="55">
        <f t="shared" si="153"/>
        <v>21.323250221012376</v>
      </c>
      <c r="J169" s="55">
        <f t="shared" si="153"/>
        <v>21.106169444449804</v>
      </c>
      <c r="K169" s="55">
        <f t="shared" si="153"/>
        <v>21.486273818288449</v>
      </c>
      <c r="L169" s="55">
        <f t="shared" si="153"/>
        <v>21.229519742928655</v>
      </c>
      <c r="M169" s="55">
        <f t="shared" si="153"/>
        <v>20.739652680655272</v>
      </c>
      <c r="N169" s="55">
        <f t="shared" si="153"/>
        <v>21.271755487001226</v>
      </c>
      <c r="O169" s="55">
        <f t="shared" si="153"/>
        <v>20.955801145264854</v>
      </c>
      <c r="P169" s="55">
        <f t="shared" si="153"/>
        <v>22.287124006667963</v>
      </c>
      <c r="Q169" s="55">
        <f t="shared" si="153"/>
        <v>23.409824521025829</v>
      </c>
      <c r="R169" s="55">
        <f t="shared" si="153"/>
        <v>24.603275661406624</v>
      </c>
      <c r="S169" s="55">
        <f t="shared" si="153"/>
        <v>25.519870214736773</v>
      </c>
      <c r="T169" s="55">
        <f t="shared" si="153"/>
        <v>25.465822204907933</v>
      </c>
      <c r="U169" s="55">
        <f t="shared" si="153"/>
        <v>25.333603588129474</v>
      </c>
      <c r="V169" s="55">
        <f t="shared" si="153"/>
        <v>24.908217960291914</v>
      </c>
      <c r="W169" s="55">
        <f t="shared" si="153"/>
        <v>24.810285889373166</v>
      </c>
      <c r="X169" s="55">
        <f t="shared" si="153"/>
        <v>24.683241089521285</v>
      </c>
      <c r="Y169" s="55">
        <f t="shared" si="153"/>
        <v>24.590992080381543</v>
      </c>
      <c r="Z169" s="55">
        <f t="shared" si="153"/>
        <v>24.48418657823116</v>
      </c>
      <c r="AA169" s="55">
        <f t="shared" si="153"/>
        <v>25.632060304603286</v>
      </c>
      <c r="AB169" s="55">
        <f t="shared" si="153"/>
        <v>26.502347828453036</v>
      </c>
      <c r="AC169" s="55">
        <f t="shared" si="153"/>
        <v>28.149869495830831</v>
      </c>
      <c r="AD169" s="55">
        <f t="shared" si="153"/>
        <v>30.160666905210469</v>
      </c>
      <c r="AE169" s="55">
        <f t="shared" si="153"/>
        <v>30.444036343176002</v>
      </c>
      <c r="AF169" s="55">
        <f t="shared" si="153"/>
        <v>30.252045735408423</v>
      </c>
      <c r="AG169" s="55">
        <f t="shared" si="153"/>
        <v>29.376957473186177</v>
      </c>
      <c r="AH169" s="55">
        <f t="shared" si="153"/>
        <v>31.648480918071623</v>
      </c>
      <c r="AI169" s="55">
        <f t="shared" ref="AI169:AJ169" si="154">AI102/AI100</f>
        <v>32.043664747914633</v>
      </c>
      <c r="AJ169" s="55">
        <f t="shared" si="154"/>
        <v>33.419878863607387</v>
      </c>
      <c r="AK169" s="55">
        <f t="shared" ref="AK169:AL169" si="155">AK102/AK100</f>
        <v>35.079799377302869</v>
      </c>
      <c r="AL169" s="55">
        <f t="shared" si="155"/>
        <v>30.084565210155059</v>
      </c>
      <c r="AM169" s="55">
        <f t="shared" ref="AM169:AN169" si="156">AM102/AM100</f>
        <v>28.955849906189027</v>
      </c>
      <c r="AN169" s="55">
        <f t="shared" si="156"/>
        <v>28.722248750441633</v>
      </c>
      <c r="AO169" s="55">
        <f t="shared" ref="AO169:AP169" si="157">AO102/AO100</f>
        <v>28.313510409618061</v>
      </c>
      <c r="AP169" s="55">
        <f t="shared" si="157"/>
        <v>28.75001651425881</v>
      </c>
      <c r="AQ169" s="55">
        <f t="shared" ref="AQ169:AR169" si="158">AQ102/AQ100</f>
        <v>30.467299905690126</v>
      </c>
      <c r="AR169" s="55">
        <f t="shared" si="158"/>
        <v>30.285416326476845</v>
      </c>
      <c r="AT169" s="18"/>
      <c r="BH169"/>
      <c r="BI169" s="53"/>
    </row>
    <row r="170" spans="2:61" x14ac:dyDescent="0.25">
      <c r="B170" s="19"/>
      <c r="C170" s="1" t="s">
        <v>6</v>
      </c>
      <c r="D170" s="55">
        <f t="shared" ref="D170:AH170" si="159">D105/D103</f>
        <v>24.408706189710792</v>
      </c>
      <c r="E170" s="55">
        <f t="shared" si="159"/>
        <v>24.399949913566516</v>
      </c>
      <c r="F170" s="55">
        <f t="shared" si="159"/>
        <v>25.053508288406984</v>
      </c>
      <c r="G170" s="55">
        <f t="shared" si="159"/>
        <v>24.739868319749451</v>
      </c>
      <c r="H170" s="55">
        <f t="shared" si="159"/>
        <v>24.460346841436845</v>
      </c>
      <c r="I170" s="55">
        <f t="shared" si="159"/>
        <v>24.849443019708442</v>
      </c>
      <c r="J170" s="55">
        <f t="shared" si="159"/>
        <v>24.294067026285983</v>
      </c>
      <c r="K170" s="55">
        <f t="shared" si="159"/>
        <v>24.349890394147291</v>
      </c>
      <c r="L170" s="55">
        <f t="shared" si="159"/>
        <v>24.101896778518309</v>
      </c>
      <c r="M170" s="55">
        <f t="shared" si="159"/>
        <v>24.102252959880261</v>
      </c>
      <c r="N170" s="55">
        <f t="shared" si="159"/>
        <v>23.79644542159739</v>
      </c>
      <c r="O170" s="55">
        <f t="shared" si="159"/>
        <v>24.429795929698404</v>
      </c>
      <c r="P170" s="55">
        <f t="shared" si="159"/>
        <v>26.086470865047094</v>
      </c>
      <c r="Q170" s="55">
        <f t="shared" si="159"/>
        <v>25.727112635690389</v>
      </c>
      <c r="R170" s="55">
        <f t="shared" si="159"/>
        <v>27.170186799368164</v>
      </c>
      <c r="S170" s="55">
        <f t="shared" si="159"/>
        <v>27.92114176525843</v>
      </c>
      <c r="T170" s="55">
        <f t="shared" si="159"/>
        <v>28.671340682740947</v>
      </c>
      <c r="U170" s="55">
        <f t="shared" si="159"/>
        <v>30.740553617833779</v>
      </c>
      <c r="V170" s="55">
        <f t="shared" si="159"/>
        <v>31.533515805536336</v>
      </c>
      <c r="W170" s="55">
        <f t="shared" si="159"/>
        <v>31.657398572849452</v>
      </c>
      <c r="X170" s="55">
        <f t="shared" si="159"/>
        <v>30.535617656698946</v>
      </c>
      <c r="Y170" s="55">
        <f t="shared" si="159"/>
        <v>30.345002801884078</v>
      </c>
      <c r="Z170" s="55">
        <f t="shared" si="159"/>
        <v>30.864956886212308</v>
      </c>
      <c r="AA170" s="55">
        <f t="shared" si="159"/>
        <v>31.205707555115278</v>
      </c>
      <c r="AB170" s="55">
        <f t="shared" si="159"/>
        <v>31.695775278883936</v>
      </c>
      <c r="AC170" s="55">
        <f t="shared" si="159"/>
        <v>33.47603039242469</v>
      </c>
      <c r="AD170" s="55">
        <f t="shared" si="159"/>
        <v>34.287513307984796</v>
      </c>
      <c r="AE170" s="55">
        <f t="shared" si="159"/>
        <v>38.286437550905518</v>
      </c>
      <c r="AF170" s="55">
        <f t="shared" si="159"/>
        <v>41.895074191629561</v>
      </c>
      <c r="AG170" s="55">
        <f t="shared" si="159"/>
        <v>42.842058896406861</v>
      </c>
      <c r="AH170" s="55">
        <f t="shared" si="159"/>
        <v>43.912308428015123</v>
      </c>
      <c r="AI170" s="55">
        <f t="shared" ref="AI170:AJ170" si="160">AI105/AI103</f>
        <v>44.798239744419497</v>
      </c>
      <c r="AJ170" s="55">
        <f t="shared" si="160"/>
        <v>43.251946917103041</v>
      </c>
      <c r="AK170" s="55">
        <f t="shared" ref="AK170:AL170" si="161">AK105/AK103</f>
        <v>42.619207486164044</v>
      </c>
      <c r="AL170" s="55">
        <f t="shared" si="161"/>
        <v>46.663721953670361</v>
      </c>
      <c r="AM170" s="55">
        <f t="shared" ref="AM170:AN170" si="162">AM105/AM103</f>
        <v>46.06238095314766</v>
      </c>
      <c r="AN170" s="55">
        <f t="shared" si="162"/>
        <v>46.903411634479369</v>
      </c>
      <c r="AO170" s="55">
        <f t="shared" ref="AO170:AP170" si="163">AO105/AO103</f>
        <v>46.175317111194644</v>
      </c>
      <c r="AP170" s="55">
        <f t="shared" si="163"/>
        <v>41.435345774784345</v>
      </c>
      <c r="AQ170" s="55">
        <f t="shared" ref="AQ170:AR170" si="164">AQ105/AQ103</f>
        <v>38.168486273187632</v>
      </c>
      <c r="AR170" s="55">
        <f t="shared" si="164"/>
        <v>38.08953324197185</v>
      </c>
      <c r="AT170" s="18"/>
      <c r="BH170"/>
      <c r="BI170" s="53"/>
    </row>
    <row r="171" spans="2:61" x14ac:dyDescent="0.25">
      <c r="B171" s="19"/>
      <c r="C171" s="1" t="s">
        <v>7</v>
      </c>
      <c r="D171" s="55">
        <f t="shared" ref="D171:AH171" si="165">D108/D106</f>
        <v>24.853018620098901</v>
      </c>
      <c r="E171" s="55">
        <f t="shared" si="165"/>
        <v>24.467310116460652</v>
      </c>
      <c r="F171" s="55">
        <f t="shared" si="165"/>
        <v>24.915765399495118</v>
      </c>
      <c r="G171" s="55">
        <f t="shared" si="165"/>
        <v>26.670579220048531</v>
      </c>
      <c r="H171" s="55">
        <f t="shared" si="165"/>
        <v>27.610843556407403</v>
      </c>
      <c r="I171" s="55">
        <f t="shared" si="165"/>
        <v>28.470199025832006</v>
      </c>
      <c r="J171" s="55">
        <f t="shared" si="165"/>
        <v>29.297928812182676</v>
      </c>
      <c r="K171" s="55">
        <f t="shared" si="165"/>
        <v>30.22069930864539</v>
      </c>
      <c r="L171" s="55">
        <f t="shared" si="165"/>
        <v>30.262452928628541</v>
      </c>
      <c r="M171" s="55">
        <f t="shared" si="165"/>
        <v>30.136984272372057</v>
      </c>
      <c r="N171" s="55">
        <f t="shared" si="165"/>
        <v>29.876087007050032</v>
      </c>
      <c r="O171" s="55">
        <f t="shared" si="165"/>
        <v>29.517098783262725</v>
      </c>
      <c r="P171" s="55">
        <f t="shared" si="165"/>
        <v>29.713590845086948</v>
      </c>
      <c r="Q171" s="55">
        <f t="shared" si="165"/>
        <v>29.77170950472977</v>
      </c>
      <c r="R171" s="55">
        <f t="shared" si="165"/>
        <v>30.121905577181948</v>
      </c>
      <c r="S171" s="55">
        <f t="shared" si="165"/>
        <v>33.303424710282606</v>
      </c>
      <c r="T171" s="55">
        <f t="shared" si="165"/>
        <v>36.056755531173707</v>
      </c>
      <c r="U171" s="55">
        <f t="shared" si="165"/>
        <v>37.509280203555974</v>
      </c>
      <c r="V171" s="55">
        <f t="shared" si="165"/>
        <v>37.468305154634074</v>
      </c>
      <c r="W171" s="55">
        <f t="shared" si="165"/>
        <v>35.527136613327208</v>
      </c>
      <c r="X171" s="55">
        <f t="shared" si="165"/>
        <v>34.308483829050353</v>
      </c>
      <c r="Y171" s="55">
        <f t="shared" si="165"/>
        <v>34.04137599671369</v>
      </c>
      <c r="Z171" s="55">
        <f t="shared" si="165"/>
        <v>34.914947372418894</v>
      </c>
      <c r="AA171" s="55">
        <f t="shared" si="165"/>
        <v>35.357521877756902</v>
      </c>
      <c r="AB171" s="55">
        <f t="shared" si="165"/>
        <v>36.84193991623026</v>
      </c>
      <c r="AC171" s="55">
        <f t="shared" si="165"/>
        <v>39.406322020088439</v>
      </c>
      <c r="AD171" s="55">
        <f t="shared" si="165"/>
        <v>41.732351651042201</v>
      </c>
      <c r="AE171" s="55">
        <f t="shared" si="165"/>
        <v>43.46416214418818</v>
      </c>
      <c r="AF171" s="55">
        <f t="shared" si="165"/>
        <v>44.550019121384132</v>
      </c>
      <c r="AG171" s="55">
        <f t="shared" si="165"/>
        <v>46.221274161270706</v>
      </c>
      <c r="AH171" s="55">
        <f t="shared" si="165"/>
        <v>53.552270956196558</v>
      </c>
      <c r="AI171" s="55">
        <f t="shared" ref="AI171:AJ171" si="166">AI108/AI106</f>
        <v>67.167370466614372</v>
      </c>
      <c r="AJ171" s="55">
        <f t="shared" si="166"/>
        <v>79.896959505897357</v>
      </c>
      <c r="AK171" s="55">
        <f t="shared" ref="AK171:AL171" si="167">AK108/AK106</f>
        <v>89.470916311287723</v>
      </c>
      <c r="AL171" s="55">
        <f t="shared" si="167"/>
        <v>79.262093003593108</v>
      </c>
      <c r="AM171" s="55">
        <f t="shared" ref="AM171:AN171" si="168">AM108/AM106</f>
        <v>59.851106924144815</v>
      </c>
      <c r="AN171" s="55">
        <f t="shared" si="168"/>
        <v>52.025954573492584</v>
      </c>
      <c r="AO171" s="55">
        <f t="shared" ref="AO171:AP171" si="169">AO108/AO106</f>
        <v>45.634678055582384</v>
      </c>
      <c r="AP171" s="55">
        <f t="shared" si="169"/>
        <v>44.006708137483123</v>
      </c>
      <c r="AQ171" s="55">
        <f t="shared" ref="AQ171:AR171" si="170">AQ108/AQ106</f>
        <v>41.047874251318412</v>
      </c>
      <c r="AR171" s="55">
        <f t="shared" si="170"/>
        <v>39.958926687740536</v>
      </c>
      <c r="AT171" s="18"/>
      <c r="BH171"/>
      <c r="BI171" s="53"/>
    </row>
    <row r="172" spans="2:61" x14ac:dyDescent="0.25">
      <c r="B172" s="19"/>
      <c r="C172" s="1" t="s">
        <v>8</v>
      </c>
      <c r="D172" s="55">
        <f t="shared" ref="D172:AH172" si="171">D111/D109</f>
        <v>34.307802378243672</v>
      </c>
      <c r="E172" s="55">
        <f t="shared" si="171"/>
        <v>35.45990300893731</v>
      </c>
      <c r="F172" s="55">
        <f t="shared" si="171"/>
        <v>35.008375549766974</v>
      </c>
      <c r="G172" s="55">
        <f t="shared" si="171"/>
        <v>35.872369105803124</v>
      </c>
      <c r="H172" s="55">
        <f t="shared" si="171"/>
        <v>37.565508667466268</v>
      </c>
      <c r="I172" s="55">
        <f t="shared" si="171"/>
        <v>40.404774105152079</v>
      </c>
      <c r="J172" s="55">
        <f t="shared" si="171"/>
        <v>43.556138701673149</v>
      </c>
      <c r="K172" s="55">
        <f t="shared" si="171"/>
        <v>44.630824227682261</v>
      </c>
      <c r="L172" s="55">
        <f t="shared" si="171"/>
        <v>44.642725096348009</v>
      </c>
      <c r="M172" s="55">
        <f t="shared" si="171"/>
        <v>41.988063122873385</v>
      </c>
      <c r="N172" s="55">
        <f t="shared" si="171"/>
        <v>37.733619902621143</v>
      </c>
      <c r="O172" s="55">
        <f t="shared" si="171"/>
        <v>35.390703095099809</v>
      </c>
      <c r="P172" s="55">
        <f t="shared" si="171"/>
        <v>33.383411082476456</v>
      </c>
      <c r="Q172" s="55">
        <f t="shared" si="171"/>
        <v>33.245303935922635</v>
      </c>
      <c r="R172" s="55">
        <f t="shared" si="171"/>
        <v>33.098583648734504</v>
      </c>
      <c r="S172" s="55">
        <f t="shared" si="171"/>
        <v>34.182619540271169</v>
      </c>
      <c r="T172" s="55">
        <f t="shared" si="171"/>
        <v>34.640391574749927</v>
      </c>
      <c r="U172" s="55">
        <f t="shared" si="171"/>
        <v>36.020433939872859</v>
      </c>
      <c r="V172" s="55">
        <f t="shared" si="171"/>
        <v>39.660613963728927</v>
      </c>
      <c r="W172" s="55">
        <f t="shared" si="171"/>
        <v>41.9213570502151</v>
      </c>
      <c r="X172" s="55">
        <f t="shared" si="171"/>
        <v>42.394827933793202</v>
      </c>
      <c r="Y172" s="55">
        <f t="shared" si="171"/>
        <v>42.202191469810792</v>
      </c>
      <c r="Z172" s="55">
        <f t="shared" si="171"/>
        <v>39.934168241080599</v>
      </c>
      <c r="AA172" s="55">
        <f t="shared" si="171"/>
        <v>38.105256193625685</v>
      </c>
      <c r="AB172" s="55">
        <f t="shared" si="171"/>
        <v>36.938300036541236</v>
      </c>
      <c r="AC172" s="55">
        <f t="shared" si="171"/>
        <v>35.144987352922954</v>
      </c>
      <c r="AD172" s="55">
        <f t="shared" si="171"/>
        <v>35.266855005579586</v>
      </c>
      <c r="AE172" s="55">
        <f t="shared" si="171"/>
        <v>35.32722821153147</v>
      </c>
      <c r="AF172" s="55">
        <f t="shared" si="171"/>
        <v>35.636979923900881</v>
      </c>
      <c r="AG172" s="55">
        <f t="shared" si="171"/>
        <v>36.035437116489369</v>
      </c>
      <c r="AH172" s="55">
        <f t="shared" si="171"/>
        <v>38.633389805703878</v>
      </c>
      <c r="AI172" s="55">
        <f t="shared" ref="AI172:AJ172" si="172">AI111/AI109</f>
        <v>42.2073877924486</v>
      </c>
      <c r="AJ172" s="55">
        <f t="shared" si="172"/>
        <v>47.603503928073735</v>
      </c>
      <c r="AK172" s="55">
        <f t="shared" ref="AK172:AL172" si="173">AK111/AK109</f>
        <v>55.452888733068143</v>
      </c>
      <c r="AL172" s="55">
        <f t="shared" si="173"/>
        <v>57.098012843228339</v>
      </c>
      <c r="AM172" s="55">
        <f t="shared" ref="AM172:AN172" si="174">AM111/AM109</f>
        <v>55.22221358659106</v>
      </c>
      <c r="AN172" s="55">
        <f t="shared" si="174"/>
        <v>51.885960176185804</v>
      </c>
      <c r="AO172" s="55">
        <f t="shared" ref="AO172:AP172" si="175">AO111/AO109</f>
        <v>45.895049055894802</v>
      </c>
      <c r="AP172" s="55">
        <f t="shared" si="175"/>
        <v>39.394651092260268</v>
      </c>
      <c r="AQ172" s="55">
        <f t="shared" ref="AQ172:AR172" si="176">AQ111/AQ109</f>
        <v>36.952146163437504</v>
      </c>
      <c r="AR172" s="55">
        <f t="shared" si="176"/>
        <v>35.918380980150665</v>
      </c>
      <c r="AT172" s="18"/>
      <c r="BH172"/>
      <c r="BI172" s="53"/>
    </row>
    <row r="173" spans="2:61" x14ac:dyDescent="0.25">
      <c r="B173" s="19"/>
      <c r="C173" s="1" t="s">
        <v>9</v>
      </c>
      <c r="D173" s="55">
        <f t="shared" ref="D173:AH173" si="177">D114/D112</f>
        <v>21.308800502097068</v>
      </c>
      <c r="E173" s="55">
        <f t="shared" si="177"/>
        <v>20.741481041889411</v>
      </c>
      <c r="F173" s="55">
        <f t="shared" si="177"/>
        <v>20.265376939907796</v>
      </c>
      <c r="G173" s="55">
        <f t="shared" si="177"/>
        <v>20.599945947349642</v>
      </c>
      <c r="H173" s="55">
        <f t="shared" si="177"/>
        <v>21.310420139402389</v>
      </c>
      <c r="I173" s="55">
        <f t="shared" si="177"/>
        <v>22.438902795619789</v>
      </c>
      <c r="J173" s="55">
        <f t="shared" si="177"/>
        <v>24.418115362036577</v>
      </c>
      <c r="K173" s="55">
        <f t="shared" si="177"/>
        <v>26.103097628154089</v>
      </c>
      <c r="L173" s="55">
        <f t="shared" si="177"/>
        <v>27.17505264735582</v>
      </c>
      <c r="M173" s="55">
        <f t="shared" si="177"/>
        <v>26.76419762119696</v>
      </c>
      <c r="N173" s="55">
        <f t="shared" si="177"/>
        <v>25.586505026780856</v>
      </c>
      <c r="O173" s="55">
        <f t="shared" si="177"/>
        <v>24.837122800726206</v>
      </c>
      <c r="P173" s="55">
        <f t="shared" si="177"/>
        <v>24.791298669381735</v>
      </c>
      <c r="Q173" s="55">
        <f t="shared" si="177"/>
        <v>25.291393546121917</v>
      </c>
      <c r="R173" s="55">
        <f t="shared" si="177"/>
        <v>26.926074338697113</v>
      </c>
      <c r="S173" s="55">
        <f t="shared" si="177"/>
        <v>27.085383110990403</v>
      </c>
      <c r="T173" s="55">
        <f t="shared" si="177"/>
        <v>28.067253874789504</v>
      </c>
      <c r="U173" s="55">
        <f t="shared" si="177"/>
        <v>29.579221207269992</v>
      </c>
      <c r="V173" s="55">
        <f t="shared" si="177"/>
        <v>29.250597632681941</v>
      </c>
      <c r="W173" s="55">
        <f t="shared" si="177"/>
        <v>30.485625217887765</v>
      </c>
      <c r="X173" s="55">
        <f t="shared" si="177"/>
        <v>31.238165957074155</v>
      </c>
      <c r="Y173" s="55">
        <f t="shared" si="177"/>
        <v>31.225011123163515</v>
      </c>
      <c r="Z173" s="55">
        <f t="shared" si="177"/>
        <v>32.802888413207548</v>
      </c>
      <c r="AA173" s="55">
        <f t="shared" si="177"/>
        <v>33.923613672667308</v>
      </c>
      <c r="AB173" s="55">
        <f t="shared" si="177"/>
        <v>35.456584743256791</v>
      </c>
      <c r="AC173" s="55">
        <f t="shared" si="177"/>
        <v>38.216431090977252</v>
      </c>
      <c r="AD173" s="55">
        <f t="shared" si="177"/>
        <v>39.276471199009215</v>
      </c>
      <c r="AE173" s="55">
        <f t="shared" si="177"/>
        <v>40.98202121966505</v>
      </c>
      <c r="AF173" s="55">
        <f t="shared" si="177"/>
        <v>40.425309974330517</v>
      </c>
      <c r="AG173" s="55">
        <f t="shared" si="177"/>
        <v>38.571149026153037</v>
      </c>
      <c r="AH173" s="55">
        <f t="shared" si="177"/>
        <v>38.887867056247018</v>
      </c>
      <c r="AI173" s="55">
        <f t="shared" ref="AI173:AJ173" si="178">AI114/AI112</f>
        <v>41.208479801429782</v>
      </c>
      <c r="AJ173" s="55">
        <f t="shared" si="178"/>
        <v>43.056264060756789</v>
      </c>
      <c r="AK173" s="55">
        <f t="shared" ref="AK173:AL173" si="179">AK114/AK112</f>
        <v>47.118877192773347</v>
      </c>
      <c r="AL173" s="55">
        <f t="shared" si="179"/>
        <v>45.031449809830647</v>
      </c>
      <c r="AM173" s="55">
        <f t="shared" ref="AM173:AN173" si="180">AM114/AM112</f>
        <v>42.77404165473682</v>
      </c>
      <c r="AN173" s="55">
        <f t="shared" si="180"/>
        <v>38.454608075598969</v>
      </c>
      <c r="AO173" s="55">
        <f t="shared" ref="AO173:AP173" si="181">AO114/AO112</f>
        <v>33.725206720149032</v>
      </c>
      <c r="AP173" s="55">
        <f t="shared" si="181"/>
        <v>31.178227516418207</v>
      </c>
      <c r="AQ173" s="55">
        <f t="shared" ref="AQ173:AR173" si="182">AQ114/AQ112</f>
        <v>28.226662304476019</v>
      </c>
      <c r="AR173" s="55">
        <f t="shared" si="182"/>
        <v>27.025015040835008</v>
      </c>
      <c r="AT173" s="18"/>
      <c r="BH173"/>
      <c r="BI173" s="53"/>
    </row>
    <row r="174" spans="2:61" x14ac:dyDescent="0.25">
      <c r="B174" s="19"/>
      <c r="C174" s="1" t="s">
        <v>10</v>
      </c>
      <c r="D174" s="55">
        <f t="shared" ref="D174:AH174" si="183">D117/D115</f>
        <v>24.796094865308646</v>
      </c>
      <c r="E174" s="55">
        <f t="shared" si="183"/>
        <v>25.551788818585898</v>
      </c>
      <c r="F174" s="55">
        <f t="shared" si="183"/>
        <v>25.583806321517539</v>
      </c>
      <c r="G174" s="55">
        <f t="shared" si="183"/>
        <v>27.031777355115263</v>
      </c>
      <c r="H174" s="55">
        <f t="shared" si="183"/>
        <v>28.593381255233087</v>
      </c>
      <c r="I174" s="55">
        <f t="shared" si="183"/>
        <v>29.045899514080052</v>
      </c>
      <c r="J174" s="55">
        <f t="shared" si="183"/>
        <v>31.289952485090939</v>
      </c>
      <c r="K174" s="55">
        <f t="shared" si="183"/>
        <v>32.187811512750137</v>
      </c>
      <c r="L174" s="55">
        <f t="shared" si="183"/>
        <v>32.572722093518479</v>
      </c>
      <c r="M174" s="55">
        <f t="shared" si="183"/>
        <v>31.506308857064074</v>
      </c>
      <c r="N174" s="55">
        <f t="shared" si="183"/>
        <v>29.185745345160456</v>
      </c>
      <c r="O174" s="55">
        <f t="shared" si="183"/>
        <v>28.20866982320063</v>
      </c>
      <c r="P174" s="55">
        <f t="shared" si="183"/>
        <v>27.141926409410726</v>
      </c>
      <c r="Q174" s="55">
        <f t="shared" si="183"/>
        <v>27.884379794420493</v>
      </c>
      <c r="R174" s="55">
        <f t="shared" si="183"/>
        <v>31.167838838567665</v>
      </c>
      <c r="S174" s="55">
        <f t="shared" si="183"/>
        <v>33.79707872512693</v>
      </c>
      <c r="T174" s="55">
        <f t="shared" si="183"/>
        <v>37.353384931881727</v>
      </c>
      <c r="U174" s="55">
        <f t="shared" si="183"/>
        <v>40.97562908610292</v>
      </c>
      <c r="V174" s="55">
        <f t="shared" si="183"/>
        <v>40.165335051546386</v>
      </c>
      <c r="W174" s="55">
        <f t="shared" si="183"/>
        <v>39.326270441692195</v>
      </c>
      <c r="X174" s="55">
        <f t="shared" si="183"/>
        <v>37.724067764335508</v>
      </c>
      <c r="Y174" s="55">
        <f t="shared" si="183"/>
        <v>37.352694025045594</v>
      </c>
      <c r="Z174" s="55">
        <f t="shared" si="183"/>
        <v>39.597054305373</v>
      </c>
      <c r="AA174" s="55">
        <f t="shared" si="183"/>
        <v>41.7138746607922</v>
      </c>
      <c r="AB174" s="55">
        <f t="shared" si="183"/>
        <v>42.740531928625188</v>
      </c>
      <c r="AC174" s="55">
        <f t="shared" si="183"/>
        <v>41.355950293400397</v>
      </c>
      <c r="AD174" s="55">
        <f t="shared" si="183"/>
        <v>37.745647692517281</v>
      </c>
      <c r="AE174" s="55">
        <f t="shared" si="183"/>
        <v>34.721305547616886</v>
      </c>
      <c r="AF174" s="55">
        <f t="shared" si="183"/>
        <v>32.525933913110542</v>
      </c>
      <c r="AG174" s="55">
        <f t="shared" si="183"/>
        <v>30.834505196770703</v>
      </c>
      <c r="AH174" s="55">
        <f t="shared" si="183"/>
        <v>33.493601425669794</v>
      </c>
      <c r="AI174" s="55">
        <f t="shared" ref="AI174:AJ174" si="184">AI117/AI115</f>
        <v>38.726993607296357</v>
      </c>
      <c r="AJ174" s="55">
        <f t="shared" si="184"/>
        <v>47.241912113662664</v>
      </c>
      <c r="AK174" s="55">
        <f t="shared" ref="AK174:AL174" si="185">AK117/AK115</f>
        <v>52.047880227129859</v>
      </c>
      <c r="AL174" s="55">
        <f t="shared" si="185"/>
        <v>48.220111655756099</v>
      </c>
      <c r="AM174" s="55">
        <f t="shared" ref="AM174:AN174" si="186">AM117/AM115</f>
        <v>42.896304356090191</v>
      </c>
      <c r="AN174" s="55">
        <f t="shared" si="186"/>
        <v>39.148583745315733</v>
      </c>
      <c r="AO174" s="55">
        <f t="shared" ref="AO174:AP174" si="187">AO117/AO115</f>
        <v>37.723404530415792</v>
      </c>
      <c r="AP174" s="55">
        <f t="shared" si="187"/>
        <v>36.994660522853948</v>
      </c>
      <c r="AQ174" s="55">
        <f t="shared" ref="AQ174:AR174" si="188">AQ117/AQ115</f>
        <v>37.576190781049945</v>
      </c>
      <c r="AR174" s="55">
        <f t="shared" si="188"/>
        <v>37.87933648953193</v>
      </c>
      <c r="AT174" s="18"/>
      <c r="BH174"/>
      <c r="BI174" s="53"/>
    </row>
    <row r="175" spans="2:61" x14ac:dyDescent="0.25">
      <c r="B175" s="19"/>
      <c r="C175" s="1" t="s">
        <v>11</v>
      </c>
      <c r="D175" s="55">
        <f t="shared" ref="D175:AH175" si="189">D120/D118</f>
        <v>25.165352650995025</v>
      </c>
      <c r="E175" s="55">
        <f t="shared" si="189"/>
        <v>24.378215809516639</v>
      </c>
      <c r="F175" s="55">
        <f t="shared" si="189"/>
        <v>24.253663654114494</v>
      </c>
      <c r="G175" s="55">
        <f t="shared" si="189"/>
        <v>24.017306415791186</v>
      </c>
      <c r="H175" s="55">
        <f t="shared" si="189"/>
        <v>23.758733920503971</v>
      </c>
      <c r="I175" s="55">
        <f t="shared" si="189"/>
        <v>23.318910498495818</v>
      </c>
      <c r="J175" s="55">
        <f t="shared" si="189"/>
        <v>22.599142607787602</v>
      </c>
      <c r="K175" s="55">
        <f t="shared" si="189"/>
        <v>22.971758268730607</v>
      </c>
      <c r="L175" s="55">
        <f t="shared" si="189"/>
        <v>22.542978124433581</v>
      </c>
      <c r="M175" s="55">
        <f t="shared" si="189"/>
        <v>22.709197017308789</v>
      </c>
      <c r="N175" s="55">
        <f t="shared" si="189"/>
        <v>23.342253580755749</v>
      </c>
      <c r="O175" s="55">
        <f t="shared" si="189"/>
        <v>24.236689704246189</v>
      </c>
      <c r="P175" s="55">
        <f t="shared" si="189"/>
        <v>25.81076918471555</v>
      </c>
      <c r="Q175" s="55">
        <f t="shared" si="189"/>
        <v>28.10608881274112</v>
      </c>
      <c r="R175" s="55">
        <f t="shared" si="189"/>
        <v>29.335236907963658</v>
      </c>
      <c r="S175" s="55">
        <f t="shared" si="189"/>
        <v>30.058454619334107</v>
      </c>
      <c r="T175" s="55">
        <f t="shared" si="189"/>
        <v>30.492496995840146</v>
      </c>
      <c r="U175" s="55">
        <f t="shared" si="189"/>
        <v>30.634878756889204</v>
      </c>
      <c r="V175" s="55">
        <f t="shared" si="189"/>
        <v>33.487040885762397</v>
      </c>
      <c r="W175" s="55">
        <f t="shared" si="189"/>
        <v>34.037264741550416</v>
      </c>
      <c r="X175" s="55">
        <f t="shared" si="189"/>
        <v>38.30465727589452</v>
      </c>
      <c r="Y175" s="55">
        <f t="shared" si="189"/>
        <v>39.74483779242874</v>
      </c>
      <c r="Z175" s="55">
        <f t="shared" si="189"/>
        <v>38.294833523941136</v>
      </c>
      <c r="AA175" s="55">
        <f t="shared" si="189"/>
        <v>39.126084073552711</v>
      </c>
      <c r="AB175" s="55">
        <f t="shared" si="189"/>
        <v>37.109911567984916</v>
      </c>
      <c r="AC175" s="55">
        <f t="shared" si="189"/>
        <v>36.129444825659981</v>
      </c>
      <c r="AD175" s="55">
        <f t="shared" si="189"/>
        <v>35.806851012174164</v>
      </c>
      <c r="AE175" s="55">
        <f t="shared" si="189"/>
        <v>35.182557782004324</v>
      </c>
      <c r="AF175" s="55">
        <f t="shared" si="189"/>
        <v>35.370430130600177</v>
      </c>
      <c r="AG175" s="55">
        <f t="shared" si="189"/>
        <v>37.473011963136564</v>
      </c>
      <c r="AH175" s="55">
        <f t="shared" si="189"/>
        <v>42.366341686777368</v>
      </c>
      <c r="AI175" s="55">
        <f t="shared" ref="AI175:AJ175" si="190">AI120/AI118</f>
        <v>48.008004960869023</v>
      </c>
      <c r="AJ175" s="55">
        <f t="shared" si="190"/>
        <v>51.117413211713675</v>
      </c>
      <c r="AK175" s="55">
        <f t="shared" ref="AK175:AL175" si="191">AK120/AK118</f>
        <v>53.754373282896559</v>
      </c>
      <c r="AL175" s="55">
        <f t="shared" si="191"/>
        <v>44.59605952268241</v>
      </c>
      <c r="AM175" s="55">
        <f t="shared" ref="AM175:AN175" si="192">AM120/AM118</f>
        <v>40.671130655005307</v>
      </c>
      <c r="AN175" s="55">
        <f t="shared" si="192"/>
        <v>38.760190432871006</v>
      </c>
      <c r="AO175" s="55">
        <f t="shared" ref="AO175:AP175" si="193">AO120/AO118</f>
        <v>36.83562245664988</v>
      </c>
      <c r="AP175" s="55">
        <f t="shared" si="193"/>
        <v>37.994836627141936</v>
      </c>
      <c r="AQ175" s="55">
        <f t="shared" ref="AQ175:AR175" si="194">AQ120/AQ118</f>
        <v>36.793587783095042</v>
      </c>
      <c r="AR175" s="55">
        <f t="shared" si="194"/>
        <v>37.341354909245084</v>
      </c>
      <c r="AT175" s="18"/>
      <c r="BH175"/>
      <c r="BI175" s="53"/>
    </row>
    <row r="176" spans="2:61" x14ac:dyDescent="0.25">
      <c r="B176" s="19"/>
      <c r="C176" s="1" t="s">
        <v>12</v>
      </c>
      <c r="D176" s="55">
        <f t="shared" ref="D176:AH176" si="195">D123/D121</f>
        <v>19.590803469233855</v>
      </c>
      <c r="E176" s="55">
        <f t="shared" si="195"/>
        <v>19.391595676766684</v>
      </c>
      <c r="F176" s="55">
        <f t="shared" si="195"/>
        <v>19.412600820512367</v>
      </c>
      <c r="G176" s="55">
        <f t="shared" si="195"/>
        <v>18.818944006448525</v>
      </c>
      <c r="H176" s="55">
        <f t="shared" si="195"/>
        <v>18.740273758391016</v>
      </c>
      <c r="I176" s="55">
        <f t="shared" si="195"/>
        <v>18.079381742215869</v>
      </c>
      <c r="J176" s="55">
        <f t="shared" si="195"/>
        <v>17.975852029695858</v>
      </c>
      <c r="K176" s="55">
        <f t="shared" si="195"/>
        <v>17.96160671205244</v>
      </c>
      <c r="L176" s="55">
        <f t="shared" si="195"/>
        <v>17.556665380951198</v>
      </c>
      <c r="M176" s="55">
        <f t="shared" si="195"/>
        <v>17.508010913809493</v>
      </c>
      <c r="N176" s="55">
        <f t="shared" si="195"/>
        <v>17.427760083162671</v>
      </c>
      <c r="O176" s="55">
        <f t="shared" si="195"/>
        <v>17.860024774552567</v>
      </c>
      <c r="P176" s="55">
        <f t="shared" si="195"/>
        <v>19.062174897497091</v>
      </c>
      <c r="Q176" s="55">
        <f t="shared" si="195"/>
        <v>19.718822968745531</v>
      </c>
      <c r="R176" s="55">
        <f t="shared" si="195"/>
        <v>20.256646112695009</v>
      </c>
      <c r="S176" s="55">
        <f t="shared" si="195"/>
        <v>20.225638992462276</v>
      </c>
      <c r="T176" s="55">
        <f t="shared" si="195"/>
        <v>20.020637719253948</v>
      </c>
      <c r="U176" s="55">
        <f t="shared" si="195"/>
        <v>20.267819773594837</v>
      </c>
      <c r="V176" s="55">
        <f t="shared" si="195"/>
        <v>20.231642621168898</v>
      </c>
      <c r="W176" s="55">
        <f t="shared" si="195"/>
        <v>20.901724486215372</v>
      </c>
      <c r="X176" s="55">
        <f t="shared" si="195"/>
        <v>21.46770097236146</v>
      </c>
      <c r="Y176" s="55">
        <f t="shared" si="195"/>
        <v>22.166826190999458</v>
      </c>
      <c r="Z176" s="55">
        <f t="shared" si="195"/>
        <v>22.637886528608103</v>
      </c>
      <c r="AA176" s="55">
        <f t="shared" si="195"/>
        <v>22.459440694918804</v>
      </c>
      <c r="AB176" s="55">
        <f t="shared" si="195"/>
        <v>22.08589523710873</v>
      </c>
      <c r="AC176" s="55">
        <f t="shared" si="195"/>
        <v>21.372389648385305</v>
      </c>
      <c r="AD176" s="55">
        <f t="shared" si="195"/>
        <v>21.397645689789858</v>
      </c>
      <c r="AE176" s="55">
        <f t="shared" si="195"/>
        <v>21.246395782744354</v>
      </c>
      <c r="AF176" s="55">
        <f t="shared" si="195"/>
        <v>20.678735488566286</v>
      </c>
      <c r="AG176" s="55">
        <f t="shared" si="195"/>
        <v>21.300874799509696</v>
      </c>
      <c r="AH176" s="55">
        <f t="shared" si="195"/>
        <v>22.00317923152247</v>
      </c>
      <c r="AI176" s="55">
        <f t="shared" ref="AI176:AJ176" si="196">AI123/AI121</f>
        <v>23.201539555909839</v>
      </c>
      <c r="AJ176" s="55">
        <f t="shared" si="196"/>
        <v>25.468308563965412</v>
      </c>
      <c r="AK176" s="55">
        <f t="shared" ref="AK176:AL176" si="197">AK123/AK121</f>
        <v>25.911393679107764</v>
      </c>
      <c r="AL176" s="55">
        <f t="shared" si="197"/>
        <v>25.921439330209768</v>
      </c>
      <c r="AM176" s="55">
        <f t="shared" ref="AM176:AN176" si="198">AM123/AM121</f>
        <v>25.531894840923904</v>
      </c>
      <c r="AN176" s="55">
        <f t="shared" si="198"/>
        <v>24.873778095827898</v>
      </c>
      <c r="AO176" s="55">
        <f t="shared" ref="AO176:AP176" si="199">AO123/AO121</f>
        <v>23.859290439724241</v>
      </c>
      <c r="AP176" s="55">
        <f t="shared" si="199"/>
        <v>22.464762898531816</v>
      </c>
      <c r="AQ176" s="55">
        <f t="shared" ref="AQ176:AR176" si="200">AQ123/AQ121</f>
        <v>21.903152191319027</v>
      </c>
      <c r="AR176" s="55">
        <f t="shared" si="200"/>
        <v>21.608076391841958</v>
      </c>
      <c r="AT176" s="18"/>
      <c r="BH176"/>
      <c r="BI176" s="53"/>
    </row>
    <row r="177" spans="1:61" x14ac:dyDescent="0.25">
      <c r="B177" s="19"/>
      <c r="C177" s="1" t="s">
        <v>84</v>
      </c>
      <c r="D177" s="55">
        <f t="shared" ref="D177:AH177" si="201">D126/D124</f>
        <v>18.507029246641018</v>
      </c>
      <c r="E177" s="55">
        <f t="shared" si="201"/>
        <v>18.343727892533703</v>
      </c>
      <c r="F177" s="55">
        <f t="shared" si="201"/>
        <v>18.069166315636931</v>
      </c>
      <c r="G177" s="55">
        <f t="shared" si="201"/>
        <v>18.636897362177013</v>
      </c>
      <c r="H177" s="55">
        <f t="shared" si="201"/>
        <v>20.300495545493405</v>
      </c>
      <c r="I177" s="55">
        <f t="shared" si="201"/>
        <v>20.894125302806003</v>
      </c>
      <c r="J177" s="55">
        <f t="shared" si="201"/>
        <v>21.351466561867131</v>
      </c>
      <c r="K177" s="55">
        <f t="shared" si="201"/>
        <v>22.157385938624419</v>
      </c>
      <c r="L177" s="55">
        <f t="shared" si="201"/>
        <v>21.561452940998148</v>
      </c>
      <c r="M177" s="55">
        <f t="shared" si="201"/>
        <v>21.036602217059887</v>
      </c>
      <c r="N177" s="55">
        <f t="shared" si="201"/>
        <v>20.951322804651856</v>
      </c>
      <c r="O177" s="55">
        <f t="shared" si="201"/>
        <v>20.810742716413575</v>
      </c>
      <c r="P177" s="55">
        <f t="shared" si="201"/>
        <v>21.823839077023948</v>
      </c>
      <c r="Q177" s="55">
        <f t="shared" si="201"/>
        <v>23.044457513389606</v>
      </c>
      <c r="R177" s="55">
        <f t="shared" si="201"/>
        <v>23.34715804420382</v>
      </c>
      <c r="S177" s="55">
        <f t="shared" si="201"/>
        <v>23.853308413359027</v>
      </c>
      <c r="T177" s="55">
        <f t="shared" si="201"/>
        <v>23.436916076460907</v>
      </c>
      <c r="U177" s="55">
        <f t="shared" si="201"/>
        <v>23.510136741822329</v>
      </c>
      <c r="V177" s="55">
        <f t="shared" si="201"/>
        <v>24.012200386046931</v>
      </c>
      <c r="W177" s="55">
        <f t="shared" si="201"/>
        <v>23.528355812186565</v>
      </c>
      <c r="X177" s="55">
        <f t="shared" si="201"/>
        <v>23.477390374331549</v>
      </c>
      <c r="Y177" s="55">
        <f t="shared" si="201"/>
        <v>23.062034183368539</v>
      </c>
      <c r="Z177" s="55">
        <f t="shared" si="201"/>
        <v>22.940765246383176</v>
      </c>
      <c r="AA177" s="55">
        <f t="shared" si="201"/>
        <v>23.275328127344547</v>
      </c>
      <c r="AB177" s="55">
        <f t="shared" si="201"/>
        <v>23.741564001820691</v>
      </c>
      <c r="AC177" s="55">
        <f t="shared" si="201"/>
        <v>24.433382053717125</v>
      </c>
      <c r="AD177" s="55">
        <f t="shared" si="201"/>
        <v>24.434663526959831</v>
      </c>
      <c r="AE177" s="55">
        <f t="shared" si="201"/>
        <v>24.120964294247294</v>
      </c>
      <c r="AF177" s="55">
        <f t="shared" si="201"/>
        <v>23.607964685483747</v>
      </c>
      <c r="AG177" s="55">
        <f t="shared" si="201"/>
        <v>23.285968387915101</v>
      </c>
      <c r="AH177" s="55">
        <f t="shared" si="201"/>
        <v>24.924613739100646</v>
      </c>
      <c r="AI177" s="55">
        <f t="shared" ref="AI177:AJ177" si="202">AI126/AI124</f>
        <v>26.840343770862791</v>
      </c>
      <c r="AJ177" s="55">
        <f t="shared" si="202"/>
        <v>28.233786780811574</v>
      </c>
      <c r="AK177" s="55">
        <f t="shared" ref="AK177:AL177" si="203">AK126/AK124</f>
        <v>29.053448642368235</v>
      </c>
      <c r="AL177" s="55">
        <f t="shared" si="203"/>
        <v>28.611383176259327</v>
      </c>
      <c r="AM177" s="55">
        <f t="shared" ref="AM177:AN177" si="204">AM126/AM124</f>
        <v>27.527805030573649</v>
      </c>
      <c r="AN177" s="55">
        <f t="shared" si="204"/>
        <v>27.92625894636214</v>
      </c>
      <c r="AO177" s="55">
        <f t="shared" ref="AO177:AP177" si="205">AO126/AO124</f>
        <v>27.599077595342532</v>
      </c>
      <c r="AP177" s="55">
        <f t="shared" si="205"/>
        <v>25.895885150632086</v>
      </c>
      <c r="AQ177" s="55">
        <f t="shared" ref="AQ177:AR177" si="206">AQ126/AQ124</f>
        <v>25.434234448560655</v>
      </c>
      <c r="AR177" s="55">
        <f t="shared" si="206"/>
        <v>24.173311251434811</v>
      </c>
      <c r="AT177" s="18"/>
      <c r="BH177"/>
      <c r="BI177" s="53"/>
    </row>
    <row r="178" spans="1:61" x14ac:dyDescent="0.25">
      <c r="B178" s="19"/>
      <c r="C178" s="1" t="s">
        <v>13</v>
      </c>
      <c r="D178" s="55">
        <f t="shared" ref="D178:AH178" si="207">D129/D127</f>
        <v>22.06224831774642</v>
      </c>
      <c r="E178" s="55">
        <f t="shared" si="207"/>
        <v>21.88734325880958</v>
      </c>
      <c r="F178" s="55">
        <f t="shared" si="207"/>
        <v>21.38942036589544</v>
      </c>
      <c r="G178" s="55">
        <f t="shared" si="207"/>
        <v>21.150250598712262</v>
      </c>
      <c r="H178" s="55">
        <f t="shared" si="207"/>
        <v>21.156354189102679</v>
      </c>
      <c r="I178" s="55">
        <f t="shared" si="207"/>
        <v>21.212049152164266</v>
      </c>
      <c r="J178" s="55">
        <f t="shared" si="207"/>
        <v>21.80677268884412</v>
      </c>
      <c r="K178" s="55">
        <f t="shared" si="207"/>
        <v>22.12560050843647</v>
      </c>
      <c r="L178" s="55">
        <f t="shared" si="207"/>
        <v>22.442255404687735</v>
      </c>
      <c r="M178" s="55">
        <f t="shared" si="207"/>
        <v>22.417898766347083</v>
      </c>
      <c r="N178" s="55">
        <f t="shared" si="207"/>
        <v>22.392930473432305</v>
      </c>
      <c r="O178" s="55">
        <f t="shared" si="207"/>
        <v>22.319738819759699</v>
      </c>
      <c r="P178" s="55">
        <f t="shared" si="207"/>
        <v>22.400801582772612</v>
      </c>
      <c r="Q178" s="55">
        <f t="shared" si="207"/>
        <v>23.254823954898413</v>
      </c>
      <c r="R178" s="55">
        <f t="shared" si="207"/>
        <v>24.156406090924456</v>
      </c>
      <c r="S178" s="55">
        <f t="shared" si="207"/>
        <v>24.912965978589476</v>
      </c>
      <c r="T178" s="55">
        <f t="shared" si="207"/>
        <v>25.743413168176826</v>
      </c>
      <c r="U178" s="55">
        <f t="shared" si="207"/>
        <v>26.42958964700232</v>
      </c>
      <c r="V178" s="55">
        <f t="shared" si="207"/>
        <v>26.571716435547515</v>
      </c>
      <c r="W178" s="55">
        <f t="shared" si="207"/>
        <v>26.598663233118057</v>
      </c>
      <c r="X178" s="55">
        <f t="shared" si="207"/>
        <v>26.794437437737756</v>
      </c>
      <c r="Y178" s="55">
        <f t="shared" si="207"/>
        <v>26.898433862861097</v>
      </c>
      <c r="Z178" s="55">
        <f t="shared" si="207"/>
        <v>27.466510122247492</v>
      </c>
      <c r="AA178" s="55">
        <f t="shared" si="207"/>
        <v>27.999983732546802</v>
      </c>
      <c r="AB178" s="55">
        <f t="shared" si="207"/>
        <v>28.310646732628754</v>
      </c>
      <c r="AC178" s="55">
        <f t="shared" si="207"/>
        <v>28.665918267205736</v>
      </c>
      <c r="AD178" s="55">
        <f t="shared" si="207"/>
        <v>29.045810830017405</v>
      </c>
      <c r="AE178" s="55">
        <f t="shared" si="207"/>
        <v>30.469369670582232</v>
      </c>
      <c r="AF178" s="55">
        <f t="shared" si="207"/>
        <v>31.881129004481341</v>
      </c>
      <c r="AG178" s="55">
        <f t="shared" si="207"/>
        <v>32.986752050826922</v>
      </c>
      <c r="AH178" s="55">
        <f t="shared" si="207"/>
        <v>38.173827095259746</v>
      </c>
      <c r="AI178" s="55">
        <f t="shared" ref="AI178:AJ178" si="208">AI129/AI127</f>
        <v>44.28474358091114</v>
      </c>
      <c r="AJ178" s="55">
        <f t="shared" si="208"/>
        <v>51.302348390642244</v>
      </c>
      <c r="AK178" s="55">
        <f>AK129/AK127</f>
        <v>60.390875321943305</v>
      </c>
      <c r="AL178" s="55">
        <f t="shared" ref="AL178:AM178" si="209">AL129/AL127</f>
        <v>57.283460418906984</v>
      </c>
      <c r="AM178" s="55">
        <f t="shared" si="209"/>
        <v>49.914425747396749</v>
      </c>
      <c r="AN178" s="55">
        <f t="shared" ref="AN178:AO178" si="210">AN129/AN127</f>
        <v>42.972875407545665</v>
      </c>
      <c r="AO178" s="55">
        <f t="shared" si="210"/>
        <v>39.237794025479332</v>
      </c>
      <c r="AP178" s="55">
        <f t="shared" ref="AP178:AQ178" si="211">AP129/AP127</f>
        <v>36.575801808790807</v>
      </c>
      <c r="AQ178" s="55">
        <f t="shared" si="211"/>
        <v>36.721097216600313</v>
      </c>
      <c r="AR178" s="55">
        <f t="shared" ref="AR178" si="212">AR129/AR127</f>
        <v>37.427230276314617</v>
      </c>
      <c r="AT178" s="18"/>
      <c r="BH178"/>
      <c r="BI178" s="53"/>
    </row>
    <row r="179" spans="1:61" x14ac:dyDescent="0.25">
      <c r="B179" s="19"/>
      <c r="C179" s="1" t="s">
        <v>14</v>
      </c>
      <c r="D179" s="55">
        <f t="shared" ref="D179:AH179" si="213">D132/D130</f>
        <v>20.594280468835326</v>
      </c>
      <c r="E179" s="55">
        <f t="shared" si="213"/>
        <v>20.218059892629061</v>
      </c>
      <c r="F179" s="55">
        <f t="shared" si="213"/>
        <v>20.113851397315631</v>
      </c>
      <c r="G179" s="55">
        <f t="shared" si="213"/>
        <v>19.945834184127818</v>
      </c>
      <c r="H179" s="55">
        <f t="shared" si="213"/>
        <v>19.359406278226519</v>
      </c>
      <c r="I179" s="55">
        <f t="shared" si="213"/>
        <v>19.682368734936851</v>
      </c>
      <c r="J179" s="55">
        <f t="shared" si="213"/>
        <v>20.032638052876028</v>
      </c>
      <c r="K179" s="55">
        <f t="shared" si="213"/>
        <v>20.918943635827681</v>
      </c>
      <c r="L179" s="55">
        <f t="shared" si="213"/>
        <v>21.935690954486596</v>
      </c>
      <c r="M179" s="55">
        <f t="shared" si="213"/>
        <v>22.598187309463185</v>
      </c>
      <c r="N179" s="55">
        <f t="shared" si="213"/>
        <v>23.451967224829037</v>
      </c>
      <c r="O179" s="55">
        <f t="shared" si="213"/>
        <v>23.821973215116355</v>
      </c>
      <c r="P179" s="55">
        <f t="shared" si="213"/>
        <v>24.793822932702067</v>
      </c>
      <c r="Q179" s="55">
        <f t="shared" si="213"/>
        <v>25.438462811163795</v>
      </c>
      <c r="R179" s="55">
        <f t="shared" si="213"/>
        <v>24.84743291635635</v>
      </c>
      <c r="S179" s="55">
        <f t="shared" si="213"/>
        <v>24.608517185426685</v>
      </c>
      <c r="T179" s="55">
        <f t="shared" si="213"/>
        <v>24.48545697799349</v>
      </c>
      <c r="U179" s="55">
        <f t="shared" si="213"/>
        <v>24.536967579704655</v>
      </c>
      <c r="V179" s="55">
        <f t="shared" si="213"/>
        <v>25.213014473134049</v>
      </c>
      <c r="W179" s="55">
        <f t="shared" si="213"/>
        <v>25.796551928546549</v>
      </c>
      <c r="X179" s="55">
        <f t="shared" si="213"/>
        <v>26.264674043793406</v>
      </c>
      <c r="Y179" s="55">
        <f t="shared" si="213"/>
        <v>26.800884764783479</v>
      </c>
      <c r="Z179" s="55">
        <f t="shared" si="213"/>
        <v>27.662467010623132</v>
      </c>
      <c r="AA179" s="55">
        <f t="shared" si="213"/>
        <v>28.316050697600321</v>
      </c>
      <c r="AB179" s="55">
        <f t="shared" si="213"/>
        <v>28.887050888797788</v>
      </c>
      <c r="AC179" s="55">
        <f t="shared" si="213"/>
        <v>29.1472463645243</v>
      </c>
      <c r="AD179" s="55">
        <f t="shared" si="213"/>
        <v>29.222914376756645</v>
      </c>
      <c r="AE179" s="55">
        <f t="shared" si="213"/>
        <v>29.037710009892578</v>
      </c>
      <c r="AF179" s="55">
        <f t="shared" si="213"/>
        <v>28.938414156212229</v>
      </c>
      <c r="AG179" s="55">
        <f t="shared" si="213"/>
        <v>29.005945369952514</v>
      </c>
      <c r="AH179" s="55">
        <f t="shared" si="213"/>
        <v>30.775624445632989</v>
      </c>
      <c r="AI179" s="55">
        <f t="shared" ref="AI179:AJ179" si="214">AI132/AI130</f>
        <v>34.306790083731102</v>
      </c>
      <c r="AJ179" s="55">
        <f t="shared" si="214"/>
        <v>36.877633682360234</v>
      </c>
      <c r="AK179" s="55">
        <f t="shared" ref="AK179:AL179" si="215">AK132/AK130</f>
        <v>39.058056947913208</v>
      </c>
      <c r="AL179" s="55">
        <f t="shared" si="215"/>
        <v>36.846323536186958</v>
      </c>
      <c r="AM179" s="55">
        <f t="shared" ref="AM179:AN179" si="216">AM132/AM130</f>
        <v>33.650582994333433</v>
      </c>
      <c r="AN179" s="55">
        <f t="shared" si="216"/>
        <v>30.694389600664532</v>
      </c>
      <c r="AO179" s="55">
        <f t="shared" ref="AO179:AP179" si="217">AO132/AO130</f>
        <v>28.168802491707272</v>
      </c>
      <c r="AP179" s="55">
        <f t="shared" si="217"/>
        <v>27.079692399749078</v>
      </c>
      <c r="AQ179" s="55">
        <f t="shared" ref="AQ179:AR179" si="218">AQ132/AQ130</f>
        <v>25.822820294270837</v>
      </c>
      <c r="AR179" s="55">
        <f t="shared" si="218"/>
        <v>26.298719572405044</v>
      </c>
      <c r="AT179" s="18"/>
      <c r="BH179"/>
      <c r="BI179" s="53"/>
    </row>
    <row r="180" spans="1:61" x14ac:dyDescent="0.25">
      <c r="B180" s="19"/>
      <c r="C180" s="1" t="s">
        <v>15</v>
      </c>
      <c r="D180" s="55">
        <f t="shared" ref="D180:AH180" si="219">D135/D133</f>
        <v>14.510254858342368</v>
      </c>
      <c r="E180" s="55">
        <f t="shared" si="219"/>
        <v>14.241528215294739</v>
      </c>
      <c r="F180" s="55">
        <f t="shared" si="219"/>
        <v>14.405954634725385</v>
      </c>
      <c r="G180" s="55">
        <f t="shared" si="219"/>
        <v>14.497387889229538</v>
      </c>
      <c r="H180" s="55">
        <f t="shared" si="219"/>
        <v>14.848844420486806</v>
      </c>
      <c r="I180" s="55">
        <f t="shared" si="219"/>
        <v>14.653271569410354</v>
      </c>
      <c r="J180" s="55">
        <f t="shared" si="219"/>
        <v>14.692460174697072</v>
      </c>
      <c r="K180" s="55">
        <f t="shared" si="219"/>
        <v>14.479959082911959</v>
      </c>
      <c r="L180" s="55">
        <f t="shared" si="219"/>
        <v>14.427339292460605</v>
      </c>
      <c r="M180" s="55">
        <f t="shared" si="219"/>
        <v>14.895736328580439</v>
      </c>
      <c r="N180" s="55">
        <f t="shared" si="219"/>
        <v>15.011002956530451</v>
      </c>
      <c r="O180" s="55">
        <f t="shared" si="219"/>
        <v>14.890259067006488</v>
      </c>
      <c r="P180" s="55">
        <f t="shared" si="219"/>
        <v>14.619443329378452</v>
      </c>
      <c r="Q180" s="55">
        <f t="shared" si="219"/>
        <v>14.502484502337335</v>
      </c>
      <c r="R180" s="55">
        <f t="shared" si="219"/>
        <v>14.722786550171381</v>
      </c>
      <c r="S180" s="55">
        <f t="shared" si="219"/>
        <v>15.600990687684101</v>
      </c>
      <c r="T180" s="55">
        <f t="shared" si="219"/>
        <v>16.580019433502333</v>
      </c>
      <c r="U180" s="55">
        <f t="shared" si="219"/>
        <v>17.180875026831558</v>
      </c>
      <c r="V180" s="55">
        <f t="shared" si="219"/>
        <v>17.146874550543906</v>
      </c>
      <c r="W180" s="55">
        <f t="shared" si="219"/>
        <v>17.2969747461498</v>
      </c>
      <c r="X180" s="55">
        <f t="shared" si="219"/>
        <v>17.719566498219383</v>
      </c>
      <c r="Y180" s="55">
        <f t="shared" si="219"/>
        <v>18.330948595471234</v>
      </c>
      <c r="Z180" s="55">
        <f t="shared" si="219"/>
        <v>19.578785036913693</v>
      </c>
      <c r="AA180" s="55">
        <f t="shared" si="219"/>
        <v>20.407415468990834</v>
      </c>
      <c r="AB180" s="55">
        <f t="shared" si="219"/>
        <v>20.620387860669673</v>
      </c>
      <c r="AC180" s="55">
        <f t="shared" si="219"/>
        <v>20.424952558737374</v>
      </c>
      <c r="AD180" s="55">
        <f t="shared" si="219"/>
        <v>19.738631401659283</v>
      </c>
      <c r="AE180" s="55">
        <f t="shared" si="219"/>
        <v>18.96587704189972</v>
      </c>
      <c r="AF180" s="55">
        <f t="shared" si="219"/>
        <v>18.423041946645416</v>
      </c>
      <c r="AG180" s="55">
        <f t="shared" si="219"/>
        <v>17.90393284739908</v>
      </c>
      <c r="AH180" s="55">
        <f t="shared" si="219"/>
        <v>18.558125947770744</v>
      </c>
      <c r="AI180" s="55">
        <f t="shared" ref="AI180:AJ180" si="220">AI135/AI133</f>
        <v>19.283414127391882</v>
      </c>
      <c r="AJ180" s="55">
        <f t="shared" si="220"/>
        <v>20.292323112705038</v>
      </c>
      <c r="AK180" s="55">
        <f t="shared" ref="AK180:AL180" si="221">AK135/AK133</f>
        <v>20.944107886886005</v>
      </c>
      <c r="AL180" s="55">
        <f t="shared" si="221"/>
        <v>20.286789531561485</v>
      </c>
      <c r="AM180" s="55">
        <f t="shared" ref="AM180:AN180" si="222">AM135/AM133</f>
        <v>19.887346011329907</v>
      </c>
      <c r="AN180" s="55">
        <f t="shared" si="222"/>
        <v>19.108069500218505</v>
      </c>
      <c r="AO180" s="55">
        <f t="shared" ref="AO180:AP180" si="223">AO135/AO133</f>
        <v>19.120864546919055</v>
      </c>
      <c r="AP180" s="55">
        <f t="shared" si="223"/>
        <v>19.762891249719988</v>
      </c>
      <c r="AQ180" s="55">
        <f t="shared" ref="AQ180:AR180" si="224">AQ135/AQ133</f>
        <v>19.533464831065672</v>
      </c>
      <c r="AR180" s="55">
        <f t="shared" si="224"/>
        <v>19.67241753942621</v>
      </c>
      <c r="AT180" s="18"/>
      <c r="BH180"/>
      <c r="BI180" s="53"/>
    </row>
    <row r="181" spans="1:61" x14ac:dyDescent="0.25">
      <c r="B181" s="19"/>
      <c r="C181" s="1" t="s">
        <v>16</v>
      </c>
      <c r="D181" s="55">
        <f t="shared" ref="D181:AH181" si="225">D138/D136</f>
        <v>15.918833935123272</v>
      </c>
      <c r="E181" s="55">
        <f t="shared" si="225"/>
        <v>15.388557557086822</v>
      </c>
      <c r="F181" s="55">
        <f t="shared" si="225"/>
        <v>14.760905535367067</v>
      </c>
      <c r="G181" s="55">
        <f t="shared" si="225"/>
        <v>14.156628073357455</v>
      </c>
      <c r="H181" s="55">
        <f t="shared" si="225"/>
        <v>14.107908973857477</v>
      </c>
      <c r="I181" s="55">
        <f t="shared" si="225"/>
        <v>13.656551574369352</v>
      </c>
      <c r="J181" s="55">
        <f t="shared" si="225"/>
        <v>13.735055518392668</v>
      </c>
      <c r="K181" s="55">
        <f t="shared" si="225"/>
        <v>14.27916638915312</v>
      </c>
      <c r="L181" s="55">
        <f t="shared" si="225"/>
        <v>14.564368798767322</v>
      </c>
      <c r="M181" s="55">
        <f t="shared" si="225"/>
        <v>14.309187165299353</v>
      </c>
      <c r="N181" s="55">
        <f t="shared" si="225"/>
        <v>14.086188221507333</v>
      </c>
      <c r="O181" s="55">
        <f t="shared" si="225"/>
        <v>13.525782817720618</v>
      </c>
      <c r="P181" s="55">
        <f t="shared" si="225"/>
        <v>13.11377807221645</v>
      </c>
      <c r="Q181" s="55">
        <f t="shared" si="225"/>
        <v>13.65877657620204</v>
      </c>
      <c r="R181" s="55">
        <f t="shared" si="225"/>
        <v>14.277452584318343</v>
      </c>
      <c r="S181" s="55">
        <f t="shared" si="225"/>
        <v>14.936561220922732</v>
      </c>
      <c r="T181" s="55">
        <f t="shared" si="225"/>
        <v>14.777657879242298</v>
      </c>
      <c r="U181" s="55">
        <f t="shared" si="225"/>
        <v>14.51472889395648</v>
      </c>
      <c r="V181" s="55">
        <f t="shared" si="225"/>
        <v>14.464350863301364</v>
      </c>
      <c r="W181" s="55">
        <f t="shared" si="225"/>
        <v>14.222351528347904</v>
      </c>
      <c r="X181" s="55">
        <f t="shared" si="225"/>
        <v>14.556189690204599</v>
      </c>
      <c r="Y181" s="55">
        <f t="shared" si="225"/>
        <v>15.222438170707758</v>
      </c>
      <c r="Z181" s="55">
        <f t="shared" si="225"/>
        <v>15.82625975949342</v>
      </c>
      <c r="AA181" s="55">
        <f t="shared" si="225"/>
        <v>15.715900535810896</v>
      </c>
      <c r="AB181" s="55">
        <f t="shared" si="225"/>
        <v>15.596148719894636</v>
      </c>
      <c r="AC181" s="55">
        <f t="shared" si="225"/>
        <v>15.029368356459765</v>
      </c>
      <c r="AD181" s="55">
        <f t="shared" si="225"/>
        <v>14.482910051031253</v>
      </c>
      <c r="AE181" s="55">
        <f t="shared" si="225"/>
        <v>14.942387379994571</v>
      </c>
      <c r="AF181" s="55">
        <f t="shared" si="225"/>
        <v>15.200493287643088</v>
      </c>
      <c r="AG181" s="55">
        <f t="shared" si="225"/>
        <v>15.565712692128383</v>
      </c>
      <c r="AH181" s="55">
        <f t="shared" si="225"/>
        <v>17.047655807298145</v>
      </c>
      <c r="AI181" s="55">
        <f t="shared" ref="AI181:AJ181" si="226">AI138/AI136</f>
        <v>19.547880587389155</v>
      </c>
      <c r="AJ181" s="55">
        <f t="shared" si="226"/>
        <v>20.703242457207558</v>
      </c>
      <c r="AK181" s="55">
        <f t="shared" ref="AK181:AL181" si="227">AK138/AK136</f>
        <v>24.501563626737742</v>
      </c>
      <c r="AL181" s="55">
        <f t="shared" si="227"/>
        <v>23.697792545039025</v>
      </c>
      <c r="AM181" s="55">
        <f t="shared" ref="AM181:AN181" si="228">AM138/AM136</f>
        <v>22.427169304770445</v>
      </c>
      <c r="AN181" s="55">
        <f t="shared" si="228"/>
        <v>22.284666947545691</v>
      </c>
      <c r="AO181" s="55">
        <f t="shared" ref="AO181:AP181" si="229">AO138/AO136</f>
        <v>19.604603470565586</v>
      </c>
      <c r="AP181" s="55">
        <f t="shared" si="229"/>
        <v>18.918590136088252</v>
      </c>
      <c r="AQ181" s="55">
        <f t="shared" ref="AQ181:AR181" si="230">AQ138/AQ136</f>
        <v>18.260595274599275</v>
      </c>
      <c r="AR181" s="55">
        <f t="shared" si="230"/>
        <v>18.324571851235895</v>
      </c>
      <c r="AT181" s="18"/>
      <c r="BH181"/>
      <c r="BI181" s="53"/>
    </row>
    <row r="182" spans="1:61" x14ac:dyDescent="0.25">
      <c r="B182" s="19"/>
      <c r="C182" s="1" t="s">
        <v>17</v>
      </c>
      <c r="D182" s="55">
        <f t="shared" ref="D182:AH182" si="231">D141/D139</f>
        <v>21.568127330244018</v>
      </c>
      <c r="E182" s="55">
        <f t="shared" si="231"/>
        <v>20.875592584954127</v>
      </c>
      <c r="F182" s="55">
        <f t="shared" si="231"/>
        <v>20.674166068187549</v>
      </c>
      <c r="G182" s="55">
        <f t="shared" si="231"/>
        <v>20.998369367083239</v>
      </c>
      <c r="H182" s="55">
        <f t="shared" si="231"/>
        <v>21.110895613671339</v>
      </c>
      <c r="I182" s="55">
        <f t="shared" si="231"/>
        <v>21.325249244419496</v>
      </c>
      <c r="J182" s="55">
        <f t="shared" si="231"/>
        <v>21.939232028412036</v>
      </c>
      <c r="K182" s="55">
        <f t="shared" si="231"/>
        <v>21.163622056568453</v>
      </c>
      <c r="L182" s="55">
        <f t="shared" si="231"/>
        <v>20.941940890317596</v>
      </c>
      <c r="M182" s="55">
        <f t="shared" si="231"/>
        <v>20.308596046825265</v>
      </c>
      <c r="N182" s="55">
        <f t="shared" si="231"/>
        <v>19.241129914111031</v>
      </c>
      <c r="O182" s="55">
        <f t="shared" si="231"/>
        <v>19.264764146026472</v>
      </c>
      <c r="P182" s="55">
        <f t="shared" si="231"/>
        <v>18.918517575771336</v>
      </c>
      <c r="Q182" s="55">
        <f t="shared" si="231"/>
        <v>19.354414679693576</v>
      </c>
      <c r="R182" s="55">
        <f t="shared" si="231"/>
        <v>20.567769706306656</v>
      </c>
      <c r="S182" s="55">
        <f t="shared" si="231"/>
        <v>21.310759702845768</v>
      </c>
      <c r="T182" s="55">
        <f t="shared" si="231"/>
        <v>22.503187649457157</v>
      </c>
      <c r="U182" s="55">
        <f t="shared" si="231"/>
        <v>23.117059805765923</v>
      </c>
      <c r="V182" s="55">
        <f t="shared" si="231"/>
        <v>23.347444860448892</v>
      </c>
      <c r="W182" s="55">
        <f t="shared" si="231"/>
        <v>23.84157000552154</v>
      </c>
      <c r="X182" s="55">
        <f t="shared" si="231"/>
        <v>24.193193437757323</v>
      </c>
      <c r="Y182" s="55">
        <f t="shared" si="231"/>
        <v>25.209568639261082</v>
      </c>
      <c r="Z182" s="55">
        <f t="shared" si="231"/>
        <v>25.893247765518645</v>
      </c>
      <c r="AA182" s="55">
        <f t="shared" si="231"/>
        <v>25.885174575111961</v>
      </c>
      <c r="AB182" s="55">
        <f t="shared" si="231"/>
        <v>25.921386464343577</v>
      </c>
      <c r="AC182" s="55">
        <f t="shared" si="231"/>
        <v>25.92425810667687</v>
      </c>
      <c r="AD182" s="55">
        <f t="shared" si="231"/>
        <v>25.601591841417282</v>
      </c>
      <c r="AE182" s="55">
        <f t="shared" si="231"/>
        <v>25.78018881082356</v>
      </c>
      <c r="AF182" s="55">
        <f t="shared" si="231"/>
        <v>25.361097636834565</v>
      </c>
      <c r="AG182" s="55">
        <f t="shared" si="231"/>
        <v>24.870773997459409</v>
      </c>
      <c r="AH182" s="55">
        <f t="shared" si="231"/>
        <v>26.540190147824646</v>
      </c>
      <c r="AI182" s="55">
        <f t="shared" ref="AI182:AJ182" si="232">AI141/AI139</f>
        <v>29.329780877505311</v>
      </c>
      <c r="AJ182" s="55">
        <f t="shared" si="232"/>
        <v>31.480258045038269</v>
      </c>
      <c r="AK182" s="55">
        <f t="shared" ref="AK182:AL182" si="233">AK141/AK139</f>
        <v>33.313590899090457</v>
      </c>
      <c r="AL182" s="55">
        <f t="shared" si="233"/>
        <v>31.291865606485946</v>
      </c>
      <c r="AM182" s="55">
        <f t="shared" ref="AM182:AN182" si="234">AM141/AM139</f>
        <v>29.532787450432625</v>
      </c>
      <c r="AN182" s="55">
        <f t="shared" si="234"/>
        <v>28.471710114299448</v>
      </c>
      <c r="AO182" s="55">
        <f t="shared" ref="AO182:AP182" si="235">AO141/AO139</f>
        <v>27.207621354392899</v>
      </c>
      <c r="AP182" s="55">
        <f t="shared" si="235"/>
        <v>25.966634671268473</v>
      </c>
      <c r="AQ182" s="55">
        <f t="shared" ref="AQ182:AR182" si="236">AQ141/AQ139</f>
        <v>24.108166094696156</v>
      </c>
      <c r="AR182" s="55">
        <f t="shared" si="236"/>
        <v>23.994481515072163</v>
      </c>
      <c r="AT182" s="18"/>
      <c r="BH182"/>
      <c r="BI182" s="53"/>
    </row>
    <row r="183" spans="1:61" x14ac:dyDescent="0.25">
      <c r="B183" s="19"/>
      <c r="C183" s="1" t="s">
        <v>20</v>
      </c>
      <c r="D183" s="55">
        <f t="shared" ref="D183:AH183" si="237">D144/D142</f>
        <v>16.370981531608667</v>
      </c>
      <c r="E183" s="55">
        <f t="shared" si="237"/>
        <v>15.547889334402871</v>
      </c>
      <c r="F183" s="55">
        <f t="shared" si="237"/>
        <v>15.456346404092544</v>
      </c>
      <c r="G183" s="55">
        <f t="shared" si="237"/>
        <v>14.312807205048635</v>
      </c>
      <c r="H183" s="55">
        <f t="shared" si="237"/>
        <v>13.637092332297714</v>
      </c>
      <c r="I183" s="55">
        <f t="shared" si="237"/>
        <v>13.352210297264744</v>
      </c>
      <c r="J183" s="55">
        <f t="shared" si="237"/>
        <v>13.231156763641522</v>
      </c>
      <c r="K183" s="55">
        <f t="shared" si="237"/>
        <v>13.013257830573618</v>
      </c>
      <c r="L183" s="55">
        <f t="shared" si="237"/>
        <v>13.385365153027539</v>
      </c>
      <c r="M183" s="55">
        <f t="shared" si="237"/>
        <v>13.582112602076228</v>
      </c>
      <c r="N183" s="55">
        <f t="shared" si="237"/>
        <v>13.524663832385654</v>
      </c>
      <c r="O183" s="55">
        <f t="shared" si="237"/>
        <v>13.920716341036186</v>
      </c>
      <c r="P183" s="55">
        <f t="shared" si="237"/>
        <v>14.312776324294544</v>
      </c>
      <c r="Q183" s="55">
        <f t="shared" si="237"/>
        <v>14.575606046239308</v>
      </c>
      <c r="R183" s="55">
        <f t="shared" si="237"/>
        <v>14.603964856336665</v>
      </c>
      <c r="S183" s="55">
        <f t="shared" si="237"/>
        <v>15.644709005935351</v>
      </c>
      <c r="T183" s="55">
        <f t="shared" si="237"/>
        <v>15.759524611477724</v>
      </c>
      <c r="U183" s="55">
        <f t="shared" si="237"/>
        <v>16.938130519057324</v>
      </c>
      <c r="V183" s="55">
        <f t="shared" si="237"/>
        <v>17.635280645243558</v>
      </c>
      <c r="W183" s="55">
        <f t="shared" si="237"/>
        <v>18.520087092381736</v>
      </c>
      <c r="X183" s="55">
        <f t="shared" si="237"/>
        <v>18.902261556312787</v>
      </c>
      <c r="Y183" s="55">
        <f t="shared" si="237"/>
        <v>18.067226607725502</v>
      </c>
      <c r="Z183" s="55">
        <f t="shared" si="237"/>
        <v>17.986615046220425</v>
      </c>
      <c r="AA183" s="55">
        <f t="shared" si="237"/>
        <v>17.97247576245146</v>
      </c>
      <c r="AB183" s="55">
        <f t="shared" si="237"/>
        <v>18.232851827950441</v>
      </c>
      <c r="AC183" s="55">
        <f t="shared" si="237"/>
        <v>19.449369624449634</v>
      </c>
      <c r="AD183" s="55">
        <f t="shared" si="237"/>
        <v>20.590924434809427</v>
      </c>
      <c r="AE183" s="55">
        <f t="shared" si="237"/>
        <v>20.556422902182064</v>
      </c>
      <c r="AF183" s="55">
        <f t="shared" si="237"/>
        <v>21.558000246564188</v>
      </c>
      <c r="AG183" s="55">
        <f t="shared" si="237"/>
        <v>21.751976622235393</v>
      </c>
      <c r="AH183" s="55">
        <f t="shared" si="237"/>
        <v>21.70910685808585</v>
      </c>
      <c r="AI183" s="55">
        <f t="shared" ref="AI183:AJ183" si="238">AI144/AI142</f>
        <v>23.010262199964611</v>
      </c>
      <c r="AJ183" s="55">
        <f t="shared" si="238"/>
        <v>22.676185847781976</v>
      </c>
      <c r="AK183" s="55">
        <f t="shared" ref="AK183:AL183" si="239">AK144/AK142</f>
        <v>21.644157054294734</v>
      </c>
      <c r="AL183" s="55">
        <f t="shared" si="239"/>
        <v>20.2889632690516</v>
      </c>
      <c r="AM183" s="55">
        <f t="shared" ref="AM183:AN183" si="240">AM144/AM142</f>
        <v>17.72777606443503</v>
      </c>
      <c r="AN183" s="55">
        <f t="shared" si="240"/>
        <v>16.31979861159811</v>
      </c>
      <c r="AO183" s="55">
        <f t="shared" ref="AO183:AP183" si="241">AO144/AO142</f>
        <v>15.886185970550054</v>
      </c>
      <c r="AP183" s="55">
        <f t="shared" si="241"/>
        <v>15.047912833192653</v>
      </c>
      <c r="AQ183" s="55">
        <f t="shared" ref="AQ183:AR183" si="242">AQ144/AQ142</f>
        <v>15.53284601481867</v>
      </c>
      <c r="AR183" s="55">
        <f t="shared" si="242"/>
        <v>16.143696143369098</v>
      </c>
      <c r="AT183" s="18"/>
      <c r="BH183"/>
      <c r="BI183" s="53"/>
    </row>
    <row r="184" spans="1:61" x14ac:dyDescent="0.25">
      <c r="B184" s="19"/>
      <c r="C184" s="1" t="s">
        <v>18</v>
      </c>
      <c r="D184" s="55">
        <f t="shared" ref="D184:AH184" si="243">D147/D145</f>
        <v>14.97795044129505</v>
      </c>
      <c r="E184" s="55">
        <f t="shared" si="243"/>
        <v>13.858079263224854</v>
      </c>
      <c r="F184" s="55">
        <f t="shared" si="243"/>
        <v>13.751974144200803</v>
      </c>
      <c r="G184" s="55">
        <f t="shared" si="243"/>
        <v>14.114493385364964</v>
      </c>
      <c r="H184" s="55">
        <f t="shared" si="243"/>
        <v>14.221397149755335</v>
      </c>
      <c r="I184" s="55">
        <f t="shared" si="243"/>
        <v>14.608202319896133</v>
      </c>
      <c r="J184" s="55">
        <f t="shared" si="243"/>
        <v>14.609590210509412</v>
      </c>
      <c r="K184" s="55">
        <f t="shared" si="243"/>
        <v>14.259912906974519</v>
      </c>
      <c r="L184" s="55">
        <f t="shared" si="243"/>
        <v>13.873674919418326</v>
      </c>
      <c r="M184" s="55">
        <f t="shared" si="243"/>
        <v>13.712562418397505</v>
      </c>
      <c r="N184" s="55">
        <f t="shared" si="243"/>
        <v>13.810360353022231</v>
      </c>
      <c r="O184" s="55">
        <f t="shared" si="243"/>
        <v>14.285025255015432</v>
      </c>
      <c r="P184" s="55">
        <f t="shared" si="243"/>
        <v>14.738936307636498</v>
      </c>
      <c r="Q184" s="55">
        <f t="shared" si="243"/>
        <v>15.127452624573909</v>
      </c>
      <c r="R184" s="55">
        <f t="shared" si="243"/>
        <v>15.653005866919219</v>
      </c>
      <c r="S184" s="55">
        <f t="shared" si="243"/>
        <v>15.794479295530282</v>
      </c>
      <c r="T184" s="55">
        <f t="shared" si="243"/>
        <v>15.977560566443936</v>
      </c>
      <c r="U184" s="55">
        <f t="shared" si="243"/>
        <v>16.105102389488167</v>
      </c>
      <c r="V184" s="55">
        <f t="shared" si="243"/>
        <v>15.930687548832546</v>
      </c>
      <c r="W184" s="55">
        <f t="shared" si="243"/>
        <v>15.632225266795629</v>
      </c>
      <c r="X184" s="55">
        <f t="shared" si="243"/>
        <v>15.813825711253669</v>
      </c>
      <c r="Y184" s="55">
        <f t="shared" si="243"/>
        <v>15.538390457633243</v>
      </c>
      <c r="Z184" s="55">
        <f t="shared" si="243"/>
        <v>15.663455455948824</v>
      </c>
      <c r="AA184" s="55">
        <f t="shared" si="243"/>
        <v>15.77693117704333</v>
      </c>
      <c r="AB184" s="55">
        <f t="shared" si="243"/>
        <v>15.531995332555427</v>
      </c>
      <c r="AC184" s="55">
        <f t="shared" si="243"/>
        <v>16.266847255880325</v>
      </c>
      <c r="AD184" s="55">
        <f t="shared" si="243"/>
        <v>16.097769546766475</v>
      </c>
      <c r="AE184" s="55">
        <f t="shared" si="243"/>
        <v>16.355112108464802</v>
      </c>
      <c r="AF184" s="55">
        <f t="shared" si="243"/>
        <v>16.416731115304284</v>
      </c>
      <c r="AG184" s="55">
        <f t="shared" si="243"/>
        <v>15.917990817335525</v>
      </c>
      <c r="AH184" s="55">
        <f t="shared" si="243"/>
        <v>17.047611991361894</v>
      </c>
      <c r="AI184" s="55">
        <f t="shared" ref="AI184" si="244">AI147/AI145</f>
        <v>18.099915587480758</v>
      </c>
      <c r="AJ184" s="55">
        <f>AJ147/AJ145</f>
        <v>19.87052176488049</v>
      </c>
      <c r="AK184" s="55">
        <f>AK147/AK145</f>
        <v>22.216135372826198</v>
      </c>
      <c r="AL184" s="55">
        <f t="shared" ref="AL184:AM184" si="245">AL147/AL145</f>
        <v>22.06788040193284</v>
      </c>
      <c r="AM184" s="55">
        <f t="shared" si="245"/>
        <v>21.097844196082651</v>
      </c>
      <c r="AN184" s="55">
        <f t="shared" ref="AN184:AO184" si="246">AN147/AN145</f>
        <v>19.922910082022266</v>
      </c>
      <c r="AO184" s="55">
        <f t="shared" si="246"/>
        <v>18.771236946771751</v>
      </c>
      <c r="AP184" s="55">
        <f t="shared" ref="AP184:AQ184" si="247">AP147/AP145</f>
        <v>17.980071291908853</v>
      </c>
      <c r="AQ184" s="55">
        <f t="shared" si="247"/>
        <v>17.698957508390084</v>
      </c>
      <c r="AR184" s="55">
        <f t="shared" ref="AR184" si="248">AR147/AR145</f>
        <v>18.496670543780535</v>
      </c>
      <c r="AT184" s="18"/>
      <c r="BH184"/>
      <c r="BI184" s="53"/>
    </row>
    <row r="185" spans="1:61" x14ac:dyDescent="0.25">
      <c r="B185" s="19"/>
      <c r="C185" s="1" t="s">
        <v>19</v>
      </c>
      <c r="D185" s="55">
        <f>D150/D148</f>
        <v>29.004063053692146</v>
      </c>
      <c r="E185" s="55">
        <f t="shared" ref="E185:AH185" si="249">E150/E148</f>
        <v>28.573980715806265</v>
      </c>
      <c r="F185" s="55">
        <f t="shared" si="249"/>
        <v>28.252757753650648</v>
      </c>
      <c r="G185" s="55">
        <f t="shared" si="249"/>
        <v>27.754931563927144</v>
      </c>
      <c r="H185" s="55">
        <f t="shared" si="249"/>
        <v>27.209115827806301</v>
      </c>
      <c r="I185" s="55">
        <f t="shared" si="249"/>
        <v>27.159392871521263</v>
      </c>
      <c r="J185" s="55">
        <f t="shared" si="249"/>
        <v>26.717691828014964</v>
      </c>
      <c r="K185" s="55">
        <f t="shared" si="249"/>
        <v>26.302253540253641</v>
      </c>
      <c r="L185" s="55">
        <f t="shared" si="249"/>
        <v>26.133049825092201</v>
      </c>
      <c r="M185" s="55">
        <f t="shared" si="249"/>
        <v>26.442514343264321</v>
      </c>
      <c r="N185" s="55">
        <f t="shared" si="249"/>
        <v>27.152628537134632</v>
      </c>
      <c r="O185" s="55">
        <f t="shared" si="249"/>
        <v>28.45863905381982</v>
      </c>
      <c r="P185" s="55">
        <f t="shared" si="249"/>
        <v>29.089999947900285</v>
      </c>
      <c r="Q185" s="55">
        <f t="shared" si="249"/>
        <v>29.096357354192062</v>
      </c>
      <c r="R185" s="55">
        <f t="shared" si="249"/>
        <v>29.069537640577408</v>
      </c>
      <c r="S185" s="55">
        <f t="shared" si="249"/>
        <v>28.680255799227581</v>
      </c>
      <c r="T185" s="55">
        <f t="shared" si="249"/>
        <v>28.381520255163803</v>
      </c>
      <c r="U185" s="55">
        <f t="shared" si="249"/>
        <v>28.182017582951936</v>
      </c>
      <c r="V185" s="55">
        <f t="shared" si="249"/>
        <v>28.171748974455181</v>
      </c>
      <c r="W185" s="55">
        <f t="shared" si="249"/>
        <v>28.74158338293806</v>
      </c>
      <c r="X185" s="55">
        <f t="shared" si="249"/>
        <v>30.019588082181826</v>
      </c>
      <c r="Y185" s="55">
        <f t="shared" si="249"/>
        <v>31.758110048451368</v>
      </c>
      <c r="Z185" s="55">
        <f t="shared" si="249"/>
        <v>31.947893892975774</v>
      </c>
      <c r="AA185" s="55">
        <f t="shared" si="249"/>
        <v>31.583185801299845</v>
      </c>
      <c r="AB185" s="55">
        <f t="shared" si="249"/>
        <v>30.604350394575498</v>
      </c>
      <c r="AC185" s="55">
        <f t="shared" si="249"/>
        <v>29.480797595846212</v>
      </c>
      <c r="AD185" s="55">
        <f t="shared" si="249"/>
        <v>29.344439547722292</v>
      </c>
      <c r="AE185" s="55">
        <f t="shared" si="249"/>
        <v>28.279067025409375</v>
      </c>
      <c r="AF185" s="55">
        <f t="shared" si="249"/>
        <v>27.315046070901268</v>
      </c>
      <c r="AG185" s="55">
        <f t="shared" si="249"/>
        <v>26.823717628041017</v>
      </c>
      <c r="AH185" s="55">
        <f t="shared" si="249"/>
        <v>26.830700989165766</v>
      </c>
      <c r="AI185" s="55">
        <f t="shared" ref="AI185:AJ185" si="250">AI150/AI148</f>
        <v>28.769524768083372</v>
      </c>
      <c r="AJ185" s="55">
        <f t="shared" si="250"/>
        <v>30.757075993527046</v>
      </c>
      <c r="AK185" s="55">
        <f t="shared" ref="AK185:AL185" si="251">AK150/AK148</f>
        <v>32.288647833086834</v>
      </c>
      <c r="AL185" s="55">
        <f t="shared" si="251"/>
        <v>32.84708469823731</v>
      </c>
      <c r="AM185" s="55">
        <f t="shared" ref="AM185:AN185" si="252">AM150/AM148</f>
        <v>31.457644079056315</v>
      </c>
      <c r="AN185" s="55">
        <f t="shared" si="252"/>
        <v>30.545947317722188</v>
      </c>
      <c r="AO185" s="55">
        <f t="shared" ref="AO185:AP185" si="253">AO150/AO148</f>
        <v>28.643561592371995</v>
      </c>
      <c r="AP185" s="55">
        <f t="shared" si="253"/>
        <v>26.695378997665891</v>
      </c>
      <c r="AQ185" s="55">
        <f t="shared" ref="AQ185:AR185" si="254">AQ150/AQ148</f>
        <v>26.407137228871324</v>
      </c>
      <c r="AR185" s="55">
        <f t="shared" si="254"/>
        <v>26.189070022421159</v>
      </c>
      <c r="AT185" s="18"/>
      <c r="BH185"/>
      <c r="BI185" s="53"/>
    </row>
    <row r="186" spans="1:61" x14ac:dyDescent="0.25">
      <c r="B186" s="19"/>
      <c r="C186" s="1" t="s">
        <v>57</v>
      </c>
      <c r="D186" s="55">
        <f>D153/D151</f>
        <v>23.110759313002319</v>
      </c>
      <c r="E186" s="55">
        <f t="shared" ref="E186:AI186" si="255">E153/E151</f>
        <v>22.853500208481222</v>
      </c>
      <c r="F186" s="55">
        <f t="shared" si="255"/>
        <v>22.817686199321844</v>
      </c>
      <c r="G186" s="55">
        <f t="shared" si="255"/>
        <v>22.816453841433781</v>
      </c>
      <c r="H186" s="55">
        <f t="shared" si="255"/>
        <v>22.766906795646705</v>
      </c>
      <c r="I186" s="55">
        <f t="shared" si="255"/>
        <v>22.902730737945618</v>
      </c>
      <c r="J186" s="55">
        <f t="shared" si="255"/>
        <v>23.12703453568556</v>
      </c>
      <c r="K186" s="55">
        <f t="shared" si="255"/>
        <v>23.506244334673696</v>
      </c>
      <c r="L186" s="55">
        <f t="shared" si="255"/>
        <v>23.710381693391735</v>
      </c>
      <c r="M186" s="55">
        <f t="shared" si="255"/>
        <v>23.872590914978137</v>
      </c>
      <c r="N186" s="55">
        <f t="shared" si="255"/>
        <v>24.007635375111924</v>
      </c>
      <c r="O186" s="55">
        <f t="shared" si="255"/>
        <v>24.092262615295819</v>
      </c>
      <c r="P186" s="55">
        <f t="shared" si="255"/>
        <v>24.725663872841348</v>
      </c>
      <c r="Q186" s="55">
        <f t="shared" si="255"/>
        <v>25.407520924628855</v>
      </c>
      <c r="R186" s="55">
        <f t="shared" si="255"/>
        <v>25.828764978724056</v>
      </c>
      <c r="S186" s="55">
        <f t="shared" si="255"/>
        <v>26.398525049270077</v>
      </c>
      <c r="T186" s="55">
        <f t="shared" si="255"/>
        <v>27.00455556679421</v>
      </c>
      <c r="U186" s="55">
        <f t="shared" si="255"/>
        <v>27.575630746967306</v>
      </c>
      <c r="V186" s="55">
        <f t="shared" si="255"/>
        <v>28.183847811997879</v>
      </c>
      <c r="W186" s="55">
        <f t="shared" si="255"/>
        <v>28.552574448174838</v>
      </c>
      <c r="X186" s="55">
        <f t="shared" si="255"/>
        <v>28.869897036125042</v>
      </c>
      <c r="Y186" s="55">
        <f t="shared" si="255"/>
        <v>29.140896313105987</v>
      </c>
      <c r="Z186" s="55">
        <f t="shared" si="255"/>
        <v>29.641674511707809</v>
      </c>
      <c r="AA186" s="55">
        <f t="shared" si="255"/>
        <v>30.051571385225106</v>
      </c>
      <c r="AB186" s="55">
        <f t="shared" si="255"/>
        <v>30.316722659095298</v>
      </c>
      <c r="AC186" s="55">
        <f t="shared" si="255"/>
        <v>30.585569329717746</v>
      </c>
      <c r="AD186" s="55">
        <f t="shared" si="255"/>
        <v>30.611812257041475</v>
      </c>
      <c r="AE186" s="55">
        <f>AE153/AE151</f>
        <v>30.644395579951937</v>
      </c>
      <c r="AF186" s="55">
        <f t="shared" si="255"/>
        <v>30.578729138123588</v>
      </c>
      <c r="AG186" s="55">
        <f t="shared" si="255"/>
        <v>30.728736905478627</v>
      </c>
      <c r="AH186" s="55">
        <f t="shared" si="255"/>
        <v>33.142634559230345</v>
      </c>
      <c r="AI186" s="55">
        <f t="shared" si="255"/>
        <v>36.651662722340781</v>
      </c>
      <c r="AJ186" s="55">
        <f>AJ153/AJ151</f>
        <v>39.907136053804891</v>
      </c>
      <c r="AK186" s="55">
        <f>AK153/AK151</f>
        <v>42.919761418325983</v>
      </c>
      <c r="AL186" s="55">
        <f t="shared" ref="AL186" si="256">AL153/AL151</f>
        <v>40.946623882759326</v>
      </c>
      <c r="AM186" s="55">
        <f>AM153/AM151</f>
        <v>37.702946486111557</v>
      </c>
      <c r="AN186" s="55">
        <f t="shared" ref="AN186" si="257">AN153/AN151</f>
        <v>35.040312197461326</v>
      </c>
      <c r="AO186" s="55">
        <f>AO153/AO151</f>
        <v>32.677065081696725</v>
      </c>
      <c r="AP186" s="55">
        <f>AP153/AP151</f>
        <v>30.89643781386555</v>
      </c>
      <c r="AQ186" s="55">
        <f t="shared" ref="AQ186:AR186" si="258">AQ153/AQ151</f>
        <v>30.040181197209293</v>
      </c>
      <c r="AR186" s="55">
        <f t="shared" si="258"/>
        <v>30.256155965804734</v>
      </c>
      <c r="AT186" s="18"/>
      <c r="BH186"/>
      <c r="BI186" s="53"/>
    </row>
    <row r="187" spans="1:61" x14ac:dyDescent="0.25">
      <c r="B187" s="19"/>
      <c r="C187" s="1" t="s">
        <v>55</v>
      </c>
      <c r="D187" s="27">
        <f>D156/D154</f>
        <v>27.677960149499924</v>
      </c>
      <c r="E187" s="27">
        <f t="shared" ref="E187:AO187" si="259">E156/E154</f>
        <v>27.613218732386358</v>
      </c>
      <c r="F187" s="27">
        <f t="shared" si="259"/>
        <v>27.730549381848856</v>
      </c>
      <c r="G187" s="27">
        <f t="shared" si="259"/>
        <v>27.783464794259768</v>
      </c>
      <c r="H187" s="27">
        <f t="shared" si="259"/>
        <v>27.571830632921735</v>
      </c>
      <c r="I187" s="27">
        <f t="shared" si="259"/>
        <v>27.314762726570624</v>
      </c>
      <c r="J187" s="27">
        <f t="shared" si="259"/>
        <v>27.031709005647077</v>
      </c>
      <c r="K187" s="27">
        <f t="shared" si="259"/>
        <v>26.865506027820125</v>
      </c>
      <c r="L187" s="27">
        <f t="shared" si="259"/>
        <v>26.785735096330775</v>
      </c>
      <c r="M187" s="27">
        <f t="shared" si="259"/>
        <v>26.704722186092354</v>
      </c>
      <c r="N187" s="27">
        <f t="shared" si="259"/>
        <v>26.915701285559489</v>
      </c>
      <c r="O187" s="27">
        <f t="shared" si="259"/>
        <v>27.052539019777392</v>
      </c>
      <c r="P187" s="27">
        <f t="shared" si="259"/>
        <v>27.576167983591876</v>
      </c>
      <c r="Q187" s="27">
        <f t="shared" si="259"/>
        <v>28.204378141306787</v>
      </c>
      <c r="R187" s="27">
        <f t="shared" si="259"/>
        <v>28.594220404712914</v>
      </c>
      <c r="S187" s="27">
        <f t="shared" si="259"/>
        <v>29.296718544167884</v>
      </c>
      <c r="T187" s="27">
        <f t="shared" si="259"/>
        <v>30.176697301439344</v>
      </c>
      <c r="U187" s="27">
        <f t="shared" si="259"/>
        <v>31.118597239960064</v>
      </c>
      <c r="V187" s="27">
        <f t="shared" si="259"/>
        <v>31.84441100618314</v>
      </c>
      <c r="W187" s="27">
        <f t="shared" si="259"/>
        <v>32.220704587542812</v>
      </c>
      <c r="X187" s="27">
        <f t="shared" si="259"/>
        <v>32.293648585510795</v>
      </c>
      <c r="Y187" s="27">
        <f t="shared" si="259"/>
        <v>32.420787441230594</v>
      </c>
      <c r="Z187" s="27">
        <f t="shared" si="259"/>
        <v>32.869751997624824</v>
      </c>
      <c r="AA187" s="27">
        <f t="shared" si="259"/>
        <v>33.262514707396598</v>
      </c>
      <c r="AB187" s="27">
        <f t="shared" si="259"/>
        <v>33.728977173004061</v>
      </c>
      <c r="AC187" s="27">
        <f t="shared" si="259"/>
        <v>33.963968587999794</v>
      </c>
      <c r="AD187" s="27">
        <f t="shared" si="259"/>
        <v>33.937455999603166</v>
      </c>
      <c r="AE187" s="27">
        <f t="shared" si="259"/>
        <v>34.063737277156989</v>
      </c>
      <c r="AF187" s="27">
        <f t="shared" si="259"/>
        <v>33.942061835983992</v>
      </c>
      <c r="AG187" s="27">
        <f t="shared" si="259"/>
        <v>34.153804301032196</v>
      </c>
      <c r="AH187" s="27">
        <f t="shared" si="259"/>
        <v>36.700216934385239</v>
      </c>
      <c r="AI187" s="27">
        <f t="shared" si="259"/>
        <v>40.308208473308575</v>
      </c>
      <c r="AJ187" s="27">
        <f t="shared" si="259"/>
        <v>43.262369315601909</v>
      </c>
      <c r="AK187" s="27">
        <f t="shared" si="259"/>
        <v>45.330882696803975</v>
      </c>
      <c r="AL187" s="27">
        <f t="shared" si="259"/>
        <v>43.169779910472187</v>
      </c>
      <c r="AM187" s="27">
        <f t="shared" si="259"/>
        <v>39.340330453473484</v>
      </c>
      <c r="AN187" s="27">
        <f t="shared" si="259"/>
        <v>36.560946681288982</v>
      </c>
      <c r="AO187" s="27">
        <f t="shared" si="259"/>
        <v>34.324562825205071</v>
      </c>
      <c r="AP187" s="27">
        <f>AP156/AP154</f>
        <v>32.522791131998211</v>
      </c>
      <c r="AQ187" s="27">
        <f t="shared" ref="AQ187:AR187" si="260">AQ156/AQ154</f>
        <v>31.812664162096667</v>
      </c>
      <c r="AR187" s="27">
        <f t="shared" si="260"/>
        <v>31.687637618092655</v>
      </c>
      <c r="BH187"/>
      <c r="BI187" s="53"/>
    </row>
    <row r="188" spans="1:61" x14ac:dyDescent="0.25">
      <c r="B188" s="19"/>
      <c r="BH188"/>
      <c r="BI188" s="53"/>
    </row>
    <row r="189" spans="1:61" x14ac:dyDescent="0.25">
      <c r="A189" s="40"/>
      <c r="B189" s="19"/>
    </row>
    <row r="190" spans="1:61" x14ac:dyDescent="0.25">
      <c r="A190" s="40"/>
      <c r="C190"/>
      <c r="AN190" s="2"/>
      <c r="AO190" s="2"/>
      <c r="AP190" s="2"/>
    </row>
    <row r="191" spans="1:61" x14ac:dyDescent="0.25">
      <c r="C191"/>
      <c r="V191" s="39"/>
      <c r="W191" s="39"/>
      <c r="X191" s="1"/>
      <c r="BA191" s="53"/>
      <c r="BH191"/>
    </row>
    <row r="192" spans="1:61" x14ac:dyDescent="0.25">
      <c r="C192" t="s">
        <v>97</v>
      </c>
      <c r="O192" s="1"/>
      <c r="P192" s="25"/>
      <c r="Q192" s="25"/>
      <c r="R192" s="25"/>
      <c r="S192" s="25"/>
      <c r="BA192" s="53"/>
      <c r="BH192"/>
    </row>
    <row r="193" spans="3:60" x14ac:dyDescent="0.25">
      <c r="C193" t="s">
        <v>97</v>
      </c>
      <c r="G193" s="1"/>
      <c r="H193" s="25"/>
      <c r="I193" s="25"/>
      <c r="J193" s="25"/>
      <c r="K193" s="25"/>
      <c r="BA193" s="53"/>
      <c r="BH193"/>
    </row>
    <row r="194" spans="3:60" x14ac:dyDescent="0.25">
      <c r="C194" s="1" t="s">
        <v>97</v>
      </c>
      <c r="D194" s="25"/>
      <c r="E194" s="25"/>
      <c r="F194" s="25"/>
      <c r="G194" s="25"/>
      <c r="AU194" s="53"/>
      <c r="BH194"/>
    </row>
    <row r="195" spans="3:60" x14ac:dyDescent="0.25">
      <c r="D195" s="25"/>
      <c r="E195" s="25"/>
      <c r="F195" s="25"/>
      <c r="G195" s="25"/>
      <c r="AO195" s="53"/>
      <c r="BH195"/>
    </row>
    <row r="196" spans="3:60" x14ac:dyDescent="0.25">
      <c r="D196" s="25"/>
      <c r="E196" s="25"/>
      <c r="F196" s="25"/>
      <c r="G196" s="25"/>
      <c r="AO196" s="53"/>
      <c r="BH196"/>
    </row>
    <row r="197" spans="3:60" x14ac:dyDescent="0.25">
      <c r="C197"/>
      <c r="BH197"/>
    </row>
    <row r="198" spans="3:60" x14ac:dyDescent="0.25">
      <c r="C198"/>
      <c r="AI198" s="53"/>
      <c r="BH198"/>
    </row>
    <row r="199" spans="3:60" x14ac:dyDescent="0.25">
      <c r="C199"/>
      <c r="AI199" s="53"/>
      <c r="BH199"/>
    </row>
    <row r="200" spans="3:60" x14ac:dyDescent="0.25">
      <c r="C200"/>
      <c r="AI200" s="53"/>
      <c r="BH200"/>
    </row>
    <row r="201" spans="3:60" x14ac:dyDescent="0.25">
      <c r="C201"/>
      <c r="AI201" s="53"/>
      <c r="BH201"/>
    </row>
    <row r="202" spans="3:60" x14ac:dyDescent="0.25">
      <c r="C202"/>
      <c r="AJ202" s="53"/>
      <c r="BH202"/>
    </row>
    <row r="203" spans="3:60" x14ac:dyDescent="0.25">
      <c r="C203"/>
      <c r="AJ203" s="53"/>
      <c r="BH203"/>
    </row>
    <row r="204" spans="3:60" x14ac:dyDescent="0.25">
      <c r="C204"/>
      <c r="AJ204" s="53"/>
      <c r="BH204"/>
    </row>
    <row r="205" spans="3:60" x14ac:dyDescent="0.25">
      <c r="C205"/>
      <c r="AJ205" s="53"/>
      <c r="BH205"/>
    </row>
    <row r="206" spans="3:60" x14ac:dyDescent="0.25">
      <c r="C206"/>
      <c r="AJ206" s="53"/>
      <c r="BH206"/>
    </row>
    <row r="207" spans="3:60" x14ac:dyDescent="0.25">
      <c r="C207"/>
      <c r="AJ207" s="53"/>
      <c r="BH207"/>
    </row>
    <row r="208" spans="3:60" x14ac:dyDescent="0.25">
      <c r="C208"/>
      <c r="AJ208" s="53"/>
      <c r="BH208"/>
    </row>
    <row r="209" spans="3:60" x14ac:dyDescent="0.25">
      <c r="C209"/>
      <c r="AP209" s="53"/>
      <c r="BH209"/>
    </row>
    <row r="210" spans="3:60" x14ac:dyDescent="0.25">
      <c r="C210"/>
      <c r="AP210" s="53"/>
      <c r="BH210"/>
    </row>
    <row r="211" spans="3:60" x14ac:dyDescent="0.25">
      <c r="C211"/>
      <c r="AV211" s="53"/>
      <c r="BH211"/>
    </row>
    <row r="212" spans="3:60" x14ac:dyDescent="0.25">
      <c r="C212"/>
      <c r="AV212" s="53"/>
      <c r="BH212"/>
    </row>
    <row r="213" spans="3:60" x14ac:dyDescent="0.25">
      <c r="C213"/>
      <c r="AV213" s="53"/>
      <c r="BH213"/>
    </row>
    <row r="214" spans="3:60" x14ac:dyDescent="0.25">
      <c r="C214"/>
      <c r="BB214" s="53"/>
      <c r="BH214"/>
    </row>
    <row r="215" spans="3:60" x14ac:dyDescent="0.25">
      <c r="C215"/>
      <c r="AV215" s="53"/>
      <c r="BH215"/>
    </row>
    <row r="216" spans="3:60" x14ac:dyDescent="0.25">
      <c r="C216"/>
      <c r="AV216" s="53"/>
      <c r="BH216"/>
    </row>
    <row r="217" spans="3:60" x14ac:dyDescent="0.25">
      <c r="C217"/>
      <c r="BB217" s="53"/>
      <c r="BH217"/>
    </row>
    <row r="218" spans="3:60" x14ac:dyDescent="0.25">
      <c r="C218"/>
      <c r="BB218" s="53"/>
      <c r="BH218"/>
    </row>
    <row r="219" spans="3:60" x14ac:dyDescent="0.25">
      <c r="C219"/>
      <c r="AV219" s="53"/>
      <c r="BH219"/>
    </row>
    <row r="220" spans="3:60" x14ac:dyDescent="0.25">
      <c r="C220"/>
      <c r="AI220" s="53"/>
      <c r="BH220"/>
    </row>
    <row r="221" spans="3:60" x14ac:dyDescent="0.25">
      <c r="C221"/>
      <c r="AB221" s="53"/>
      <c r="BH221"/>
    </row>
    <row r="222" spans="3:60" x14ac:dyDescent="0.25">
      <c r="C222"/>
      <c r="AB222" s="53"/>
      <c r="BH222"/>
    </row>
    <row r="223" spans="3:60" x14ac:dyDescent="0.25">
      <c r="C223"/>
      <c r="AH223" s="53"/>
      <c r="BH223"/>
    </row>
    <row r="224" spans="3:60" x14ac:dyDescent="0.25">
      <c r="C224"/>
      <c r="AH224" s="53"/>
      <c r="BH224"/>
    </row>
    <row r="225" spans="3:60" x14ac:dyDescent="0.25">
      <c r="C225"/>
      <c r="AH225" s="53"/>
      <c r="BH225"/>
    </row>
    <row r="226" spans="3:60" x14ac:dyDescent="0.25">
      <c r="C226"/>
      <c r="AH226" s="53"/>
      <c r="BH226"/>
    </row>
    <row r="227" spans="3:60" x14ac:dyDescent="0.25">
      <c r="C227"/>
      <c r="AH227" s="53"/>
      <c r="BH227"/>
    </row>
    <row r="228" spans="3:60" x14ac:dyDescent="0.25">
      <c r="C228"/>
      <c r="AH228" s="53"/>
      <c r="BH228"/>
    </row>
    <row r="229" spans="3:60" x14ac:dyDescent="0.25">
      <c r="C229"/>
      <c r="AH229" s="53"/>
      <c r="BH229"/>
    </row>
    <row r="230" spans="3:60" x14ac:dyDescent="0.25">
      <c r="C230"/>
      <c r="AO230" s="53"/>
      <c r="BH230"/>
    </row>
    <row r="231" spans="3:60" x14ac:dyDescent="0.25">
      <c r="C231"/>
      <c r="AU231" s="53"/>
      <c r="BH231"/>
    </row>
    <row r="232" spans="3:60" x14ac:dyDescent="0.25">
      <c r="C232" t="s">
        <v>97</v>
      </c>
      <c r="AU232" s="53"/>
      <c r="BH232"/>
    </row>
    <row r="233" spans="3:60" x14ac:dyDescent="0.25">
      <c r="C233"/>
      <c r="Y233" t="s">
        <v>97</v>
      </c>
      <c r="BA233" s="53"/>
      <c r="BH233"/>
    </row>
    <row r="234" spans="3:60" x14ac:dyDescent="0.25">
      <c r="BA234" s="53"/>
      <c r="BH234"/>
    </row>
    <row r="235" spans="3:60" x14ac:dyDescent="0.25">
      <c r="C235"/>
      <c r="AY235" s="53"/>
      <c r="BH235"/>
    </row>
    <row r="236" spans="3:60" x14ac:dyDescent="0.25">
      <c r="C236"/>
      <c r="BC236" s="53"/>
      <c r="BH236"/>
    </row>
    <row r="237" spans="3:60" x14ac:dyDescent="0.25">
      <c r="C237"/>
      <c r="BB237" s="53"/>
      <c r="BH237"/>
    </row>
    <row r="238" spans="3:60" x14ac:dyDescent="0.25">
      <c r="C238"/>
      <c r="BC238" s="53"/>
      <c r="BH238"/>
    </row>
    <row r="239" spans="3:60" x14ac:dyDescent="0.25">
      <c r="C239"/>
      <c r="AZ239" s="53"/>
      <c r="BH239"/>
    </row>
    <row r="240" spans="3:60" x14ac:dyDescent="0.25">
      <c r="C240"/>
      <c r="AY240" s="53"/>
      <c r="BH240"/>
    </row>
  </sheetData>
  <mergeCells count="95">
    <mergeCell ref="BO80:BO81"/>
    <mergeCell ref="BU80:BU81"/>
    <mergeCell ref="BO82:BO83"/>
    <mergeCell ref="BU82:BU83"/>
    <mergeCell ref="BO74:BO75"/>
    <mergeCell ref="BU74:BU75"/>
    <mergeCell ref="BO76:BO77"/>
    <mergeCell ref="BU76:BU77"/>
    <mergeCell ref="BO78:BO79"/>
    <mergeCell ref="BU78:BU79"/>
    <mergeCell ref="BO68:BO69"/>
    <mergeCell ref="BU68:BU69"/>
    <mergeCell ref="BO70:BO71"/>
    <mergeCell ref="BU70:BU71"/>
    <mergeCell ref="BO72:BO73"/>
    <mergeCell ref="BU72:BU73"/>
    <mergeCell ref="BO62:BO63"/>
    <mergeCell ref="BU62:BU63"/>
    <mergeCell ref="BO64:BO65"/>
    <mergeCell ref="BU64:BU65"/>
    <mergeCell ref="BO66:BO67"/>
    <mergeCell ref="BU66:BU67"/>
    <mergeCell ref="BO56:BO57"/>
    <mergeCell ref="BU56:BU57"/>
    <mergeCell ref="BO58:BO59"/>
    <mergeCell ref="BU58:BU59"/>
    <mergeCell ref="BO60:BO61"/>
    <mergeCell ref="BU60:BU61"/>
    <mergeCell ref="BO50:BO51"/>
    <mergeCell ref="BU50:BU51"/>
    <mergeCell ref="BO52:BO53"/>
    <mergeCell ref="BU52:BU53"/>
    <mergeCell ref="BO54:BO55"/>
    <mergeCell ref="BU54:BU55"/>
    <mergeCell ref="BO44:BO45"/>
    <mergeCell ref="BU44:BU45"/>
    <mergeCell ref="BO46:BO47"/>
    <mergeCell ref="BU46:BU47"/>
    <mergeCell ref="BO48:BO49"/>
    <mergeCell ref="BU48:BU49"/>
    <mergeCell ref="BO38:BO39"/>
    <mergeCell ref="BU38:BU39"/>
    <mergeCell ref="BO40:BO41"/>
    <mergeCell ref="BU40:BU41"/>
    <mergeCell ref="BO42:BO43"/>
    <mergeCell ref="BU42:BU43"/>
    <mergeCell ref="AS83:AU83"/>
    <mergeCell ref="B154:B156"/>
    <mergeCell ref="B66:B68"/>
    <mergeCell ref="B69:B71"/>
    <mergeCell ref="B72:B74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42:B44"/>
    <mergeCell ref="B45:B47"/>
    <mergeCell ref="B48:B50"/>
    <mergeCell ref="B51:B53"/>
    <mergeCell ref="B54:B56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85:B87"/>
    <mergeCell ref="B88:B90"/>
    <mergeCell ref="B75:B77"/>
    <mergeCell ref="B124:B126"/>
    <mergeCell ref="B127:B129"/>
    <mergeCell ref="B145:B147"/>
    <mergeCell ref="B148:B150"/>
    <mergeCell ref="B151:B153"/>
    <mergeCell ref="B130:B132"/>
    <mergeCell ref="B133:B135"/>
    <mergeCell ref="B136:B138"/>
    <mergeCell ref="B139:B141"/>
    <mergeCell ref="B142:B1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DS154"/>
  <sheetViews>
    <sheetView topLeftCell="M133" zoomScale="60" zoomScaleNormal="60" workbookViewId="0">
      <selection activeCell="AF115" sqref="AF115"/>
    </sheetView>
  </sheetViews>
  <sheetFormatPr defaultRowHeight="15" x14ac:dyDescent="0.25"/>
  <cols>
    <col min="2" max="2" width="16.85546875" customWidth="1"/>
    <col min="3" max="3" width="10.5703125" customWidth="1"/>
    <col min="4" max="4" width="10.140625" customWidth="1"/>
    <col min="5" max="6" width="10.28515625" customWidth="1"/>
    <col min="7" max="8" width="10.140625" customWidth="1"/>
    <col min="9" max="9" width="9.85546875" customWidth="1"/>
    <col min="10" max="10" width="10.140625" customWidth="1"/>
    <col min="11" max="13" width="14.42578125" bestFit="1" customWidth="1"/>
    <col min="14" max="16" width="13.7109375" bestFit="1" customWidth="1"/>
    <col min="17" max="18" width="14.42578125" bestFit="1" customWidth="1"/>
    <col min="19" max="19" width="13" bestFit="1" customWidth="1"/>
    <col min="20" max="20" width="14.42578125" bestFit="1" customWidth="1"/>
    <col min="21" max="21" width="13.7109375" bestFit="1" customWidth="1"/>
    <col min="22" max="22" width="14.42578125" bestFit="1" customWidth="1"/>
    <col min="23" max="23" width="13.7109375" bestFit="1" customWidth="1"/>
    <col min="24" max="29" width="14.42578125" bestFit="1" customWidth="1"/>
    <col min="30" max="30" width="13.7109375" bestFit="1" customWidth="1"/>
    <col min="31" max="31" width="13" bestFit="1" customWidth="1"/>
    <col min="32" max="33" width="14.42578125" bestFit="1" customWidth="1"/>
    <col min="34" max="34" width="13" bestFit="1" customWidth="1"/>
    <col min="35" max="35" width="14.42578125" bestFit="1" customWidth="1"/>
    <col min="36" max="36" width="13.7109375" bestFit="1" customWidth="1"/>
    <col min="37" max="38" width="14.42578125" bestFit="1" customWidth="1"/>
    <col min="39" max="39" width="13.7109375" bestFit="1" customWidth="1"/>
    <col min="40" max="40" width="14.42578125" bestFit="1" customWidth="1"/>
    <col min="41" max="42" width="13" bestFit="1" customWidth="1"/>
    <col min="43" max="43" width="14.42578125" bestFit="1" customWidth="1"/>
    <col min="44" max="44" width="13.7109375" bestFit="1" customWidth="1"/>
    <col min="45" max="45" width="14.42578125" customWidth="1"/>
    <col min="46" max="46" width="15.5703125" customWidth="1"/>
  </cols>
  <sheetData>
    <row r="6" spans="2:123" x14ac:dyDescent="0.25">
      <c r="B6" s="9" t="s">
        <v>93</v>
      </c>
      <c r="C6" s="9"/>
      <c r="D6" s="9"/>
      <c r="E6" s="9"/>
      <c r="F6" s="9"/>
      <c r="G6" s="9"/>
      <c r="H6" s="7"/>
      <c r="I6" s="7"/>
    </row>
    <row r="8" spans="2:123" ht="30" x14ac:dyDescent="0.25">
      <c r="B8" s="8"/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28</v>
      </c>
      <c r="K8" s="2" t="s">
        <v>29</v>
      </c>
      <c r="L8" s="2" t="s">
        <v>30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38</v>
      </c>
      <c r="U8" s="2" t="s">
        <v>39</v>
      </c>
      <c r="V8" s="2" t="s">
        <v>40</v>
      </c>
      <c r="W8" s="2" t="s">
        <v>41</v>
      </c>
      <c r="X8" s="2" t="s">
        <v>42</v>
      </c>
      <c r="Y8" s="2" t="s">
        <v>43</v>
      </c>
      <c r="Z8" s="2" t="s">
        <v>44</v>
      </c>
      <c r="AA8" s="2" t="s">
        <v>45</v>
      </c>
      <c r="AB8" s="2" t="s">
        <v>46</v>
      </c>
      <c r="AC8" s="2" t="s">
        <v>47</v>
      </c>
      <c r="AD8" s="2" t="s">
        <v>48</v>
      </c>
      <c r="AE8" s="2" t="s">
        <v>49</v>
      </c>
      <c r="AF8" s="2" t="s">
        <v>50</v>
      </c>
      <c r="AG8" s="2" t="s">
        <v>51</v>
      </c>
      <c r="AH8" s="2" t="s">
        <v>52</v>
      </c>
      <c r="AI8" s="2" t="s">
        <v>53</v>
      </c>
      <c r="AJ8" s="2" t="s">
        <v>54</v>
      </c>
      <c r="AK8" s="2" t="s">
        <v>89</v>
      </c>
      <c r="AL8" s="2" t="s">
        <v>90</v>
      </c>
      <c r="AM8" s="2" t="s">
        <v>92</v>
      </c>
      <c r="AN8" s="2" t="s">
        <v>95</v>
      </c>
      <c r="AO8" s="2" t="s">
        <v>96</v>
      </c>
      <c r="AP8" s="2" t="s">
        <v>98</v>
      </c>
      <c r="AQ8" s="2" t="s">
        <v>99</v>
      </c>
      <c r="AR8" s="2" t="s">
        <v>100</v>
      </c>
      <c r="AS8" s="2" t="s">
        <v>103</v>
      </c>
      <c r="AT8" s="2" t="s">
        <v>104</v>
      </c>
    </row>
    <row r="9" spans="2:123" x14ac:dyDescent="0.25">
      <c r="B9" s="1" t="s">
        <v>0</v>
      </c>
      <c r="C9" s="90">
        <v>25.509179999999997</v>
      </c>
      <c r="D9" s="90">
        <v>24.902940000000001</v>
      </c>
      <c r="E9" s="90">
        <v>25.243929999999999</v>
      </c>
      <c r="F9" s="90">
        <v>23.09178</v>
      </c>
      <c r="G9" s="90">
        <v>24.26239</v>
      </c>
      <c r="H9" s="90">
        <v>24.789179999999998</v>
      </c>
      <c r="I9" s="90">
        <v>21.76275</v>
      </c>
      <c r="J9" s="90">
        <v>21.104700000000001</v>
      </c>
      <c r="K9" s="90">
        <v>24.885450000000002</v>
      </c>
      <c r="L9" s="90">
        <v>23.220869999999998</v>
      </c>
      <c r="M9" s="90">
        <v>22.723790000000001</v>
      </c>
      <c r="N9" s="90">
        <v>22.90297</v>
      </c>
      <c r="O9" s="90">
        <v>27.594980000000003</v>
      </c>
      <c r="P9" s="90">
        <v>27.920499999999997</v>
      </c>
      <c r="Q9" s="90">
        <v>25.979570000000002</v>
      </c>
      <c r="R9" s="90">
        <v>27.018270000000001</v>
      </c>
      <c r="S9" s="90">
        <v>30.16685</v>
      </c>
      <c r="T9" s="90">
        <v>31.635980000000004</v>
      </c>
      <c r="U9" s="90">
        <v>30.989549999999998</v>
      </c>
      <c r="V9" s="90">
        <v>34.612250000000003</v>
      </c>
      <c r="W9" s="90">
        <v>36.667180000000002</v>
      </c>
      <c r="X9" s="90">
        <v>36.737090000000002</v>
      </c>
      <c r="Y9" s="90">
        <v>36.714689999999997</v>
      </c>
      <c r="Z9" s="90">
        <v>36.067080000000004</v>
      </c>
      <c r="AA9" s="90">
        <v>34.678560000000004</v>
      </c>
      <c r="AB9" s="90">
        <v>33.727420000000002</v>
      </c>
      <c r="AC9" s="90">
        <v>33.473770000000002</v>
      </c>
      <c r="AD9" s="90">
        <v>34.196629999999999</v>
      </c>
      <c r="AE9" s="90">
        <v>35.966650000000001</v>
      </c>
      <c r="AF9" s="90">
        <v>33.377119999999998</v>
      </c>
      <c r="AG9" s="90">
        <v>32.041640000000001</v>
      </c>
      <c r="AH9" s="90">
        <v>31.211480000000002</v>
      </c>
      <c r="AI9" s="90">
        <v>33.918520000000001</v>
      </c>
      <c r="AJ9" s="90">
        <v>40.092509999999997</v>
      </c>
      <c r="AK9" s="90">
        <v>38.096239999999995</v>
      </c>
      <c r="AL9" s="90">
        <v>35.488619999999997</v>
      </c>
      <c r="AM9" s="90">
        <v>39.718979999999995</v>
      </c>
      <c r="AN9" s="90">
        <v>36.750590000000003</v>
      </c>
      <c r="AO9" s="90">
        <v>34.93</v>
      </c>
      <c r="AP9" s="90">
        <v>33.326090000000001</v>
      </c>
      <c r="AQ9" s="90">
        <v>29.169889999999999</v>
      </c>
      <c r="AR9" s="90">
        <v>29.898780000000002</v>
      </c>
      <c r="AS9" s="90">
        <v>28.248669999999997</v>
      </c>
      <c r="AT9" s="90">
        <v>29.197390000000002</v>
      </c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</row>
    <row r="10" spans="2:123" x14ac:dyDescent="0.25">
      <c r="B10" s="1" t="s">
        <v>1</v>
      </c>
      <c r="C10" s="90">
        <v>26.048629999999999</v>
      </c>
      <c r="D10" s="90">
        <v>25.343969999999999</v>
      </c>
      <c r="E10" s="90">
        <v>25.664399999999997</v>
      </c>
      <c r="F10" s="90">
        <v>23.253960000000003</v>
      </c>
      <c r="G10" s="90">
        <v>24.700790000000001</v>
      </c>
      <c r="H10" s="90">
        <v>24.716670000000001</v>
      </c>
      <c r="I10" s="90">
        <v>23.615099999999998</v>
      </c>
      <c r="J10" s="90">
        <v>22.236710000000002</v>
      </c>
      <c r="K10" s="90">
        <v>23.058669999999999</v>
      </c>
      <c r="L10" s="90">
        <v>21.694769999999998</v>
      </c>
      <c r="M10" s="90">
        <v>22.373070000000002</v>
      </c>
      <c r="N10" s="90">
        <v>22.33953</v>
      </c>
      <c r="O10" s="90">
        <v>25.905460000000001</v>
      </c>
      <c r="P10" s="90">
        <v>25.48883</v>
      </c>
      <c r="Q10" s="90">
        <v>24.83248</v>
      </c>
      <c r="R10" s="90">
        <v>23.189360000000001</v>
      </c>
      <c r="S10" s="90">
        <v>27.5364</v>
      </c>
      <c r="T10" s="90">
        <v>27.728659999999998</v>
      </c>
      <c r="U10" s="90">
        <v>28.750959999999999</v>
      </c>
      <c r="V10" s="90">
        <v>26.520719999999997</v>
      </c>
      <c r="W10" s="90">
        <v>27.106400000000004</v>
      </c>
      <c r="X10" s="90">
        <v>27.679029999999997</v>
      </c>
      <c r="Y10" s="90">
        <v>25.183810000000001</v>
      </c>
      <c r="Z10" s="90">
        <v>25.526860000000003</v>
      </c>
      <c r="AA10" s="90">
        <v>27.053060000000002</v>
      </c>
      <c r="AB10" s="90">
        <v>28.725119999999997</v>
      </c>
      <c r="AC10" s="90">
        <v>30.055009999999999</v>
      </c>
      <c r="AD10" s="90">
        <v>28.627970000000001</v>
      </c>
      <c r="AE10" s="90">
        <v>30.390149999999998</v>
      </c>
      <c r="AF10" s="90">
        <v>30.080159999999999</v>
      </c>
      <c r="AG10" s="90">
        <v>28.373130000000003</v>
      </c>
      <c r="AH10" s="90">
        <v>27.566459999999999</v>
      </c>
      <c r="AI10" s="90">
        <v>32.485660000000003</v>
      </c>
      <c r="AJ10" s="90">
        <v>34.162080000000003</v>
      </c>
      <c r="AK10" s="90">
        <v>31.226880000000001</v>
      </c>
      <c r="AL10" s="90">
        <v>32.73827</v>
      </c>
      <c r="AM10" s="90">
        <v>34.001829999999998</v>
      </c>
      <c r="AN10" s="90">
        <v>34.219349999999999</v>
      </c>
      <c r="AO10" s="90">
        <v>32.113799999999998</v>
      </c>
      <c r="AP10" s="90">
        <v>30.293740000000003</v>
      </c>
      <c r="AQ10" s="90">
        <v>32.603480000000005</v>
      </c>
      <c r="AR10" s="90">
        <v>28.949570000000001</v>
      </c>
      <c r="AS10" s="90">
        <v>28.892379999999999</v>
      </c>
      <c r="AT10" s="90">
        <v>25.527250000000002</v>
      </c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</row>
    <row r="11" spans="2:123" x14ac:dyDescent="0.25">
      <c r="B11" s="1" t="s">
        <v>2</v>
      </c>
      <c r="C11" s="90">
        <v>28.494819999999997</v>
      </c>
      <c r="D11" s="90">
        <v>28.086390000000002</v>
      </c>
      <c r="E11" s="90">
        <v>25.235869999999998</v>
      </c>
      <c r="F11" s="90">
        <v>23.499189999999999</v>
      </c>
      <c r="G11" s="90">
        <v>29.409130000000001</v>
      </c>
      <c r="H11" s="90">
        <v>31.145780000000002</v>
      </c>
      <c r="I11" s="90">
        <v>25.44652</v>
      </c>
      <c r="J11" s="90">
        <v>25.645379999999999</v>
      </c>
      <c r="K11" s="90">
        <v>23.889520000000001</v>
      </c>
      <c r="L11" s="90">
        <v>22.892489999999999</v>
      </c>
      <c r="M11" s="90">
        <v>23.29907</v>
      </c>
      <c r="N11" s="90">
        <v>22.052659999999999</v>
      </c>
      <c r="O11" s="90">
        <v>24.349080000000001</v>
      </c>
      <c r="P11" s="90">
        <v>25.438549999999999</v>
      </c>
      <c r="Q11" s="90">
        <v>25.409009999999999</v>
      </c>
      <c r="R11" s="90">
        <v>25.419029999999999</v>
      </c>
      <c r="S11" s="90">
        <v>32.028669999999998</v>
      </c>
      <c r="T11" s="90">
        <v>31.794750000000001</v>
      </c>
      <c r="U11" s="90">
        <v>31.06793</v>
      </c>
      <c r="V11" s="90">
        <v>28.791889999999999</v>
      </c>
      <c r="W11" s="90">
        <v>31.83305</v>
      </c>
      <c r="X11" s="90">
        <v>32.865480000000005</v>
      </c>
      <c r="Y11" s="90">
        <v>33.134390000000003</v>
      </c>
      <c r="Z11" s="90">
        <v>33.474359999999997</v>
      </c>
      <c r="AA11" s="90">
        <v>33.894300000000001</v>
      </c>
      <c r="AB11" s="90">
        <v>38.352560000000004</v>
      </c>
      <c r="AC11" s="90">
        <v>32.811230000000002</v>
      </c>
      <c r="AD11" s="90">
        <v>33.315199999999997</v>
      </c>
      <c r="AE11" s="90">
        <v>33.315339999999999</v>
      </c>
      <c r="AF11" s="90">
        <v>29.669899999999998</v>
      </c>
      <c r="AG11" s="90">
        <v>34.327889999999996</v>
      </c>
      <c r="AH11" s="90">
        <v>33.188740000000003</v>
      </c>
      <c r="AI11" s="90">
        <v>34.733069999999998</v>
      </c>
      <c r="AJ11" s="90">
        <v>35.10539</v>
      </c>
      <c r="AK11" s="90">
        <v>36.811039999999998</v>
      </c>
      <c r="AL11" s="90">
        <v>31.69229</v>
      </c>
      <c r="AM11" s="90">
        <v>30.516300000000001</v>
      </c>
      <c r="AN11" s="90">
        <v>29.036899999999999</v>
      </c>
      <c r="AO11" s="90">
        <v>29.041869999999996</v>
      </c>
      <c r="AP11" s="90">
        <v>26.57657</v>
      </c>
      <c r="AQ11" s="90">
        <v>30.742580000000004</v>
      </c>
      <c r="AR11" s="90">
        <v>29.403820000000003</v>
      </c>
      <c r="AS11" s="90">
        <v>28.161259999999999</v>
      </c>
      <c r="AT11" s="90">
        <v>25.674629999999997</v>
      </c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</row>
    <row r="12" spans="2:123" x14ac:dyDescent="0.25">
      <c r="B12" s="1" t="s">
        <v>3</v>
      </c>
      <c r="C12" s="90">
        <v>29.054659999999998</v>
      </c>
      <c r="D12" s="90">
        <v>28.564339999999998</v>
      </c>
      <c r="E12" s="90">
        <v>25.638319999999997</v>
      </c>
      <c r="F12" s="90">
        <v>26.435290000000002</v>
      </c>
      <c r="G12" s="90">
        <v>28.550239999999999</v>
      </c>
      <c r="H12" s="90">
        <v>27.405049999999996</v>
      </c>
      <c r="I12" s="90">
        <v>25.772380000000002</v>
      </c>
      <c r="J12" s="90">
        <v>25.157119999999999</v>
      </c>
      <c r="K12" s="90">
        <v>25.278689999999997</v>
      </c>
      <c r="L12" s="90">
        <v>34.135620000000003</v>
      </c>
      <c r="M12" s="90">
        <v>30.005939999999999</v>
      </c>
      <c r="N12" s="90">
        <v>26.054670000000002</v>
      </c>
      <c r="O12" s="90">
        <v>29.90598</v>
      </c>
      <c r="P12" s="90">
        <v>29.656080000000003</v>
      </c>
      <c r="Q12" s="90">
        <v>29.225079999999998</v>
      </c>
      <c r="R12" s="90">
        <v>29.572290000000002</v>
      </c>
      <c r="S12" s="90">
        <v>31.828780000000002</v>
      </c>
      <c r="T12" s="90">
        <v>28.620230000000003</v>
      </c>
      <c r="U12" s="90">
        <v>29.842700000000001</v>
      </c>
      <c r="V12" s="90">
        <v>29.68496</v>
      </c>
      <c r="W12" s="90">
        <v>32.264060000000001</v>
      </c>
      <c r="X12" s="90">
        <v>33.599319999999999</v>
      </c>
      <c r="Y12" s="90">
        <v>33.468440000000001</v>
      </c>
      <c r="Z12" s="90">
        <v>34.58999</v>
      </c>
      <c r="AA12" s="90">
        <v>35.64752</v>
      </c>
      <c r="AB12" s="90">
        <v>33.925290000000004</v>
      </c>
      <c r="AC12" s="90">
        <v>32.722329999999999</v>
      </c>
      <c r="AD12" s="90">
        <v>30.076550000000001</v>
      </c>
      <c r="AE12" s="90">
        <v>35.591760000000001</v>
      </c>
      <c r="AF12" s="90">
        <v>32.205859999999994</v>
      </c>
      <c r="AG12" s="90">
        <v>31.840459999999997</v>
      </c>
      <c r="AH12" s="90">
        <v>29.408040000000003</v>
      </c>
      <c r="AI12" s="90">
        <v>31.881060000000002</v>
      </c>
      <c r="AJ12" s="90">
        <v>37.591799999999999</v>
      </c>
      <c r="AK12" s="90">
        <v>42.063369999999999</v>
      </c>
      <c r="AL12" s="90">
        <v>35.500159999999994</v>
      </c>
      <c r="AM12" s="90">
        <v>41.040979999999998</v>
      </c>
      <c r="AN12" s="90">
        <v>38.051479999999998</v>
      </c>
      <c r="AO12" s="90">
        <v>36.724919999999997</v>
      </c>
      <c r="AP12" s="90">
        <v>32.146010000000004</v>
      </c>
      <c r="AQ12" s="90">
        <v>35.775329999999997</v>
      </c>
      <c r="AR12" s="90">
        <v>30.64959</v>
      </c>
      <c r="AS12" s="90">
        <v>32.3474</v>
      </c>
      <c r="AT12" s="90">
        <v>31.59882</v>
      </c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</row>
    <row r="13" spans="2:123" x14ac:dyDescent="0.25">
      <c r="B13" s="1" t="s">
        <v>4</v>
      </c>
      <c r="C13" s="90">
        <v>34.470869999999998</v>
      </c>
      <c r="D13" s="90">
        <v>34.171259999999997</v>
      </c>
      <c r="E13" s="90">
        <v>33.769210000000001</v>
      </c>
      <c r="F13" s="90">
        <v>30.978119999999997</v>
      </c>
      <c r="G13" s="90">
        <v>31.509029999999999</v>
      </c>
      <c r="H13" s="90">
        <v>28.530699999999996</v>
      </c>
      <c r="I13" s="90">
        <v>29.455369999999998</v>
      </c>
      <c r="J13" s="90">
        <v>27.398800000000001</v>
      </c>
      <c r="K13" s="90">
        <v>28.686650000000004</v>
      </c>
      <c r="L13" s="90">
        <v>29.115039999999997</v>
      </c>
      <c r="M13" s="90">
        <v>28.972809999999999</v>
      </c>
      <c r="N13" s="90">
        <v>26.887709999999998</v>
      </c>
      <c r="O13" s="90">
        <v>29.45196</v>
      </c>
      <c r="P13" s="90">
        <v>31.625579999999999</v>
      </c>
      <c r="Q13" s="90">
        <v>29.740860000000001</v>
      </c>
      <c r="R13" s="90">
        <v>28.995140000000003</v>
      </c>
      <c r="S13" s="90">
        <v>31.581849999999999</v>
      </c>
      <c r="T13" s="90">
        <v>31.099409999999999</v>
      </c>
      <c r="U13" s="90">
        <v>31.641979999999997</v>
      </c>
      <c r="V13" s="90">
        <v>32.062239999999996</v>
      </c>
      <c r="W13" s="90">
        <v>33.842109999999998</v>
      </c>
      <c r="X13" s="90">
        <v>32.485579999999999</v>
      </c>
      <c r="Y13" s="90">
        <v>32.01511</v>
      </c>
      <c r="Z13" s="90">
        <v>31.21762</v>
      </c>
      <c r="AA13" s="90">
        <v>31.389699999999998</v>
      </c>
      <c r="AB13" s="90">
        <v>33.680999999999997</v>
      </c>
      <c r="AC13" s="90">
        <v>34.349550000000001</v>
      </c>
      <c r="AD13" s="90">
        <v>34.577330000000003</v>
      </c>
      <c r="AE13" s="90">
        <v>36.578719999999997</v>
      </c>
      <c r="AF13" s="90">
        <v>35.856500000000004</v>
      </c>
      <c r="AG13" s="90">
        <v>35.62894</v>
      </c>
      <c r="AH13" s="90">
        <v>37.835229999999996</v>
      </c>
      <c r="AI13" s="90">
        <v>37.342919999999999</v>
      </c>
      <c r="AJ13" s="90">
        <v>43.188850000000002</v>
      </c>
      <c r="AK13" s="90">
        <v>41.113219999999998</v>
      </c>
      <c r="AL13" s="90">
        <v>36.270119999999999</v>
      </c>
      <c r="AM13" s="90">
        <v>38.031189999999995</v>
      </c>
      <c r="AN13" s="90">
        <v>32.385940000000005</v>
      </c>
      <c r="AO13" s="90">
        <v>32.754739999999998</v>
      </c>
      <c r="AP13" s="90">
        <v>32.110579999999999</v>
      </c>
      <c r="AQ13" s="90">
        <v>34.173439999999999</v>
      </c>
      <c r="AR13" s="90">
        <v>31.571390000000001</v>
      </c>
      <c r="AS13" s="90">
        <v>26.936419999999998</v>
      </c>
      <c r="AT13" s="90">
        <v>28.863199999999999</v>
      </c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</row>
    <row r="14" spans="2:123" x14ac:dyDescent="0.25">
      <c r="B14" s="1" t="s">
        <v>5</v>
      </c>
      <c r="C14" s="90">
        <v>27.710920000000002</v>
      </c>
      <c r="D14" s="90">
        <v>27.316000000000003</v>
      </c>
      <c r="E14" s="90">
        <v>26.173770000000001</v>
      </c>
      <c r="F14" s="90">
        <v>25.14209</v>
      </c>
      <c r="G14" s="90">
        <v>26.87696</v>
      </c>
      <c r="H14" s="90">
        <v>26.090950000000003</v>
      </c>
      <c r="I14" s="90">
        <v>23.42033</v>
      </c>
      <c r="J14" s="90">
        <v>24.877009999999999</v>
      </c>
      <c r="K14" s="90">
        <v>25.747299999999999</v>
      </c>
      <c r="L14" s="90">
        <v>24.515729999999998</v>
      </c>
      <c r="M14" s="90">
        <v>26.1645</v>
      </c>
      <c r="N14" s="90">
        <v>24.662790000000001</v>
      </c>
      <c r="O14" s="90">
        <v>26.377270000000003</v>
      </c>
      <c r="P14" s="90">
        <v>26.106649999999998</v>
      </c>
      <c r="Q14" s="90">
        <v>26.689200000000003</v>
      </c>
      <c r="R14" s="90">
        <v>27.357160000000004</v>
      </c>
      <c r="S14" s="90">
        <v>30.98451</v>
      </c>
      <c r="T14" s="90">
        <v>30.205840000000002</v>
      </c>
      <c r="U14" s="90">
        <v>32.219789999999996</v>
      </c>
      <c r="V14" s="90">
        <v>29.532770000000003</v>
      </c>
      <c r="W14" s="90">
        <v>30.878550000000001</v>
      </c>
      <c r="X14" s="90">
        <v>30.203049999999998</v>
      </c>
      <c r="Y14" s="90">
        <v>30.110189999999999</v>
      </c>
      <c r="Z14" s="90">
        <v>27.82216</v>
      </c>
      <c r="AA14" s="90">
        <v>28.53678</v>
      </c>
      <c r="AB14" s="90">
        <v>26.544479999999997</v>
      </c>
      <c r="AC14" s="90">
        <v>27.152090000000001</v>
      </c>
      <c r="AD14" s="90">
        <v>26.625769999999999</v>
      </c>
      <c r="AE14" s="90">
        <v>30.542380000000001</v>
      </c>
      <c r="AF14" s="90">
        <v>29.006419999999999</v>
      </c>
      <c r="AG14" s="90">
        <v>28.819860000000002</v>
      </c>
      <c r="AH14" s="90">
        <v>25.59151</v>
      </c>
      <c r="AI14" s="90">
        <v>29.348859999999998</v>
      </c>
      <c r="AJ14" s="90">
        <v>37.672460000000001</v>
      </c>
      <c r="AK14" s="90">
        <v>37.71884</v>
      </c>
      <c r="AL14" s="90">
        <v>35.402860000000004</v>
      </c>
      <c r="AM14" s="90">
        <v>33.46555</v>
      </c>
      <c r="AN14" s="90">
        <v>31.852180000000001</v>
      </c>
      <c r="AO14" s="90">
        <v>28.977920000000001</v>
      </c>
      <c r="AP14" s="90">
        <v>28.446680000000001</v>
      </c>
      <c r="AQ14" s="90">
        <v>33.296340000000001</v>
      </c>
      <c r="AR14" s="90">
        <v>31.074370000000002</v>
      </c>
      <c r="AS14" s="90">
        <v>31.942120000000003</v>
      </c>
      <c r="AT14" s="90">
        <v>30.551390000000001</v>
      </c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</row>
    <row r="15" spans="2:123" x14ac:dyDescent="0.25">
      <c r="B15" s="1" t="s">
        <v>6</v>
      </c>
      <c r="C15" s="90">
        <v>34.369169999999997</v>
      </c>
      <c r="D15" s="90">
        <v>33.283299999999997</v>
      </c>
      <c r="E15" s="90">
        <v>32.849869999999996</v>
      </c>
      <c r="F15" s="90">
        <v>29.70627</v>
      </c>
      <c r="G15" s="90">
        <v>30.611880000000003</v>
      </c>
      <c r="H15" s="90">
        <v>29.820530000000002</v>
      </c>
      <c r="I15" s="90">
        <v>27.388020000000001</v>
      </c>
      <c r="J15" s="90">
        <v>26.078900000000001</v>
      </c>
      <c r="K15" s="90">
        <v>26.747430000000001</v>
      </c>
      <c r="L15" s="90">
        <v>27.304299999999998</v>
      </c>
      <c r="M15" s="90">
        <v>28.022300000000001</v>
      </c>
      <c r="N15" s="90">
        <v>26.960450000000002</v>
      </c>
      <c r="O15" s="90">
        <v>30.072320000000001</v>
      </c>
      <c r="P15" s="90">
        <v>27.470830000000003</v>
      </c>
      <c r="Q15" s="90">
        <v>27.231640000000002</v>
      </c>
      <c r="R15" s="90">
        <v>28.778269999999999</v>
      </c>
      <c r="S15" s="90">
        <v>30.77929</v>
      </c>
      <c r="T15" s="90">
        <v>29.01305</v>
      </c>
      <c r="U15" s="90">
        <v>29.47944</v>
      </c>
      <c r="V15" s="90">
        <v>26.895960000000002</v>
      </c>
      <c r="W15" s="90">
        <v>30.987480000000001</v>
      </c>
      <c r="X15" s="90">
        <v>30.489599999999999</v>
      </c>
      <c r="Y15" s="90">
        <v>30.794599999999999</v>
      </c>
      <c r="Z15" s="90">
        <v>31.691000000000003</v>
      </c>
      <c r="AA15" s="90">
        <v>32.686790000000002</v>
      </c>
      <c r="AB15" s="90">
        <v>33.375729999999997</v>
      </c>
      <c r="AC15" s="90">
        <v>33.06127</v>
      </c>
      <c r="AD15" s="90">
        <v>32.226430000000001</v>
      </c>
      <c r="AE15" s="90">
        <v>34.574660000000002</v>
      </c>
      <c r="AF15" s="90">
        <v>34.009479999999996</v>
      </c>
      <c r="AG15" s="90">
        <v>36.650880000000001</v>
      </c>
      <c r="AH15" s="90">
        <v>33.732030000000002</v>
      </c>
      <c r="AI15" s="90">
        <v>33.842329999999997</v>
      </c>
      <c r="AJ15" s="90">
        <v>36.380030000000005</v>
      </c>
      <c r="AK15" s="90">
        <v>38.321390000000001</v>
      </c>
      <c r="AL15" s="90">
        <v>36.15793</v>
      </c>
      <c r="AM15" s="90">
        <v>34.203739999999996</v>
      </c>
      <c r="AN15" s="90">
        <v>37.67586</v>
      </c>
      <c r="AO15" s="90">
        <v>36.597030000000004</v>
      </c>
      <c r="AP15" s="90">
        <v>33.672809999999998</v>
      </c>
      <c r="AQ15" s="90">
        <v>34.585900000000002</v>
      </c>
      <c r="AR15" s="90">
        <v>33.199240000000003</v>
      </c>
      <c r="AS15" s="90">
        <v>33.786389999999997</v>
      </c>
      <c r="AT15" s="90">
        <v>34.477109999999996</v>
      </c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</row>
    <row r="16" spans="2:123" x14ac:dyDescent="0.25">
      <c r="B16" s="1" t="s">
        <v>7</v>
      </c>
      <c r="C16" s="90">
        <v>32.317990000000002</v>
      </c>
      <c r="D16" s="90">
        <v>33.591569999999997</v>
      </c>
      <c r="E16" s="90">
        <v>30.895400000000002</v>
      </c>
      <c r="F16" s="90">
        <v>31.814830000000001</v>
      </c>
      <c r="G16" s="90">
        <v>33.997070000000001</v>
      </c>
      <c r="H16" s="90">
        <v>34.014050000000005</v>
      </c>
      <c r="I16" s="90">
        <v>31.179320000000001</v>
      </c>
      <c r="J16" s="90">
        <v>30.472059999999999</v>
      </c>
      <c r="K16" s="90">
        <v>30.678830000000001</v>
      </c>
      <c r="L16" s="90">
        <v>29.569089999999999</v>
      </c>
      <c r="M16" s="90">
        <v>32.426909999999999</v>
      </c>
      <c r="N16" s="90">
        <v>28.367639999999998</v>
      </c>
      <c r="O16" s="90">
        <v>30.090670000000003</v>
      </c>
      <c r="P16" s="90">
        <v>29.932799999999997</v>
      </c>
      <c r="Q16" s="90">
        <v>29.308070000000004</v>
      </c>
      <c r="R16" s="90">
        <v>29.166920000000001</v>
      </c>
      <c r="S16" s="90">
        <v>31.501869999999997</v>
      </c>
      <c r="T16" s="90">
        <v>32.858269999999997</v>
      </c>
      <c r="U16" s="90">
        <v>36.008630000000004</v>
      </c>
      <c r="V16" s="90">
        <v>31.7241</v>
      </c>
      <c r="W16" s="90">
        <v>32.630229999999997</v>
      </c>
      <c r="X16" s="90">
        <v>30.462400000000002</v>
      </c>
      <c r="Y16" s="90">
        <v>31.50468</v>
      </c>
      <c r="Z16" s="90">
        <v>29.82845</v>
      </c>
      <c r="AA16" s="90">
        <v>32.299900000000001</v>
      </c>
      <c r="AB16" s="90">
        <v>31.725150000000003</v>
      </c>
      <c r="AC16" s="90">
        <v>31.880930000000003</v>
      </c>
      <c r="AD16" s="90">
        <v>32.004890000000003</v>
      </c>
      <c r="AE16" s="90">
        <v>34.160699999999999</v>
      </c>
      <c r="AF16" s="90">
        <v>37.83175</v>
      </c>
      <c r="AG16" s="90">
        <v>38.61215</v>
      </c>
      <c r="AH16" s="90">
        <v>35.41046</v>
      </c>
      <c r="AI16" s="90">
        <v>36.435299999999998</v>
      </c>
      <c r="AJ16" s="90">
        <v>40.94332</v>
      </c>
      <c r="AK16" s="90">
        <v>47.51905</v>
      </c>
      <c r="AL16" s="90">
        <v>41.756969999999995</v>
      </c>
      <c r="AM16" s="90">
        <v>42.575690000000002</v>
      </c>
      <c r="AN16" s="90">
        <v>43.453920000000004</v>
      </c>
      <c r="AO16" s="90">
        <v>38.037399999999998</v>
      </c>
      <c r="AP16" s="90">
        <v>37.869709999999998</v>
      </c>
      <c r="AQ16" s="90">
        <v>39.211279999999995</v>
      </c>
      <c r="AR16" s="90">
        <v>35.37162</v>
      </c>
      <c r="AS16" s="90">
        <v>31.775419999999997</v>
      </c>
      <c r="AT16" s="90">
        <v>34.056999999999995</v>
      </c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</row>
    <row r="17" spans="2:123" x14ac:dyDescent="0.25">
      <c r="B17" s="1" t="s">
        <v>8</v>
      </c>
      <c r="C17" s="90">
        <v>27.607009999999999</v>
      </c>
      <c r="D17" s="90">
        <v>27.960620000000002</v>
      </c>
      <c r="E17" s="90">
        <v>27.280080000000002</v>
      </c>
      <c r="F17" s="90">
        <v>26.100269999999998</v>
      </c>
      <c r="G17" s="90">
        <v>28.036270000000002</v>
      </c>
      <c r="H17" s="90">
        <v>27.2623</v>
      </c>
      <c r="I17" s="90">
        <v>27.457619999999999</v>
      </c>
      <c r="J17" s="90">
        <v>26.431290000000001</v>
      </c>
      <c r="K17" s="90">
        <v>29.10915</v>
      </c>
      <c r="L17" s="90">
        <v>28.824129999999997</v>
      </c>
      <c r="M17" s="90">
        <v>28.855229999999999</v>
      </c>
      <c r="N17" s="90">
        <v>27.786580000000001</v>
      </c>
      <c r="O17" s="90">
        <v>29.195219999999999</v>
      </c>
      <c r="P17" s="90">
        <v>27.993549999999999</v>
      </c>
      <c r="Q17" s="90">
        <v>28.569460000000003</v>
      </c>
      <c r="R17" s="90">
        <v>33.293050000000001</v>
      </c>
      <c r="S17" s="90">
        <v>31.87105</v>
      </c>
      <c r="T17" s="90">
        <v>29.988520000000001</v>
      </c>
      <c r="U17" s="90">
        <v>32.0075</v>
      </c>
      <c r="V17" s="90">
        <v>32.89143</v>
      </c>
      <c r="W17" s="90">
        <v>34.140709999999999</v>
      </c>
      <c r="X17" s="90">
        <v>35.203380000000003</v>
      </c>
      <c r="Y17" s="90">
        <v>36.02919</v>
      </c>
      <c r="Z17" s="90">
        <v>33.718069999999997</v>
      </c>
      <c r="AA17" s="90">
        <v>34.418990000000001</v>
      </c>
      <c r="AB17" s="90">
        <v>33.617550000000001</v>
      </c>
      <c r="AC17" s="90">
        <v>34.023269999999997</v>
      </c>
      <c r="AD17" s="90">
        <v>32.61354</v>
      </c>
      <c r="AE17" s="90">
        <v>32.741509999999998</v>
      </c>
      <c r="AF17" s="90">
        <v>34.027160000000002</v>
      </c>
      <c r="AG17" s="90">
        <v>33.453310000000002</v>
      </c>
      <c r="AH17" s="90">
        <v>32.589639999999996</v>
      </c>
      <c r="AI17" s="90">
        <v>33.551950000000005</v>
      </c>
      <c r="AJ17" s="90">
        <v>41.155920000000002</v>
      </c>
      <c r="AK17" s="90">
        <v>42.100189999999998</v>
      </c>
      <c r="AL17" s="90">
        <v>40.340090000000004</v>
      </c>
      <c r="AM17" s="90">
        <v>40.224900000000005</v>
      </c>
      <c r="AN17" s="90">
        <v>40.016919999999999</v>
      </c>
      <c r="AO17" s="90">
        <v>40.977159999999998</v>
      </c>
      <c r="AP17" s="90">
        <v>37.432589999999998</v>
      </c>
      <c r="AQ17" s="90">
        <v>39.158739999999995</v>
      </c>
      <c r="AR17" s="90">
        <v>38.09431</v>
      </c>
      <c r="AS17" s="90">
        <v>37.357659999999996</v>
      </c>
      <c r="AT17" s="90">
        <v>34.592980000000004</v>
      </c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</row>
    <row r="18" spans="2:123" x14ac:dyDescent="0.25">
      <c r="B18" s="1" t="s">
        <v>9</v>
      </c>
      <c r="C18" s="90">
        <v>34.839489999999998</v>
      </c>
      <c r="D18" s="90">
        <v>33.10033</v>
      </c>
      <c r="E18" s="90">
        <v>31.732769999999999</v>
      </c>
      <c r="F18" s="90">
        <v>30.352079999999997</v>
      </c>
      <c r="G18" s="90">
        <v>30.71912</v>
      </c>
      <c r="H18" s="90">
        <v>30.69097</v>
      </c>
      <c r="I18" s="90">
        <v>32.062170000000002</v>
      </c>
      <c r="J18" s="90">
        <v>33.05312</v>
      </c>
      <c r="K18" s="90">
        <v>33.181660000000001</v>
      </c>
      <c r="L18" s="90">
        <v>34.88317</v>
      </c>
      <c r="M18" s="90">
        <v>34.36645</v>
      </c>
      <c r="N18" s="90">
        <v>29.722140000000003</v>
      </c>
      <c r="O18" s="90">
        <v>33.129350000000002</v>
      </c>
      <c r="P18" s="90">
        <v>32.831759999999996</v>
      </c>
      <c r="Q18" s="90">
        <v>32.92765</v>
      </c>
      <c r="R18" s="90">
        <v>31.938210000000002</v>
      </c>
      <c r="S18" s="90">
        <v>33.423560000000002</v>
      </c>
      <c r="T18" s="90">
        <v>36.32593</v>
      </c>
      <c r="U18" s="90">
        <v>34.770960000000002</v>
      </c>
      <c r="V18" s="90">
        <v>35.1496</v>
      </c>
      <c r="W18" s="90">
        <v>38.078380000000003</v>
      </c>
      <c r="X18" s="90">
        <v>37.625120000000003</v>
      </c>
      <c r="Y18" s="90">
        <v>37.044069999999998</v>
      </c>
      <c r="Z18" s="90">
        <v>35.933680000000003</v>
      </c>
      <c r="AA18" s="90">
        <v>37.612549999999999</v>
      </c>
      <c r="AB18" s="90">
        <v>37.577950000000001</v>
      </c>
      <c r="AC18" s="90">
        <v>38.653399999999998</v>
      </c>
      <c r="AD18" s="90">
        <v>36.005070000000003</v>
      </c>
      <c r="AE18" s="90">
        <v>39.192799999999998</v>
      </c>
      <c r="AF18" s="90">
        <v>37.970269999999999</v>
      </c>
      <c r="AG18" s="90">
        <v>38.909179999999999</v>
      </c>
      <c r="AH18" s="90">
        <v>37.048650000000002</v>
      </c>
      <c r="AI18" s="90">
        <v>38.718449999999997</v>
      </c>
      <c r="AJ18" s="90">
        <v>47.19144</v>
      </c>
      <c r="AK18" s="90">
        <v>47.786879999999996</v>
      </c>
      <c r="AL18" s="90">
        <v>40.259770000000003</v>
      </c>
      <c r="AM18" s="90">
        <v>44.439529999999998</v>
      </c>
      <c r="AN18" s="90">
        <v>40.995440000000002</v>
      </c>
      <c r="AO18" s="90">
        <v>38.234220000000001</v>
      </c>
      <c r="AP18" s="90">
        <v>34.755659999999999</v>
      </c>
      <c r="AQ18" s="90">
        <v>35.098509999999997</v>
      </c>
      <c r="AR18" s="90">
        <v>32.833170000000003</v>
      </c>
      <c r="AS18" s="90">
        <v>32.687919999999998</v>
      </c>
      <c r="AT18" s="90">
        <v>30.492449999999998</v>
      </c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</row>
    <row r="19" spans="2:123" x14ac:dyDescent="0.25">
      <c r="B19" s="1" t="s">
        <v>10</v>
      </c>
      <c r="C19" s="90">
        <v>27.210899999999999</v>
      </c>
      <c r="D19" s="90">
        <v>27.20617</v>
      </c>
      <c r="E19" s="90">
        <v>24.82377</v>
      </c>
      <c r="F19" s="90">
        <v>22.54026</v>
      </c>
      <c r="G19" s="90">
        <v>28.33135</v>
      </c>
      <c r="H19" s="90">
        <v>24.841889999999999</v>
      </c>
      <c r="I19" s="90">
        <v>24.19642</v>
      </c>
      <c r="J19" s="90">
        <v>24.954129999999999</v>
      </c>
      <c r="K19" s="90">
        <v>25.170680000000001</v>
      </c>
      <c r="L19" s="90">
        <v>22.148479999999999</v>
      </c>
      <c r="M19" s="90">
        <v>22.893630000000002</v>
      </c>
      <c r="N19" s="90">
        <v>23.792390000000001</v>
      </c>
      <c r="O19" s="90">
        <v>25.020520000000001</v>
      </c>
      <c r="P19" s="90">
        <v>24.721720000000001</v>
      </c>
      <c r="Q19" s="90">
        <v>26.034140000000001</v>
      </c>
      <c r="R19" s="90">
        <v>25.736009999999997</v>
      </c>
      <c r="S19" s="90">
        <v>29.143740000000001</v>
      </c>
      <c r="T19" s="90">
        <v>29.247160000000001</v>
      </c>
      <c r="U19" s="90">
        <v>28.175480000000004</v>
      </c>
      <c r="V19" s="90">
        <v>32.698719999999994</v>
      </c>
      <c r="W19" s="90">
        <v>34.675370000000001</v>
      </c>
      <c r="X19" s="90">
        <v>32.224119999999999</v>
      </c>
      <c r="Y19" s="90">
        <v>31.775720000000003</v>
      </c>
      <c r="Z19" s="90">
        <v>31.531389999999998</v>
      </c>
      <c r="AA19" s="90">
        <v>35.044620000000002</v>
      </c>
      <c r="AB19" s="90">
        <v>37.985989999999994</v>
      </c>
      <c r="AC19" s="90">
        <v>35.39996</v>
      </c>
      <c r="AD19" s="90">
        <v>33.915620000000004</v>
      </c>
      <c r="AE19" s="90">
        <v>32.978079999999999</v>
      </c>
      <c r="AF19" s="90">
        <v>32.146140000000003</v>
      </c>
      <c r="AG19" s="90">
        <v>32.03154</v>
      </c>
      <c r="AH19" s="90">
        <v>30.821639999999999</v>
      </c>
      <c r="AI19" s="90">
        <v>32.760300000000001</v>
      </c>
      <c r="AJ19" s="90">
        <v>39.154380000000003</v>
      </c>
      <c r="AK19" s="90">
        <v>41.596519999999998</v>
      </c>
      <c r="AL19" s="90">
        <v>39.512059999999998</v>
      </c>
      <c r="AM19" s="90">
        <v>35.170099999999998</v>
      </c>
      <c r="AN19" s="90">
        <v>34.012409999999996</v>
      </c>
      <c r="AO19" s="90">
        <v>33.337290000000003</v>
      </c>
      <c r="AP19" s="90">
        <v>31.886880000000001</v>
      </c>
      <c r="AQ19" s="90">
        <v>34.744530000000005</v>
      </c>
      <c r="AR19" s="90">
        <v>34.352989999999998</v>
      </c>
      <c r="AS19" s="90">
        <v>34.284949999999995</v>
      </c>
      <c r="AT19" s="90">
        <v>32.264340000000004</v>
      </c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</row>
    <row r="20" spans="2:123" x14ac:dyDescent="0.25">
      <c r="B20" s="1" t="s">
        <v>11</v>
      </c>
      <c r="C20" s="90">
        <v>22.11731</v>
      </c>
      <c r="D20" s="90">
        <v>23.48611</v>
      </c>
      <c r="E20" s="90">
        <v>21.402329999999999</v>
      </c>
      <c r="F20" s="90">
        <v>20.79824</v>
      </c>
      <c r="G20" s="90">
        <v>23.202729999999999</v>
      </c>
      <c r="H20" s="90">
        <v>22.807919999999999</v>
      </c>
      <c r="I20" s="90">
        <v>23.89151</v>
      </c>
      <c r="J20" s="90">
        <v>21.172820000000002</v>
      </c>
      <c r="K20" s="90">
        <v>22.444320000000001</v>
      </c>
      <c r="L20" s="90">
        <v>22.786960000000001</v>
      </c>
      <c r="M20" s="90">
        <v>22.358529999999998</v>
      </c>
      <c r="N20" s="90">
        <v>19.349820000000001</v>
      </c>
      <c r="O20" s="90">
        <v>22.00958</v>
      </c>
      <c r="P20" s="90">
        <v>23.121829999999999</v>
      </c>
      <c r="Q20" s="90">
        <v>25.362879999999997</v>
      </c>
      <c r="R20" s="90">
        <v>23.755749999999999</v>
      </c>
      <c r="S20" s="90">
        <v>26.896879999999999</v>
      </c>
      <c r="T20" s="90">
        <v>30.023319999999998</v>
      </c>
      <c r="U20" s="90">
        <v>30.141649999999998</v>
      </c>
      <c r="V20" s="90">
        <v>27.18985</v>
      </c>
      <c r="W20" s="90">
        <v>28.526509999999998</v>
      </c>
      <c r="X20" s="90">
        <v>30.006799999999998</v>
      </c>
      <c r="Y20" s="90">
        <v>31.341409999999996</v>
      </c>
      <c r="Z20" s="90">
        <v>28.312080000000002</v>
      </c>
      <c r="AA20" s="90">
        <v>28.295269999999999</v>
      </c>
      <c r="AB20" s="90">
        <v>29.66563</v>
      </c>
      <c r="AC20" s="90">
        <v>28.51379</v>
      </c>
      <c r="AD20" s="90">
        <v>26.050649999999997</v>
      </c>
      <c r="AE20" s="90">
        <v>27.486549999999998</v>
      </c>
      <c r="AF20" s="90">
        <v>29.167009999999998</v>
      </c>
      <c r="AG20" s="90">
        <v>29.247790000000002</v>
      </c>
      <c r="AH20" s="90">
        <v>26.540940000000003</v>
      </c>
      <c r="AI20" s="90">
        <v>30.44584</v>
      </c>
      <c r="AJ20" s="90">
        <v>37.443460000000002</v>
      </c>
      <c r="AK20" s="90">
        <v>37.529339999999998</v>
      </c>
      <c r="AL20" s="90">
        <v>34.148040000000002</v>
      </c>
      <c r="AM20" s="90">
        <v>36.882899999999999</v>
      </c>
      <c r="AN20" s="90">
        <v>33.96678</v>
      </c>
      <c r="AO20" s="90">
        <v>34.018509999999999</v>
      </c>
      <c r="AP20" s="90">
        <v>32.661580000000001</v>
      </c>
      <c r="AQ20" s="90">
        <v>34.311659999999996</v>
      </c>
      <c r="AR20" s="90">
        <v>32.078600000000002</v>
      </c>
      <c r="AS20" s="90">
        <v>33.142539999999997</v>
      </c>
      <c r="AT20" s="90">
        <v>31.764690000000002</v>
      </c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</row>
    <row r="21" spans="2:123" x14ac:dyDescent="0.25">
      <c r="B21" s="1" t="s">
        <v>12</v>
      </c>
      <c r="C21" s="90">
        <v>15.932589999999999</v>
      </c>
      <c r="D21" s="90">
        <v>14.933270000000002</v>
      </c>
      <c r="E21" s="90">
        <v>14.941520000000001</v>
      </c>
      <c r="F21" s="90">
        <v>13.337679999999999</v>
      </c>
      <c r="G21" s="90">
        <v>15.748699999999999</v>
      </c>
      <c r="H21" s="90">
        <v>15.697980000000001</v>
      </c>
      <c r="I21" s="90">
        <v>13.733790000000001</v>
      </c>
      <c r="J21" s="90">
        <v>12.682860000000002</v>
      </c>
      <c r="K21" s="90">
        <v>13.455080000000001</v>
      </c>
      <c r="L21" s="90">
        <v>14.111360000000001</v>
      </c>
      <c r="M21" s="90">
        <v>14.278689999999999</v>
      </c>
      <c r="N21" s="90">
        <v>13.21138</v>
      </c>
      <c r="O21" s="90">
        <v>15.68366</v>
      </c>
      <c r="P21" s="90">
        <v>15.817039999999999</v>
      </c>
      <c r="Q21" s="90">
        <v>16.334810000000001</v>
      </c>
      <c r="R21" s="90">
        <v>16.897829999999999</v>
      </c>
      <c r="S21" s="90">
        <v>18.344540000000002</v>
      </c>
      <c r="T21" s="90">
        <v>19.922180000000001</v>
      </c>
      <c r="U21" s="90">
        <v>17.234200000000001</v>
      </c>
      <c r="V21" s="90">
        <v>17.835249999999998</v>
      </c>
      <c r="W21" s="90">
        <v>19.929559999999999</v>
      </c>
      <c r="X21" s="90">
        <v>20.36693</v>
      </c>
      <c r="Y21" s="90">
        <v>20.611219999999999</v>
      </c>
      <c r="Z21" s="90">
        <v>18.975670000000001</v>
      </c>
      <c r="AA21" s="90">
        <v>19.80789</v>
      </c>
      <c r="AB21" s="90">
        <v>18.538250000000001</v>
      </c>
      <c r="AC21" s="90">
        <v>18.369240000000001</v>
      </c>
      <c r="AD21" s="90">
        <v>18.059529999999999</v>
      </c>
      <c r="AE21" s="90">
        <v>19.276250000000001</v>
      </c>
      <c r="AF21" s="90">
        <v>20.416629999999998</v>
      </c>
      <c r="AG21" s="90">
        <v>18.94453</v>
      </c>
      <c r="AH21" s="90">
        <v>17.47383</v>
      </c>
      <c r="AI21" s="90">
        <v>21.892780000000002</v>
      </c>
      <c r="AJ21" s="90">
        <v>25.077909999999999</v>
      </c>
      <c r="AK21" s="90">
        <v>25.747669999999999</v>
      </c>
      <c r="AL21" s="90">
        <v>23.425599999999999</v>
      </c>
      <c r="AM21" s="90">
        <v>23.380279999999999</v>
      </c>
      <c r="AN21" s="90">
        <v>22.333269999999999</v>
      </c>
      <c r="AO21" s="90">
        <v>20.593429999999998</v>
      </c>
      <c r="AP21" s="90">
        <v>19.955179999999999</v>
      </c>
      <c r="AQ21" s="90">
        <v>20.40437</v>
      </c>
      <c r="AR21" s="90">
        <v>19.017479999999999</v>
      </c>
      <c r="AS21" s="90">
        <v>18.479179999999999</v>
      </c>
      <c r="AT21" s="90">
        <v>18.362549999999999</v>
      </c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</row>
    <row r="22" spans="2:123" x14ac:dyDescent="0.25">
      <c r="B22" s="1" t="s">
        <v>84</v>
      </c>
      <c r="C22" s="90">
        <v>17.978630000000003</v>
      </c>
      <c r="D22" s="90">
        <v>18.1142</v>
      </c>
      <c r="E22" s="90">
        <v>17.03295</v>
      </c>
      <c r="F22" s="90">
        <v>15.48176</v>
      </c>
      <c r="G22" s="90">
        <v>18.09149</v>
      </c>
      <c r="H22" s="90">
        <v>18.103820000000002</v>
      </c>
      <c r="I22" s="90">
        <v>16.78894</v>
      </c>
      <c r="J22" s="90">
        <v>17.88944</v>
      </c>
      <c r="K22" s="90">
        <v>17.538999999999998</v>
      </c>
      <c r="L22" s="90">
        <v>18.453330000000001</v>
      </c>
      <c r="M22" s="90">
        <v>18.518409999999999</v>
      </c>
      <c r="N22" s="90">
        <v>17.47738</v>
      </c>
      <c r="O22" s="90">
        <v>20.357189999999999</v>
      </c>
      <c r="P22" s="90">
        <v>19.49391</v>
      </c>
      <c r="Q22" s="90">
        <v>20.68205</v>
      </c>
      <c r="R22" s="90">
        <v>20.567140000000002</v>
      </c>
      <c r="S22" s="90">
        <v>21.66741</v>
      </c>
      <c r="T22" s="90">
        <v>20.765800000000002</v>
      </c>
      <c r="U22" s="90">
        <v>22.840109999999999</v>
      </c>
      <c r="V22" s="90">
        <v>22.811239999999998</v>
      </c>
      <c r="W22" s="90">
        <v>23.642530000000001</v>
      </c>
      <c r="X22" s="90">
        <v>21.916930000000001</v>
      </c>
      <c r="Y22" s="90">
        <v>21.098310000000001</v>
      </c>
      <c r="Z22" s="90">
        <v>20.183540000000001</v>
      </c>
      <c r="AA22" s="90">
        <v>20.8385</v>
      </c>
      <c r="AB22" s="90">
        <v>21.608779999999999</v>
      </c>
      <c r="AC22" s="90">
        <v>20.220469999999999</v>
      </c>
      <c r="AD22" s="90">
        <v>19.47514</v>
      </c>
      <c r="AE22" s="90">
        <v>21.354659999999999</v>
      </c>
      <c r="AF22" s="90">
        <v>19.721350000000001</v>
      </c>
      <c r="AG22" s="90">
        <v>19.89846</v>
      </c>
      <c r="AH22" s="90">
        <v>20.2346</v>
      </c>
      <c r="AI22" s="90">
        <v>21.954740000000001</v>
      </c>
      <c r="AJ22" s="90">
        <v>27.395009999999999</v>
      </c>
      <c r="AK22" s="90">
        <v>27.118789999999997</v>
      </c>
      <c r="AL22" s="90">
        <v>24.752130000000001</v>
      </c>
      <c r="AM22" s="90">
        <v>24.142949999999999</v>
      </c>
      <c r="AN22" s="90">
        <v>26.384990000000002</v>
      </c>
      <c r="AO22" s="90">
        <v>22.881730000000001</v>
      </c>
      <c r="AP22" s="90">
        <v>22.24746</v>
      </c>
      <c r="AQ22" s="90">
        <v>23.056660000000001</v>
      </c>
      <c r="AR22" s="90">
        <v>20.367060000000002</v>
      </c>
      <c r="AS22" s="90">
        <v>19.779620000000001</v>
      </c>
      <c r="AT22" s="90">
        <v>19.286000000000001</v>
      </c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</row>
    <row r="23" spans="2:123" x14ac:dyDescent="0.25">
      <c r="B23" s="1" t="s">
        <v>13</v>
      </c>
      <c r="C23" s="90">
        <v>20.253899999999998</v>
      </c>
      <c r="D23" s="90">
        <v>20.15372</v>
      </c>
      <c r="E23" s="90">
        <v>20.548469999999998</v>
      </c>
      <c r="F23" s="90">
        <v>18.82685</v>
      </c>
      <c r="G23" s="90">
        <v>19.143630000000002</v>
      </c>
      <c r="H23" s="90">
        <v>18.282979999999998</v>
      </c>
      <c r="I23" s="90">
        <v>18.35633</v>
      </c>
      <c r="J23" s="90">
        <v>18.355519999999999</v>
      </c>
      <c r="K23" s="90">
        <v>19.23216</v>
      </c>
      <c r="L23" s="90">
        <v>20.10726</v>
      </c>
      <c r="M23" s="90">
        <v>20.071259999999999</v>
      </c>
      <c r="N23" s="90">
        <v>19.217500000000001</v>
      </c>
      <c r="O23" s="90">
        <v>20.193190000000001</v>
      </c>
      <c r="P23" s="90">
        <v>19.985049999999998</v>
      </c>
      <c r="Q23" s="90">
        <v>19.79392</v>
      </c>
      <c r="R23" s="90">
        <v>19.855410000000003</v>
      </c>
      <c r="S23" s="90">
        <v>20.87163</v>
      </c>
      <c r="T23" s="90">
        <v>21.656139999999997</v>
      </c>
      <c r="U23" s="90">
        <v>21.759990000000002</v>
      </c>
      <c r="V23" s="90">
        <v>21.33503</v>
      </c>
      <c r="W23" s="90">
        <v>22.857700000000001</v>
      </c>
      <c r="X23" s="90">
        <v>23.688089999999999</v>
      </c>
      <c r="Y23" s="90">
        <v>22.63683</v>
      </c>
      <c r="Z23" s="90">
        <v>22.776769999999999</v>
      </c>
      <c r="AA23" s="90">
        <v>23.095929999999999</v>
      </c>
      <c r="AB23" s="90">
        <v>23.133179999999999</v>
      </c>
      <c r="AC23" s="90">
        <v>22.2864</v>
      </c>
      <c r="AD23" s="90">
        <v>21.850629999999999</v>
      </c>
      <c r="AE23" s="90">
        <v>23.681290000000001</v>
      </c>
      <c r="AF23" s="90">
        <v>24.114440000000002</v>
      </c>
      <c r="AG23" s="90">
        <v>24.284310000000001</v>
      </c>
      <c r="AH23" s="90">
        <v>23.300719999999998</v>
      </c>
      <c r="AI23" s="90">
        <v>24.581289999999999</v>
      </c>
      <c r="AJ23" s="90">
        <v>31.827559999999998</v>
      </c>
      <c r="AK23" s="90">
        <v>31.63937</v>
      </c>
      <c r="AL23" s="90">
        <v>30.28548</v>
      </c>
      <c r="AM23" s="90">
        <v>31.319500000000001</v>
      </c>
      <c r="AN23" s="90">
        <v>28.392050000000001</v>
      </c>
      <c r="AO23" s="90">
        <v>26.579160000000002</v>
      </c>
      <c r="AP23" s="90">
        <v>24.310580000000002</v>
      </c>
      <c r="AQ23" s="90">
        <v>27.612720000000003</v>
      </c>
      <c r="AR23" s="90">
        <v>26.421299999999999</v>
      </c>
      <c r="AS23" s="90">
        <v>25.753820000000001</v>
      </c>
      <c r="AT23" s="90">
        <v>23.97034</v>
      </c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</row>
    <row r="24" spans="2:123" x14ac:dyDescent="0.25">
      <c r="B24" s="1" t="s">
        <v>14</v>
      </c>
      <c r="C24" s="90">
        <v>14.005000000000001</v>
      </c>
      <c r="D24" s="90">
        <v>13.767119999999998</v>
      </c>
      <c r="E24" s="90">
        <v>13.374150000000002</v>
      </c>
      <c r="F24" s="90">
        <v>12.15043</v>
      </c>
      <c r="G24" s="90">
        <v>12.64828</v>
      </c>
      <c r="H24" s="90">
        <v>12.1151</v>
      </c>
      <c r="I24" s="90">
        <v>12.01845</v>
      </c>
      <c r="J24" s="90">
        <v>11.458130000000001</v>
      </c>
      <c r="K24" s="90">
        <v>11.7188</v>
      </c>
      <c r="L24" s="90">
        <v>12.092410000000001</v>
      </c>
      <c r="M24" s="90">
        <v>13.207450000000001</v>
      </c>
      <c r="N24" s="90">
        <v>12.81115</v>
      </c>
      <c r="O24" s="90">
        <v>13.889250000000001</v>
      </c>
      <c r="P24" s="90">
        <v>13.7981</v>
      </c>
      <c r="Q24" s="90">
        <v>13.596249999999998</v>
      </c>
      <c r="R24" s="90">
        <v>14.27121</v>
      </c>
      <c r="S24" s="90">
        <v>14.928739999999999</v>
      </c>
      <c r="T24" s="90">
        <v>14.212449999999999</v>
      </c>
      <c r="U24" s="90">
        <v>14.750920000000001</v>
      </c>
      <c r="V24" s="90">
        <v>14.461189999999998</v>
      </c>
      <c r="W24" s="90">
        <v>15.658230000000001</v>
      </c>
      <c r="X24" s="90">
        <v>15.341140000000001</v>
      </c>
      <c r="Y24" s="90">
        <v>14.80612</v>
      </c>
      <c r="Z24" s="90">
        <v>15.36876</v>
      </c>
      <c r="AA24" s="90">
        <v>16.233439999999998</v>
      </c>
      <c r="AB24" s="90">
        <v>16.811199999999999</v>
      </c>
      <c r="AC24" s="90">
        <v>15.81179</v>
      </c>
      <c r="AD24" s="90">
        <v>16.694770000000002</v>
      </c>
      <c r="AE24" s="90">
        <v>17.360709999999997</v>
      </c>
      <c r="AF24" s="90">
        <v>16.910430000000002</v>
      </c>
      <c r="AG24" s="90">
        <v>16.095590000000001</v>
      </c>
      <c r="AH24" s="90">
        <v>15.759490000000001</v>
      </c>
      <c r="AI24" s="90">
        <v>16.90625</v>
      </c>
      <c r="AJ24" s="90">
        <v>22.901789999999998</v>
      </c>
      <c r="AK24" s="90">
        <v>23.24248</v>
      </c>
      <c r="AL24" s="90">
        <v>22.400190000000002</v>
      </c>
      <c r="AM24" s="90">
        <v>21.206610000000001</v>
      </c>
      <c r="AN24" s="90">
        <v>20.001369999999998</v>
      </c>
      <c r="AO24" s="90">
        <v>19.77242</v>
      </c>
      <c r="AP24" s="90">
        <v>17.993739999999999</v>
      </c>
      <c r="AQ24" s="90">
        <v>19.020590000000002</v>
      </c>
      <c r="AR24" s="90">
        <v>17.086829999999999</v>
      </c>
      <c r="AS24" s="90">
        <v>16.94998</v>
      </c>
      <c r="AT24" s="90">
        <v>17.040769999999998</v>
      </c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</row>
    <row r="25" spans="2:123" x14ac:dyDescent="0.25">
      <c r="B25" s="1" t="s">
        <v>15</v>
      </c>
      <c r="C25" s="90">
        <v>11.885680000000001</v>
      </c>
      <c r="D25" s="90">
        <v>11.85646</v>
      </c>
      <c r="E25" s="90">
        <v>12.521650000000001</v>
      </c>
      <c r="F25" s="90">
        <v>11.528700000000001</v>
      </c>
      <c r="G25" s="90">
        <v>11.70593</v>
      </c>
      <c r="H25" s="90">
        <v>10.64101</v>
      </c>
      <c r="I25" s="90">
        <v>11.299249999999999</v>
      </c>
      <c r="J25" s="90">
        <v>11.381220000000001</v>
      </c>
      <c r="K25" s="90">
        <v>11.391260000000001</v>
      </c>
      <c r="L25" s="90">
        <v>11.233790000000001</v>
      </c>
      <c r="M25" s="90">
        <v>11.03966</v>
      </c>
      <c r="N25" s="90">
        <v>11.4427</v>
      </c>
      <c r="O25" s="90">
        <v>13.25797</v>
      </c>
      <c r="P25" s="90">
        <v>12.92198</v>
      </c>
      <c r="Q25" s="90">
        <v>12.569420000000001</v>
      </c>
      <c r="R25" s="90">
        <v>11.998050000000001</v>
      </c>
      <c r="S25" s="90">
        <v>14.244090000000002</v>
      </c>
      <c r="T25" s="90">
        <v>14.40236</v>
      </c>
      <c r="U25" s="90">
        <v>16.007819999999999</v>
      </c>
      <c r="V25" s="90">
        <v>15.20234</v>
      </c>
      <c r="W25" s="90">
        <v>15.71335</v>
      </c>
      <c r="X25" s="90">
        <v>13.18262</v>
      </c>
      <c r="Y25" s="90">
        <v>14.873980000000001</v>
      </c>
      <c r="Z25" s="90">
        <v>15.22273</v>
      </c>
      <c r="AA25" s="90">
        <v>16.48481</v>
      </c>
      <c r="AB25" s="90">
        <v>17.610139999999998</v>
      </c>
      <c r="AC25" s="90">
        <v>16.371759999999998</v>
      </c>
      <c r="AD25" s="90">
        <v>15.62646</v>
      </c>
      <c r="AE25" s="90">
        <v>15.63744</v>
      </c>
      <c r="AF25" s="90">
        <v>14.92848</v>
      </c>
      <c r="AG25" s="90">
        <v>15.37326</v>
      </c>
      <c r="AH25" s="90">
        <v>14.01009</v>
      </c>
      <c r="AI25" s="90">
        <v>15.51285</v>
      </c>
      <c r="AJ25" s="90">
        <v>17.80443</v>
      </c>
      <c r="AK25" s="90">
        <v>17.861049999999999</v>
      </c>
      <c r="AL25" s="90">
        <v>16.769120000000001</v>
      </c>
      <c r="AM25" s="90">
        <v>16.449770000000001</v>
      </c>
      <c r="AN25" s="90">
        <v>16.873560000000001</v>
      </c>
      <c r="AO25" s="90">
        <v>17.291840000000001</v>
      </c>
      <c r="AP25" s="90">
        <v>15.886339999999999</v>
      </c>
      <c r="AQ25" s="90">
        <v>17.26784</v>
      </c>
      <c r="AR25" s="90">
        <v>16.661660000000001</v>
      </c>
      <c r="AS25" s="90">
        <v>15.475159999999999</v>
      </c>
      <c r="AT25" s="90">
        <v>16.227530000000002</v>
      </c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</row>
    <row r="26" spans="2:123" x14ac:dyDescent="0.25">
      <c r="B26" s="1" t="s">
        <v>16</v>
      </c>
      <c r="C26" s="90">
        <v>13.643949999999998</v>
      </c>
      <c r="D26" s="90">
        <v>12.126280000000001</v>
      </c>
      <c r="E26" s="90">
        <v>11.535500000000001</v>
      </c>
      <c r="F26" s="90">
        <v>11.89936</v>
      </c>
      <c r="G26" s="90">
        <v>14.21499</v>
      </c>
      <c r="H26" s="90">
        <v>12.408440000000001</v>
      </c>
      <c r="I26" s="90">
        <v>11.480930000000001</v>
      </c>
      <c r="J26" s="90">
        <v>11.35299</v>
      </c>
      <c r="K26" s="90">
        <v>11.87951</v>
      </c>
      <c r="L26" s="90">
        <v>11.822340000000001</v>
      </c>
      <c r="M26" s="90">
        <v>13.33272</v>
      </c>
      <c r="N26" s="90">
        <v>11.69943</v>
      </c>
      <c r="O26" s="90">
        <v>11.37623</v>
      </c>
      <c r="P26" s="90">
        <v>12.656280000000001</v>
      </c>
      <c r="Q26" s="90">
        <v>12.84564</v>
      </c>
      <c r="R26" s="90">
        <v>13.67989</v>
      </c>
      <c r="S26" s="90">
        <v>15.27435</v>
      </c>
      <c r="T26" s="90">
        <v>16.004809999999999</v>
      </c>
      <c r="U26" s="90">
        <v>15.509270000000001</v>
      </c>
      <c r="V26" s="90">
        <v>14.000950000000001</v>
      </c>
      <c r="W26" s="90">
        <v>14.31298</v>
      </c>
      <c r="X26" s="90">
        <v>15.09084</v>
      </c>
      <c r="Y26" s="90">
        <v>14.55466</v>
      </c>
      <c r="Z26" s="90">
        <v>13.505610000000001</v>
      </c>
      <c r="AA26" s="90">
        <v>15.28656</v>
      </c>
      <c r="AB26" s="90">
        <v>16.160219999999999</v>
      </c>
      <c r="AC26" s="90">
        <v>13.36622</v>
      </c>
      <c r="AD26" s="90">
        <v>12.27717</v>
      </c>
      <c r="AE26" s="90">
        <v>13.358750000000001</v>
      </c>
      <c r="AF26" s="90">
        <v>13.91202</v>
      </c>
      <c r="AG26" s="90">
        <v>15.38213</v>
      </c>
      <c r="AH26" s="90">
        <v>13.748859999999999</v>
      </c>
      <c r="AI26" s="90">
        <v>14.007330000000001</v>
      </c>
      <c r="AJ26" s="90">
        <v>17.071649999999998</v>
      </c>
      <c r="AK26" s="90">
        <v>19.486809999999998</v>
      </c>
      <c r="AL26" s="90">
        <v>16.27243</v>
      </c>
      <c r="AM26" s="90">
        <v>20.203939999999999</v>
      </c>
      <c r="AN26" s="90">
        <v>16.121729999999999</v>
      </c>
      <c r="AO26" s="90">
        <v>18.928900000000002</v>
      </c>
      <c r="AP26" s="90">
        <v>14.266860000000001</v>
      </c>
      <c r="AQ26" s="90">
        <v>15.228839999999998</v>
      </c>
      <c r="AR26" s="90">
        <v>14.823140000000002</v>
      </c>
      <c r="AS26" s="90">
        <v>15.24859</v>
      </c>
      <c r="AT26" s="90">
        <v>14.325609999999999</v>
      </c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</row>
    <row r="27" spans="2:123" x14ac:dyDescent="0.25">
      <c r="B27" s="1" t="s">
        <v>17</v>
      </c>
      <c r="C27" s="90">
        <v>18.29063</v>
      </c>
      <c r="D27" s="90">
        <v>17.34853</v>
      </c>
      <c r="E27" s="90">
        <v>16.1099</v>
      </c>
      <c r="F27" s="90">
        <v>15.631970000000001</v>
      </c>
      <c r="G27" s="90">
        <v>15.599679999999999</v>
      </c>
      <c r="H27" s="90">
        <v>15.41915</v>
      </c>
      <c r="I27" s="90">
        <v>15.53237</v>
      </c>
      <c r="J27" s="90">
        <v>15.526770000000001</v>
      </c>
      <c r="K27" s="90">
        <v>16.263490000000001</v>
      </c>
      <c r="L27" s="90">
        <v>16.87519</v>
      </c>
      <c r="M27" s="90">
        <v>16.69003</v>
      </c>
      <c r="N27" s="90">
        <v>17.180999999999997</v>
      </c>
      <c r="O27" s="90">
        <v>16.714950000000002</v>
      </c>
      <c r="P27" s="90">
        <v>17.53341</v>
      </c>
      <c r="Q27" s="90">
        <v>17.900289999999998</v>
      </c>
      <c r="R27" s="90">
        <v>16.78613</v>
      </c>
      <c r="S27" s="90">
        <v>18.248750000000001</v>
      </c>
      <c r="T27" s="90">
        <v>19.68608</v>
      </c>
      <c r="U27" s="90">
        <v>18.562180000000001</v>
      </c>
      <c r="V27" s="90">
        <v>19.667639999999999</v>
      </c>
      <c r="W27" s="90">
        <v>18.91038</v>
      </c>
      <c r="X27" s="90">
        <v>19.927149999999997</v>
      </c>
      <c r="Y27" s="90">
        <v>19.346350000000001</v>
      </c>
      <c r="Z27" s="90">
        <v>19.769469999999998</v>
      </c>
      <c r="AA27" s="90">
        <v>21.90747</v>
      </c>
      <c r="AB27" s="90">
        <v>20.370979999999999</v>
      </c>
      <c r="AC27" s="90">
        <v>20.218520000000002</v>
      </c>
      <c r="AD27" s="90">
        <v>19.640270000000001</v>
      </c>
      <c r="AE27" s="90">
        <v>21.507210000000001</v>
      </c>
      <c r="AF27" s="90">
        <v>19.994859999999999</v>
      </c>
      <c r="AG27" s="90">
        <v>19.80913</v>
      </c>
      <c r="AH27" s="90">
        <v>17.85697</v>
      </c>
      <c r="AI27" s="90">
        <v>19.098680000000002</v>
      </c>
      <c r="AJ27" s="90">
        <v>27.264060000000001</v>
      </c>
      <c r="AK27" s="90">
        <v>26.46697</v>
      </c>
      <c r="AL27" s="90">
        <v>24.30799</v>
      </c>
      <c r="AM27" s="90">
        <v>24.223030000000001</v>
      </c>
      <c r="AN27" s="90">
        <v>22.053990000000002</v>
      </c>
      <c r="AO27" s="90">
        <v>22.007989999999999</v>
      </c>
      <c r="AP27" s="90">
        <v>21.59291</v>
      </c>
      <c r="AQ27" s="90">
        <v>22.306229999999999</v>
      </c>
      <c r="AR27" s="90">
        <v>20.79232</v>
      </c>
      <c r="AS27" s="90">
        <v>20.175139999999999</v>
      </c>
      <c r="AT27" s="90">
        <v>19.10932</v>
      </c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</row>
    <row r="28" spans="2:123" x14ac:dyDescent="0.25">
      <c r="B28" s="1" t="s">
        <v>20</v>
      </c>
      <c r="C28" s="90">
        <v>12.345190000000001</v>
      </c>
      <c r="D28" s="90">
        <v>12.619620000000001</v>
      </c>
      <c r="E28" s="90">
        <v>12.618260000000001</v>
      </c>
      <c r="F28" s="90">
        <v>13.572909999999998</v>
      </c>
      <c r="G28" s="90">
        <v>13.68103</v>
      </c>
      <c r="H28" s="90">
        <v>14.651810000000001</v>
      </c>
      <c r="I28" s="90">
        <v>12.159520000000001</v>
      </c>
      <c r="J28" s="90">
        <v>11.65071</v>
      </c>
      <c r="K28" s="90">
        <v>11.610810000000001</v>
      </c>
      <c r="L28" s="90">
        <v>14.117699999999999</v>
      </c>
      <c r="M28" s="90">
        <v>12.60069</v>
      </c>
      <c r="N28" s="90">
        <v>12.74506</v>
      </c>
      <c r="O28" s="90">
        <v>12.786439999999999</v>
      </c>
      <c r="P28" s="90">
        <v>15.945500000000001</v>
      </c>
      <c r="Q28" s="90">
        <v>17.699770000000001</v>
      </c>
      <c r="R28" s="90">
        <v>16.783359999999998</v>
      </c>
      <c r="S28" s="90">
        <v>16.309699999999999</v>
      </c>
      <c r="T28" s="90">
        <v>17.562920000000002</v>
      </c>
      <c r="U28" s="90">
        <v>17.36797</v>
      </c>
      <c r="V28" s="90">
        <v>17.25507</v>
      </c>
      <c r="W28" s="90">
        <v>16.594580000000001</v>
      </c>
      <c r="X28" s="90">
        <v>18.36777</v>
      </c>
      <c r="Y28" s="90">
        <v>18.754519999999999</v>
      </c>
      <c r="Z28" s="90">
        <v>19.813610000000001</v>
      </c>
      <c r="AA28" s="90">
        <v>17.29973</v>
      </c>
      <c r="AB28" s="90">
        <v>17.41478</v>
      </c>
      <c r="AC28" s="90">
        <v>16.370249999999999</v>
      </c>
      <c r="AD28" s="90">
        <v>15.68622</v>
      </c>
      <c r="AE28" s="90">
        <v>18.515889999999999</v>
      </c>
      <c r="AF28" s="90">
        <v>16.783799999999999</v>
      </c>
      <c r="AG28" s="90">
        <v>17.530270000000002</v>
      </c>
      <c r="AH28" s="90">
        <v>16.326589999999999</v>
      </c>
      <c r="AI28" s="90">
        <v>17.267219999999998</v>
      </c>
      <c r="AJ28" s="90">
        <v>19.516110000000001</v>
      </c>
      <c r="AK28" s="90">
        <v>23.387459999999997</v>
      </c>
      <c r="AL28" s="90">
        <v>20.596790000000002</v>
      </c>
      <c r="AM28" s="90">
        <v>21.389800000000001</v>
      </c>
      <c r="AN28" s="90">
        <v>18.31793</v>
      </c>
      <c r="AO28" s="90">
        <v>17.213800000000003</v>
      </c>
      <c r="AP28" s="90">
        <v>17.35369</v>
      </c>
      <c r="AQ28" s="90">
        <v>20.205400000000001</v>
      </c>
      <c r="AR28" s="90">
        <v>13.96485</v>
      </c>
      <c r="AS28" s="90">
        <v>18.703099999999999</v>
      </c>
      <c r="AT28" s="90">
        <v>18.046490000000002</v>
      </c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</row>
    <row r="29" spans="2:123" x14ac:dyDescent="0.25">
      <c r="B29" s="1" t="s">
        <v>18</v>
      </c>
      <c r="C29" s="90">
        <v>12.49316</v>
      </c>
      <c r="D29" s="90">
        <v>10.94936</v>
      </c>
      <c r="E29" s="90">
        <v>10.742089999999999</v>
      </c>
      <c r="F29" s="90">
        <v>11.18669</v>
      </c>
      <c r="G29" s="90">
        <v>12.066990000000001</v>
      </c>
      <c r="H29" s="90">
        <v>12.64321</v>
      </c>
      <c r="I29" s="90">
        <v>13.26379</v>
      </c>
      <c r="J29" s="90">
        <v>12.470040000000001</v>
      </c>
      <c r="K29" s="90">
        <v>12.71341</v>
      </c>
      <c r="L29" s="90">
        <v>12.09817</v>
      </c>
      <c r="M29" s="90">
        <v>12.20933</v>
      </c>
      <c r="N29" s="90">
        <v>11.073130000000001</v>
      </c>
      <c r="O29" s="90">
        <v>13.986960000000002</v>
      </c>
      <c r="P29" s="90">
        <v>15.247959999999999</v>
      </c>
      <c r="Q29" s="90">
        <v>16.11712</v>
      </c>
      <c r="R29" s="90">
        <v>17.03012</v>
      </c>
      <c r="S29" s="90">
        <v>15.948109999999998</v>
      </c>
      <c r="T29" s="90">
        <v>15.518090000000001</v>
      </c>
      <c r="U29" s="90">
        <v>14.971989999999998</v>
      </c>
      <c r="V29" s="90">
        <v>15.544169999999999</v>
      </c>
      <c r="W29" s="90">
        <v>16.23405</v>
      </c>
      <c r="X29" s="90">
        <v>15.067059999999998</v>
      </c>
      <c r="Y29" s="90">
        <v>14.08564</v>
      </c>
      <c r="Z29" s="90">
        <v>15.515329999999999</v>
      </c>
      <c r="AA29" s="90">
        <v>14.169319999999999</v>
      </c>
      <c r="AB29" s="90">
        <v>13.920160000000001</v>
      </c>
      <c r="AC29" s="90">
        <v>13.407120000000001</v>
      </c>
      <c r="AD29" s="90">
        <v>13.07817</v>
      </c>
      <c r="AE29" s="90">
        <v>15.573239999999998</v>
      </c>
      <c r="AF29" s="90">
        <v>15.892500000000002</v>
      </c>
      <c r="AG29" s="90">
        <v>15.612500000000001</v>
      </c>
      <c r="AH29" s="90">
        <v>15.1729</v>
      </c>
      <c r="AI29" s="90">
        <v>16.56766</v>
      </c>
      <c r="AJ29" s="90">
        <v>23.02779</v>
      </c>
      <c r="AK29" s="90">
        <v>21.920010000000001</v>
      </c>
      <c r="AL29" s="90">
        <v>23.103550000000002</v>
      </c>
      <c r="AM29" s="90">
        <v>23.029769999999999</v>
      </c>
      <c r="AN29" s="90">
        <v>20.831700000000001</v>
      </c>
      <c r="AO29" s="90">
        <v>17.882960000000001</v>
      </c>
      <c r="AP29" s="90">
        <v>16.289860000000001</v>
      </c>
      <c r="AQ29" s="90">
        <v>17.38841</v>
      </c>
      <c r="AR29" s="90">
        <v>16.337620000000001</v>
      </c>
      <c r="AS29" s="90">
        <v>14.850949999999999</v>
      </c>
      <c r="AT29" s="90">
        <v>15.300410000000001</v>
      </c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</row>
    <row r="30" spans="2:123" x14ac:dyDescent="0.25">
      <c r="B30" s="1" t="s">
        <v>19</v>
      </c>
      <c r="C30" s="90">
        <v>13.161410000000002</v>
      </c>
      <c r="D30" s="90">
        <v>14.162159999999998</v>
      </c>
      <c r="E30" s="90">
        <v>13.58193</v>
      </c>
      <c r="F30" s="90">
        <v>13.736889999999999</v>
      </c>
      <c r="G30" s="90">
        <v>14.953430000000001</v>
      </c>
      <c r="H30" s="90">
        <v>13.613520000000001</v>
      </c>
      <c r="I30" s="90">
        <v>12.813040000000001</v>
      </c>
      <c r="J30" s="90">
        <v>12.57981</v>
      </c>
      <c r="K30" s="90">
        <v>13.986199999999998</v>
      </c>
      <c r="L30" s="90">
        <v>14.240839999999999</v>
      </c>
      <c r="M30" s="90">
        <v>13.53618</v>
      </c>
      <c r="N30" s="90">
        <v>15.019879999999999</v>
      </c>
      <c r="O30" s="90">
        <v>14.824909999999999</v>
      </c>
      <c r="P30" s="90">
        <v>14.66991</v>
      </c>
      <c r="Q30" s="90">
        <v>16.01717</v>
      </c>
      <c r="R30" s="90">
        <v>14.52069</v>
      </c>
      <c r="S30" s="90">
        <v>15.248790000000001</v>
      </c>
      <c r="T30" s="90">
        <v>15.648899999999999</v>
      </c>
      <c r="U30" s="90">
        <v>16.024260000000002</v>
      </c>
      <c r="V30" s="90">
        <v>15.359519999999998</v>
      </c>
      <c r="W30" s="90">
        <v>15.752040000000001</v>
      </c>
      <c r="X30" s="90">
        <v>17.160969999999999</v>
      </c>
      <c r="Y30" s="90">
        <v>18.711169999999999</v>
      </c>
      <c r="Z30" s="90">
        <v>18.636600000000001</v>
      </c>
      <c r="AA30" s="90">
        <v>18.184339999999999</v>
      </c>
      <c r="AB30" s="90">
        <v>16.89133</v>
      </c>
      <c r="AC30" s="90">
        <v>17.928269999999998</v>
      </c>
      <c r="AD30" s="90">
        <v>16.55846</v>
      </c>
      <c r="AE30" s="90">
        <v>16.609560000000002</v>
      </c>
      <c r="AF30" s="90">
        <v>16.935110000000002</v>
      </c>
      <c r="AG30" s="90">
        <v>15.685009999999998</v>
      </c>
      <c r="AH30" s="90">
        <v>15.008669999999999</v>
      </c>
      <c r="AI30" s="90">
        <v>17.623459999999998</v>
      </c>
      <c r="AJ30" s="90">
        <v>20.52732</v>
      </c>
      <c r="AK30" s="90">
        <v>22.039210000000001</v>
      </c>
      <c r="AL30" s="90">
        <v>19.60754</v>
      </c>
      <c r="AM30" s="90">
        <v>19.244160000000001</v>
      </c>
      <c r="AN30" s="90">
        <v>20.424600000000002</v>
      </c>
      <c r="AO30" s="90">
        <v>17.973269999999999</v>
      </c>
      <c r="AP30" s="90">
        <v>16.135529999999999</v>
      </c>
      <c r="AQ30" s="90">
        <v>17.010449999999999</v>
      </c>
      <c r="AR30" s="90">
        <v>14.601339999999999</v>
      </c>
      <c r="AS30" s="90">
        <v>14.713750000000001</v>
      </c>
      <c r="AT30" s="90">
        <v>14.98245</v>
      </c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</row>
    <row r="31" spans="2:123" x14ac:dyDescent="0.25">
      <c r="B31" s="1" t="s">
        <v>57</v>
      </c>
      <c r="C31" s="90">
        <v>19.471160000000001</v>
      </c>
      <c r="D31" s="90">
        <v>19.235569999999999</v>
      </c>
      <c r="E31" s="90">
        <v>18.749310000000001</v>
      </c>
      <c r="F31" s="90">
        <v>17.578589999999998</v>
      </c>
      <c r="G31" s="90">
        <v>18.662129999999998</v>
      </c>
      <c r="H31" s="90">
        <v>18.098120000000002</v>
      </c>
      <c r="I31" s="90">
        <v>17.591270000000002</v>
      </c>
      <c r="J31" s="90">
        <v>17.141449999999999</v>
      </c>
      <c r="K31" s="90">
        <v>17.890529999999998</v>
      </c>
      <c r="L31" s="90">
        <v>18.22991</v>
      </c>
      <c r="M31" s="90">
        <v>18.544280000000001</v>
      </c>
      <c r="N31" s="90">
        <v>17.73235</v>
      </c>
      <c r="O31" s="90">
        <v>19.325490000000002</v>
      </c>
      <c r="P31" s="90">
        <v>19.32648</v>
      </c>
      <c r="Q31" s="90">
        <v>19.458580000000001</v>
      </c>
      <c r="R31" s="90">
        <v>19.74577</v>
      </c>
      <c r="S31" s="90">
        <v>21.1157</v>
      </c>
      <c r="T31" s="90">
        <v>21.274270000000001</v>
      </c>
      <c r="U31" s="90">
        <v>21.563370000000003</v>
      </c>
      <c r="V31" s="90">
        <v>21.203310000000002</v>
      </c>
      <c r="W31" s="90">
        <v>22.448560000000001</v>
      </c>
      <c r="X31" s="90">
        <v>22.508200000000002</v>
      </c>
      <c r="Y31" s="90">
        <v>22.296309999999998</v>
      </c>
      <c r="Z31" s="90">
        <v>22.018699999999999</v>
      </c>
      <c r="AA31" s="90">
        <v>22.685649999999999</v>
      </c>
      <c r="AB31" s="90">
        <v>22.72851</v>
      </c>
      <c r="AC31" s="90">
        <v>22.155929999999998</v>
      </c>
      <c r="AD31" s="90">
        <v>21.798629999999999</v>
      </c>
      <c r="AE31" s="90">
        <v>23.215130000000002</v>
      </c>
      <c r="AF31" s="90">
        <v>22.998460000000001</v>
      </c>
      <c r="AG31" s="90">
        <v>22.677690000000002</v>
      </c>
      <c r="AH31" s="90">
        <v>21.57338</v>
      </c>
      <c r="AI31" s="90">
        <v>23.4361</v>
      </c>
      <c r="AJ31" s="90">
        <v>29.224460000000001</v>
      </c>
      <c r="AK31" s="90">
        <v>29.525510000000001</v>
      </c>
      <c r="AL31" s="90">
        <v>27.70628</v>
      </c>
      <c r="AM31" s="90">
        <v>27.859780000000001</v>
      </c>
      <c r="AN31" s="90">
        <v>26.424370000000003</v>
      </c>
      <c r="AO31" s="90">
        <v>25.362069999999999</v>
      </c>
      <c r="AP31" s="90">
        <v>23.62811</v>
      </c>
      <c r="AQ31" s="90">
        <v>25.192940000000004</v>
      </c>
      <c r="AR31" s="90">
        <v>23.431530000000002</v>
      </c>
      <c r="AS31" s="90">
        <v>23.080020000000001</v>
      </c>
      <c r="AT31" s="90">
        <v>22.453490000000002</v>
      </c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</row>
    <row r="32" spans="2:123" x14ac:dyDescent="0.25">
      <c r="B32" s="1" t="s">
        <v>55</v>
      </c>
      <c r="C32" s="90">
        <v>28.578769999999999</v>
      </c>
      <c r="D32" s="90">
        <v>27.760750000000002</v>
      </c>
      <c r="E32" s="90">
        <v>27.163589999999999</v>
      </c>
      <c r="F32" s="90">
        <v>26.49166</v>
      </c>
      <c r="G32" s="90">
        <v>27.903280000000002</v>
      </c>
      <c r="H32" s="90">
        <v>27.169910000000002</v>
      </c>
      <c r="I32" s="90">
        <v>26.580769999999998</v>
      </c>
      <c r="J32" s="90">
        <v>25.993490000000001</v>
      </c>
      <c r="K32" s="90">
        <v>26.55443</v>
      </c>
      <c r="L32" s="90">
        <v>26.112760000000002</v>
      </c>
      <c r="M32" s="90">
        <v>25.967679999999998</v>
      </c>
      <c r="N32" s="90">
        <v>25.316109999999998</v>
      </c>
      <c r="O32" s="90">
        <v>27.344339999999999</v>
      </c>
      <c r="P32" s="90">
        <v>27.302240000000001</v>
      </c>
      <c r="Q32" s="90">
        <v>27.104210000000002</v>
      </c>
      <c r="R32" s="90">
        <v>27.22364</v>
      </c>
      <c r="S32" s="90">
        <v>28.969709999999999</v>
      </c>
      <c r="T32" s="90">
        <v>28.97974</v>
      </c>
      <c r="U32" s="90">
        <v>29.066089999999999</v>
      </c>
      <c r="V32" s="90">
        <v>29.13383</v>
      </c>
      <c r="W32" s="90">
        <v>30.5396</v>
      </c>
      <c r="X32" s="90">
        <v>30.019130000000001</v>
      </c>
      <c r="Y32" s="90">
        <v>29.590260000000001</v>
      </c>
      <c r="Z32" s="90">
        <v>29.118600000000001</v>
      </c>
      <c r="AA32" s="90">
        <v>30.31353</v>
      </c>
      <c r="AB32" s="90">
        <v>30.042730000000002</v>
      </c>
      <c r="AC32" s="90">
        <v>29.333910000000003</v>
      </c>
      <c r="AD32" s="90">
        <v>29.075820000000004</v>
      </c>
      <c r="AE32" s="90">
        <v>30.735570000000003</v>
      </c>
      <c r="AF32" s="90">
        <v>30.217650000000003</v>
      </c>
      <c r="AG32" s="90">
        <v>30.047020000000003</v>
      </c>
      <c r="AH32" s="90">
        <v>29.316290000000002</v>
      </c>
      <c r="AI32" s="90">
        <v>30.850260000000002</v>
      </c>
      <c r="AJ32" s="90">
        <v>34.888910000000003</v>
      </c>
      <c r="AK32" s="90">
        <v>35.271000000000001</v>
      </c>
      <c r="AL32" s="90">
        <v>33.194590000000005</v>
      </c>
      <c r="AM32" s="90">
        <v>33.57452</v>
      </c>
      <c r="AN32" s="90">
        <v>32.645400000000002</v>
      </c>
      <c r="AO32" s="90">
        <v>30.953019999999999</v>
      </c>
      <c r="AP32" s="90">
        <v>29.537520000000001</v>
      </c>
      <c r="AQ32" s="90">
        <v>31.015320000000003</v>
      </c>
      <c r="AR32" s="90">
        <v>29.38016</v>
      </c>
      <c r="AS32" s="90">
        <v>28.796050000000001</v>
      </c>
      <c r="AT32" s="90">
        <v>28.23817</v>
      </c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</row>
    <row r="38" spans="2:51" x14ac:dyDescent="0.25">
      <c r="B38" s="9" t="s">
        <v>94</v>
      </c>
      <c r="C38" s="9"/>
      <c r="D38" s="9"/>
      <c r="E38" s="9"/>
      <c r="F38" s="9"/>
      <c r="G38" s="9"/>
      <c r="H38" s="7"/>
      <c r="I38" s="7"/>
      <c r="J38" s="7"/>
    </row>
    <row r="40" spans="2:51" ht="30" x14ac:dyDescent="0.25">
      <c r="B40" s="8"/>
      <c r="C40" s="54" t="s">
        <v>24</v>
      </c>
      <c r="D40" s="54" t="s">
        <v>25</v>
      </c>
      <c r="E40" s="54" t="s">
        <v>26</v>
      </c>
      <c r="F40" s="54" t="s">
        <v>27</v>
      </c>
      <c r="G40" s="54" t="s">
        <v>28</v>
      </c>
      <c r="H40" s="54" t="s">
        <v>29</v>
      </c>
      <c r="I40" s="54" t="s">
        <v>30</v>
      </c>
      <c r="J40" s="54" t="s">
        <v>31</v>
      </c>
      <c r="K40" s="54" t="s">
        <v>32</v>
      </c>
      <c r="L40" s="54" t="s">
        <v>33</v>
      </c>
      <c r="M40" s="54" t="s">
        <v>34</v>
      </c>
      <c r="N40" s="54" t="s">
        <v>35</v>
      </c>
      <c r="O40" s="54" t="s">
        <v>36</v>
      </c>
      <c r="P40" s="54" t="s">
        <v>37</v>
      </c>
      <c r="Q40" s="54" t="s">
        <v>38</v>
      </c>
      <c r="R40" s="54" t="s">
        <v>39</v>
      </c>
      <c r="S40" s="54" t="s">
        <v>40</v>
      </c>
      <c r="T40" s="54" t="s">
        <v>41</v>
      </c>
      <c r="U40" s="54" t="s">
        <v>42</v>
      </c>
      <c r="V40" s="54" t="s">
        <v>43</v>
      </c>
      <c r="W40" s="54" t="s">
        <v>44</v>
      </c>
      <c r="X40" s="54" t="s">
        <v>45</v>
      </c>
      <c r="Y40" s="54" t="s">
        <v>46</v>
      </c>
      <c r="Z40" s="54" t="s">
        <v>47</v>
      </c>
      <c r="AA40" s="54" t="s">
        <v>48</v>
      </c>
      <c r="AB40" s="54" t="s">
        <v>49</v>
      </c>
      <c r="AC40" s="54" t="s">
        <v>50</v>
      </c>
      <c r="AD40" s="54" t="s">
        <v>51</v>
      </c>
      <c r="AE40" s="54" t="s">
        <v>52</v>
      </c>
      <c r="AF40" s="54" t="s">
        <v>53</v>
      </c>
      <c r="AG40" s="54" t="s">
        <v>54</v>
      </c>
      <c r="AH40" s="54" t="s">
        <v>89</v>
      </c>
      <c r="AI40" s="54" t="s">
        <v>90</v>
      </c>
      <c r="AJ40" s="54" t="s">
        <v>92</v>
      </c>
      <c r="AK40" s="54" t="s">
        <v>95</v>
      </c>
      <c r="AL40" s="54" t="s">
        <v>96</v>
      </c>
      <c r="AM40" s="54" t="s">
        <v>98</v>
      </c>
      <c r="AN40" s="54" t="s">
        <v>99</v>
      </c>
      <c r="AO40" s="54" t="s">
        <v>100</v>
      </c>
      <c r="AP40" s="54" t="s">
        <v>103</v>
      </c>
      <c r="AQ40" s="54" t="s">
        <v>104</v>
      </c>
    </row>
    <row r="41" spans="2:51" x14ac:dyDescent="0.25">
      <c r="B41" s="1" t="s">
        <v>0</v>
      </c>
      <c r="C41" s="55">
        <f>SUM(C9:F9)/4</f>
        <v>24.686957499999998</v>
      </c>
      <c r="D41" s="55">
        <f t="shared" ref="D41:AJ41" si="0">SUM(D9:G9)/4</f>
        <v>24.375260000000001</v>
      </c>
      <c r="E41" s="55">
        <f t="shared" si="0"/>
        <v>24.346820000000001</v>
      </c>
      <c r="F41" s="55">
        <f t="shared" si="0"/>
        <v>23.476524999999999</v>
      </c>
      <c r="G41" s="55">
        <f t="shared" si="0"/>
        <v>22.979754999999997</v>
      </c>
      <c r="H41" s="55">
        <f t="shared" si="0"/>
        <v>23.135520000000003</v>
      </c>
      <c r="I41" s="55">
        <f t="shared" si="0"/>
        <v>22.7434425</v>
      </c>
      <c r="J41" s="55">
        <f t="shared" si="0"/>
        <v>22.9837025</v>
      </c>
      <c r="K41" s="55">
        <f t="shared" si="0"/>
        <v>23.433269999999997</v>
      </c>
      <c r="L41" s="55">
        <f t="shared" si="0"/>
        <v>24.1106525</v>
      </c>
      <c r="M41" s="55">
        <f t="shared" si="0"/>
        <v>25.285560000000004</v>
      </c>
      <c r="N41" s="55">
        <f t="shared" si="0"/>
        <v>26.099505000000001</v>
      </c>
      <c r="O41" s="55">
        <f t="shared" ref="O41:O63" si="1">SUM(O9:R9)/4</f>
        <v>27.128329999999998</v>
      </c>
      <c r="P41" s="55">
        <f t="shared" si="0"/>
        <v>27.771297499999999</v>
      </c>
      <c r="Q41" s="55">
        <f t="shared" si="0"/>
        <v>28.700167500000003</v>
      </c>
      <c r="R41" s="55">
        <f t="shared" si="0"/>
        <v>29.952662499999999</v>
      </c>
      <c r="S41" s="55">
        <f t="shared" si="0"/>
        <v>31.851157499999999</v>
      </c>
      <c r="T41" s="55">
        <f t="shared" si="0"/>
        <v>33.476240000000004</v>
      </c>
      <c r="U41" s="55">
        <f t="shared" si="0"/>
        <v>34.751517499999999</v>
      </c>
      <c r="V41" s="55">
        <f t="shared" si="0"/>
        <v>36.182802500000001</v>
      </c>
      <c r="W41" s="55">
        <f t="shared" si="0"/>
        <v>36.546509999999998</v>
      </c>
      <c r="X41" s="55">
        <f t="shared" si="0"/>
        <v>36.049355000000006</v>
      </c>
      <c r="Y41" s="55">
        <f t="shared" si="0"/>
        <v>35.296937499999999</v>
      </c>
      <c r="Z41" s="55">
        <f t="shared" si="0"/>
        <v>34.486707500000001</v>
      </c>
      <c r="AA41" s="55">
        <f t="shared" si="0"/>
        <v>34.019095</v>
      </c>
      <c r="AB41" s="55">
        <f t="shared" si="0"/>
        <v>34.341117499999996</v>
      </c>
      <c r="AC41" s="55">
        <f t="shared" si="0"/>
        <v>34.253542500000002</v>
      </c>
      <c r="AD41" s="55">
        <f t="shared" si="0"/>
        <v>33.895510000000002</v>
      </c>
      <c r="AE41" s="55">
        <f t="shared" si="0"/>
        <v>33.1492225</v>
      </c>
      <c r="AF41" s="55">
        <f t="shared" si="0"/>
        <v>32.637189999999997</v>
      </c>
      <c r="AG41" s="55">
        <f t="shared" si="0"/>
        <v>34.3160375</v>
      </c>
      <c r="AH41" s="55">
        <f t="shared" si="0"/>
        <v>35.829687499999999</v>
      </c>
      <c r="AI41" s="55">
        <f t="shared" si="0"/>
        <v>36.898972499999999</v>
      </c>
      <c r="AJ41" s="55">
        <f t="shared" si="0"/>
        <v>38.349087499999996</v>
      </c>
      <c r="AK41" s="55">
        <f>SUM(AK9:AN9)/4</f>
        <v>37.513607499999992</v>
      </c>
      <c r="AL41" s="55">
        <f t="shared" ref="AL41:AL63" si="2">SUM(AL9:AO9)/4</f>
        <v>36.722047499999995</v>
      </c>
      <c r="AM41" s="55">
        <f>SUM(AM9:AP9)/4</f>
        <v>36.181415000000001</v>
      </c>
      <c r="AN41" s="55">
        <f t="shared" ref="AN41:AN62" si="3">SUM(AN9:AQ9)/4</f>
        <v>33.5441425</v>
      </c>
      <c r="AO41" s="55">
        <f t="shared" ref="AO41:AO62" si="4">SUM(AO9:AR9)/4</f>
        <v>31.831189999999999</v>
      </c>
      <c r="AP41" s="55">
        <f t="shared" ref="AP41:AP63" si="5">SUM(AP9:AS9)/4</f>
        <v>30.160857499999999</v>
      </c>
      <c r="AQ41" s="55">
        <f t="shared" ref="AQ41:AQ63" si="6">SUM(AQ9:AT9)/4</f>
        <v>29.1286825</v>
      </c>
      <c r="AR41" s="21"/>
      <c r="AS41" s="21"/>
      <c r="AT41" s="21"/>
      <c r="AU41" s="21"/>
      <c r="AV41" s="21"/>
      <c r="AW41" s="21"/>
      <c r="AX41" s="21"/>
      <c r="AY41" s="21"/>
    </row>
    <row r="42" spans="2:51" x14ac:dyDescent="0.25">
      <c r="B42" s="1" t="s">
        <v>1</v>
      </c>
      <c r="C42" s="55">
        <f t="shared" ref="C42:AK42" si="7">SUM(C10:F10)/4</f>
        <v>25.077740000000002</v>
      </c>
      <c r="D42" s="55">
        <f t="shared" si="7"/>
        <v>24.740780000000001</v>
      </c>
      <c r="E42" s="55">
        <f t="shared" si="7"/>
        <v>24.583955000000003</v>
      </c>
      <c r="F42" s="55">
        <f t="shared" si="7"/>
        <v>24.071630000000003</v>
      </c>
      <c r="G42" s="55">
        <f t="shared" si="7"/>
        <v>23.817317500000001</v>
      </c>
      <c r="H42" s="55">
        <f t="shared" si="7"/>
        <v>23.4067875</v>
      </c>
      <c r="I42" s="55">
        <f t="shared" si="7"/>
        <v>22.651312500000003</v>
      </c>
      <c r="J42" s="55">
        <f t="shared" si="7"/>
        <v>22.340805</v>
      </c>
      <c r="K42" s="55">
        <f t="shared" si="7"/>
        <v>22.366509999999998</v>
      </c>
      <c r="L42" s="55">
        <f t="shared" si="7"/>
        <v>23.078207500000001</v>
      </c>
      <c r="M42" s="55">
        <f t="shared" si="7"/>
        <v>24.026722499999998</v>
      </c>
      <c r="N42" s="55">
        <f t="shared" si="7"/>
        <v>24.641575000000003</v>
      </c>
      <c r="O42" s="55">
        <f t="shared" si="1"/>
        <v>24.854032500000002</v>
      </c>
      <c r="P42" s="55">
        <f t="shared" si="7"/>
        <v>25.261767500000001</v>
      </c>
      <c r="Q42" s="55">
        <f t="shared" si="7"/>
        <v>25.821725000000001</v>
      </c>
      <c r="R42" s="55">
        <f t="shared" si="7"/>
        <v>26.801344999999998</v>
      </c>
      <c r="S42" s="55">
        <f t="shared" si="7"/>
        <v>27.634184999999999</v>
      </c>
      <c r="T42" s="55">
        <f t="shared" si="7"/>
        <v>27.526685000000001</v>
      </c>
      <c r="U42" s="55">
        <f t="shared" si="7"/>
        <v>27.514277499999999</v>
      </c>
      <c r="V42" s="55">
        <f t="shared" si="7"/>
        <v>26.622489999999999</v>
      </c>
      <c r="W42" s="55">
        <f t="shared" si="7"/>
        <v>26.374025000000003</v>
      </c>
      <c r="X42" s="55">
        <f t="shared" si="7"/>
        <v>26.360690000000002</v>
      </c>
      <c r="Y42" s="55">
        <f t="shared" si="7"/>
        <v>26.622212500000003</v>
      </c>
      <c r="Z42" s="55">
        <f t="shared" si="7"/>
        <v>27.840012499999997</v>
      </c>
      <c r="AA42" s="55">
        <f t="shared" si="7"/>
        <v>28.615290000000002</v>
      </c>
      <c r="AB42" s="55">
        <f t="shared" si="7"/>
        <v>29.449562499999999</v>
      </c>
      <c r="AC42" s="55">
        <f t="shared" si="7"/>
        <v>29.7883225</v>
      </c>
      <c r="AD42" s="55">
        <f t="shared" si="7"/>
        <v>29.367852499999998</v>
      </c>
      <c r="AE42" s="55">
        <f t="shared" si="7"/>
        <v>29.102474999999998</v>
      </c>
      <c r="AF42" s="55">
        <f t="shared" si="7"/>
        <v>29.626352500000003</v>
      </c>
      <c r="AG42" s="55">
        <f t="shared" si="7"/>
        <v>30.646832500000002</v>
      </c>
      <c r="AH42" s="55">
        <f t="shared" si="7"/>
        <v>31.36027</v>
      </c>
      <c r="AI42" s="55">
        <f t="shared" si="7"/>
        <v>32.653222499999998</v>
      </c>
      <c r="AJ42" s="55">
        <f t="shared" si="7"/>
        <v>33.032264999999995</v>
      </c>
      <c r="AK42" s="55">
        <f t="shared" si="7"/>
        <v>33.0465825</v>
      </c>
      <c r="AL42" s="55">
        <f t="shared" si="2"/>
        <v>33.2683125</v>
      </c>
      <c r="AM42" s="55">
        <f t="shared" ref="AM42:AM62" si="8">SUM(AM10:AP10)/4</f>
        <v>32.657180000000004</v>
      </c>
      <c r="AN42" s="55">
        <f t="shared" si="3"/>
        <v>32.307592499999998</v>
      </c>
      <c r="AO42" s="55">
        <f t="shared" si="4"/>
        <v>30.990147499999999</v>
      </c>
      <c r="AP42" s="55">
        <f t="shared" si="5"/>
        <v>30.1847925</v>
      </c>
      <c r="AQ42" s="55">
        <f t="shared" si="6"/>
        <v>28.993169999999999</v>
      </c>
      <c r="AR42" s="21"/>
      <c r="AS42" s="21"/>
      <c r="AT42" s="21"/>
      <c r="AU42" s="21"/>
      <c r="AV42" s="21"/>
      <c r="AW42" s="21"/>
      <c r="AX42" s="21"/>
      <c r="AY42" s="21"/>
    </row>
    <row r="43" spans="2:51" x14ac:dyDescent="0.25">
      <c r="B43" s="1" t="s">
        <v>2</v>
      </c>
      <c r="C43" s="55">
        <f t="shared" ref="C43:AK43" si="9">SUM(C11:F11)/4</f>
        <v>26.329067500000001</v>
      </c>
      <c r="D43" s="55">
        <f t="shared" si="9"/>
        <v>26.557645000000001</v>
      </c>
      <c r="E43" s="55">
        <f t="shared" si="9"/>
        <v>27.322492499999999</v>
      </c>
      <c r="F43" s="55">
        <f t="shared" si="9"/>
        <v>27.375154999999999</v>
      </c>
      <c r="G43" s="55">
        <f t="shared" si="9"/>
        <v>27.911702500000001</v>
      </c>
      <c r="H43" s="55">
        <f t="shared" si="9"/>
        <v>26.5318</v>
      </c>
      <c r="I43" s="55">
        <f t="shared" si="9"/>
        <v>24.468477499999999</v>
      </c>
      <c r="J43" s="55">
        <f t="shared" si="9"/>
        <v>23.931615000000001</v>
      </c>
      <c r="K43" s="55">
        <f t="shared" si="9"/>
        <v>23.033435000000001</v>
      </c>
      <c r="L43" s="55">
        <f t="shared" si="9"/>
        <v>23.148325</v>
      </c>
      <c r="M43" s="55">
        <f t="shared" si="9"/>
        <v>23.784840000000003</v>
      </c>
      <c r="N43" s="55">
        <f t="shared" si="9"/>
        <v>24.312325000000001</v>
      </c>
      <c r="O43" s="55">
        <f t="shared" si="1"/>
        <v>25.153917499999999</v>
      </c>
      <c r="P43" s="55">
        <f t="shared" si="9"/>
        <v>27.073815000000003</v>
      </c>
      <c r="Q43" s="55">
        <f t="shared" si="9"/>
        <v>28.662864999999996</v>
      </c>
      <c r="R43" s="55">
        <f t="shared" si="9"/>
        <v>30.077594999999999</v>
      </c>
      <c r="S43" s="55">
        <f t="shared" si="9"/>
        <v>30.920809999999999</v>
      </c>
      <c r="T43" s="55">
        <f t="shared" si="9"/>
        <v>30.871904999999998</v>
      </c>
      <c r="U43" s="55">
        <f t="shared" si="9"/>
        <v>31.139587500000001</v>
      </c>
      <c r="V43" s="55">
        <f t="shared" si="9"/>
        <v>31.656202499999999</v>
      </c>
      <c r="W43" s="55">
        <f t="shared" si="9"/>
        <v>32.826819999999998</v>
      </c>
      <c r="X43" s="55">
        <f t="shared" si="9"/>
        <v>33.342132500000005</v>
      </c>
      <c r="Y43" s="55">
        <f t="shared" si="9"/>
        <v>34.713902500000003</v>
      </c>
      <c r="Z43" s="55">
        <f t="shared" si="9"/>
        <v>34.633112500000003</v>
      </c>
      <c r="AA43" s="55">
        <f t="shared" si="9"/>
        <v>34.593322499999999</v>
      </c>
      <c r="AB43" s="55">
        <f t="shared" si="9"/>
        <v>34.448582500000001</v>
      </c>
      <c r="AC43" s="55">
        <f t="shared" si="9"/>
        <v>32.277917500000001</v>
      </c>
      <c r="AD43" s="55">
        <f t="shared" si="9"/>
        <v>32.657082500000001</v>
      </c>
      <c r="AE43" s="55">
        <f t="shared" si="9"/>
        <v>32.625467499999999</v>
      </c>
      <c r="AF43" s="55">
        <f t="shared" si="9"/>
        <v>32.979900000000001</v>
      </c>
      <c r="AG43" s="55">
        <f t="shared" si="9"/>
        <v>34.338772499999997</v>
      </c>
      <c r="AH43" s="55">
        <f t="shared" si="9"/>
        <v>34.959559999999996</v>
      </c>
      <c r="AI43" s="55">
        <f t="shared" si="9"/>
        <v>34.585447500000001</v>
      </c>
      <c r="AJ43" s="55">
        <f t="shared" si="9"/>
        <v>33.531255000000002</v>
      </c>
      <c r="AK43" s="55">
        <f t="shared" si="9"/>
        <v>32.014132500000002</v>
      </c>
      <c r="AL43" s="55">
        <f t="shared" si="2"/>
        <v>30.071840000000002</v>
      </c>
      <c r="AM43" s="55">
        <f t="shared" si="8"/>
        <v>28.792909999999999</v>
      </c>
      <c r="AN43" s="55">
        <f t="shared" si="3"/>
        <v>28.84948</v>
      </c>
      <c r="AO43" s="55">
        <f t="shared" si="4"/>
        <v>28.941209999999998</v>
      </c>
      <c r="AP43" s="55">
        <f t="shared" si="5"/>
        <v>28.721057500000001</v>
      </c>
      <c r="AQ43" s="55">
        <f t="shared" si="6"/>
        <v>28.495572499999998</v>
      </c>
      <c r="AR43" s="21"/>
      <c r="AS43" s="21"/>
      <c r="AT43" s="21"/>
      <c r="AU43" s="21"/>
      <c r="AV43" s="21"/>
      <c r="AW43" s="21"/>
      <c r="AX43" s="21"/>
      <c r="AY43" s="21"/>
    </row>
    <row r="44" spans="2:51" x14ac:dyDescent="0.25">
      <c r="B44" s="1" t="s">
        <v>3</v>
      </c>
      <c r="C44" s="55">
        <f t="shared" ref="C44:AK44" si="10">SUM(C12:F12)/4</f>
        <v>27.4231525</v>
      </c>
      <c r="D44" s="55">
        <f t="shared" si="10"/>
        <v>27.297047499999998</v>
      </c>
      <c r="E44" s="55">
        <f t="shared" si="10"/>
        <v>27.007224999999998</v>
      </c>
      <c r="F44" s="55">
        <f t="shared" si="10"/>
        <v>27.04074</v>
      </c>
      <c r="G44" s="55">
        <f t="shared" si="10"/>
        <v>26.721197499999995</v>
      </c>
      <c r="H44" s="55">
        <f t="shared" si="10"/>
        <v>25.903310000000001</v>
      </c>
      <c r="I44" s="55">
        <f t="shared" si="10"/>
        <v>27.585952500000001</v>
      </c>
      <c r="J44" s="55">
        <f t="shared" si="10"/>
        <v>28.644342499999997</v>
      </c>
      <c r="K44" s="55">
        <f t="shared" si="10"/>
        <v>28.868729999999999</v>
      </c>
      <c r="L44" s="55">
        <f t="shared" si="10"/>
        <v>30.0255525</v>
      </c>
      <c r="M44" s="55">
        <f t="shared" si="10"/>
        <v>28.9056675</v>
      </c>
      <c r="N44" s="55">
        <f t="shared" si="10"/>
        <v>28.710452500000002</v>
      </c>
      <c r="O44" s="55">
        <f t="shared" si="1"/>
        <v>29.589857500000001</v>
      </c>
      <c r="P44" s="55">
        <f t="shared" si="10"/>
        <v>30.0705575</v>
      </c>
      <c r="Q44" s="55">
        <f t="shared" si="10"/>
        <v>29.811595000000001</v>
      </c>
      <c r="R44" s="55">
        <f t="shared" si="10"/>
        <v>29.966000000000001</v>
      </c>
      <c r="S44" s="55">
        <f t="shared" si="10"/>
        <v>29.9941675</v>
      </c>
      <c r="T44" s="55">
        <f t="shared" si="10"/>
        <v>30.102987500000001</v>
      </c>
      <c r="U44" s="55">
        <f t="shared" si="10"/>
        <v>31.347760000000001</v>
      </c>
      <c r="V44" s="55">
        <f t="shared" si="10"/>
        <v>32.254194999999996</v>
      </c>
      <c r="W44" s="55">
        <f t="shared" si="10"/>
        <v>33.480452499999998</v>
      </c>
      <c r="X44" s="55">
        <f t="shared" si="10"/>
        <v>34.326317500000002</v>
      </c>
      <c r="Y44" s="55">
        <f t="shared" si="10"/>
        <v>34.407809999999998</v>
      </c>
      <c r="Z44" s="55">
        <f t="shared" si="10"/>
        <v>34.221282500000001</v>
      </c>
      <c r="AA44" s="55">
        <f t="shared" si="10"/>
        <v>33.0929225</v>
      </c>
      <c r="AB44" s="55">
        <f t="shared" si="10"/>
        <v>33.078982500000002</v>
      </c>
      <c r="AC44" s="55">
        <f t="shared" si="10"/>
        <v>32.649124999999998</v>
      </c>
      <c r="AD44" s="55">
        <f t="shared" si="10"/>
        <v>32.4286575</v>
      </c>
      <c r="AE44" s="55">
        <f t="shared" si="10"/>
        <v>32.26153</v>
      </c>
      <c r="AF44" s="55">
        <f t="shared" si="10"/>
        <v>31.333855</v>
      </c>
      <c r="AG44" s="55">
        <f t="shared" si="10"/>
        <v>32.680340000000001</v>
      </c>
      <c r="AH44" s="55">
        <f t="shared" si="10"/>
        <v>35.236067499999997</v>
      </c>
      <c r="AI44" s="55">
        <f t="shared" si="10"/>
        <v>36.759097499999996</v>
      </c>
      <c r="AJ44" s="55">
        <f t="shared" si="10"/>
        <v>39.049077499999996</v>
      </c>
      <c r="AK44" s="55">
        <f t="shared" si="10"/>
        <v>39.163997499999994</v>
      </c>
      <c r="AL44" s="55">
        <f t="shared" si="2"/>
        <v>37.829384999999995</v>
      </c>
      <c r="AM44" s="55">
        <f t="shared" si="8"/>
        <v>36.990847500000001</v>
      </c>
      <c r="AN44" s="55">
        <f t="shared" si="3"/>
        <v>35.674435000000003</v>
      </c>
      <c r="AO44" s="55">
        <f t="shared" si="4"/>
        <v>33.8239625</v>
      </c>
      <c r="AP44" s="55">
        <f t="shared" si="5"/>
        <v>32.729582499999999</v>
      </c>
      <c r="AQ44" s="55">
        <f t="shared" si="6"/>
        <v>32.592784999999999</v>
      </c>
      <c r="AR44" s="21"/>
      <c r="AS44" s="21"/>
      <c r="AT44" s="21"/>
      <c r="AU44" s="21"/>
      <c r="AV44" s="21"/>
      <c r="AW44" s="21"/>
      <c r="AX44" s="21"/>
      <c r="AY44" s="21"/>
    </row>
    <row r="45" spans="2:51" x14ac:dyDescent="0.25">
      <c r="B45" s="1" t="s">
        <v>4</v>
      </c>
      <c r="C45" s="55">
        <f t="shared" ref="C45:AK45" si="11">SUM(C13:F13)/4</f>
        <v>33.347364999999996</v>
      </c>
      <c r="D45" s="55">
        <f t="shared" si="11"/>
        <v>32.606904999999998</v>
      </c>
      <c r="E45" s="55">
        <f t="shared" si="11"/>
        <v>31.196764999999999</v>
      </c>
      <c r="F45" s="55">
        <f t="shared" si="11"/>
        <v>30.118304999999999</v>
      </c>
      <c r="G45" s="55">
        <f t="shared" si="11"/>
        <v>29.223475000000001</v>
      </c>
      <c r="H45" s="55">
        <f t="shared" si="11"/>
        <v>28.517880000000002</v>
      </c>
      <c r="I45" s="55">
        <f t="shared" si="11"/>
        <v>28.663964999999997</v>
      </c>
      <c r="J45" s="55">
        <f t="shared" si="11"/>
        <v>28.543324999999999</v>
      </c>
      <c r="K45" s="55">
        <f t="shared" si="11"/>
        <v>28.4155525</v>
      </c>
      <c r="L45" s="55">
        <f t="shared" si="11"/>
        <v>28.60688</v>
      </c>
      <c r="M45" s="55">
        <f t="shared" si="11"/>
        <v>29.234514999999998</v>
      </c>
      <c r="N45" s="55">
        <f t="shared" si="11"/>
        <v>29.426527499999999</v>
      </c>
      <c r="O45" s="55">
        <f t="shared" si="1"/>
        <v>29.953385000000001</v>
      </c>
      <c r="P45" s="55">
        <f t="shared" si="11"/>
        <v>30.485857500000002</v>
      </c>
      <c r="Q45" s="55">
        <f t="shared" si="11"/>
        <v>30.354315</v>
      </c>
      <c r="R45" s="55">
        <f t="shared" si="11"/>
        <v>30.829594999999998</v>
      </c>
      <c r="S45" s="55">
        <f t="shared" si="11"/>
        <v>31.59637</v>
      </c>
      <c r="T45" s="55">
        <f t="shared" si="11"/>
        <v>32.161434999999997</v>
      </c>
      <c r="U45" s="55">
        <f t="shared" si="11"/>
        <v>32.507977499999996</v>
      </c>
      <c r="V45" s="55">
        <f t="shared" si="11"/>
        <v>32.601259999999996</v>
      </c>
      <c r="W45" s="55">
        <f t="shared" si="11"/>
        <v>32.390104999999998</v>
      </c>
      <c r="X45" s="55">
        <f t="shared" si="11"/>
        <v>31.777002499999995</v>
      </c>
      <c r="Y45" s="55">
        <f t="shared" si="11"/>
        <v>32.075857499999998</v>
      </c>
      <c r="Z45" s="55">
        <f t="shared" si="11"/>
        <v>32.659467499999998</v>
      </c>
      <c r="AA45" s="55">
        <f t="shared" si="11"/>
        <v>33.499394999999993</v>
      </c>
      <c r="AB45" s="55">
        <f t="shared" si="11"/>
        <v>34.79665</v>
      </c>
      <c r="AC45" s="55">
        <f t="shared" si="11"/>
        <v>35.340525000000007</v>
      </c>
      <c r="AD45" s="55">
        <f t="shared" si="11"/>
        <v>35.660372500000001</v>
      </c>
      <c r="AE45" s="55">
        <f t="shared" si="11"/>
        <v>36.474847499999996</v>
      </c>
      <c r="AF45" s="55">
        <f t="shared" si="11"/>
        <v>36.6658975</v>
      </c>
      <c r="AG45" s="55">
        <f t="shared" si="11"/>
        <v>38.498984999999998</v>
      </c>
      <c r="AH45" s="55">
        <f t="shared" si="11"/>
        <v>39.870054999999994</v>
      </c>
      <c r="AI45" s="55">
        <f t="shared" si="11"/>
        <v>39.4787775</v>
      </c>
      <c r="AJ45" s="55">
        <f t="shared" si="11"/>
        <v>39.650845000000004</v>
      </c>
      <c r="AK45" s="55">
        <f t="shared" si="11"/>
        <v>36.950117500000005</v>
      </c>
      <c r="AL45" s="55">
        <f t="shared" si="2"/>
        <v>34.860497500000001</v>
      </c>
      <c r="AM45" s="55">
        <f t="shared" si="8"/>
        <v>33.820612499999996</v>
      </c>
      <c r="AN45" s="55">
        <f t="shared" si="3"/>
        <v>32.856175</v>
      </c>
      <c r="AO45" s="55">
        <f t="shared" si="4"/>
        <v>32.652537500000001</v>
      </c>
      <c r="AP45" s="55">
        <f t="shared" si="5"/>
        <v>31.197957500000001</v>
      </c>
      <c r="AQ45" s="55">
        <f t="shared" si="6"/>
        <v>30.386112500000003</v>
      </c>
      <c r="AR45" s="21"/>
      <c r="AS45" s="21"/>
      <c r="AT45" s="21"/>
      <c r="AU45" s="21"/>
      <c r="AV45" s="21"/>
      <c r="AW45" s="21"/>
      <c r="AX45" s="21"/>
      <c r="AY45" s="21"/>
    </row>
    <row r="46" spans="2:51" x14ac:dyDescent="0.25">
      <c r="B46" s="1" t="s">
        <v>5</v>
      </c>
      <c r="C46" s="55">
        <f t="shared" ref="C46:AK46" si="12">SUM(C14:F14)/4</f>
        <v>26.585695000000001</v>
      </c>
      <c r="D46" s="55">
        <f t="shared" si="12"/>
        <v>26.377205</v>
      </c>
      <c r="E46" s="55">
        <f t="shared" si="12"/>
        <v>26.070942500000001</v>
      </c>
      <c r="F46" s="55">
        <f t="shared" si="12"/>
        <v>25.382582499999998</v>
      </c>
      <c r="G46" s="55">
        <f t="shared" si="12"/>
        <v>25.316312499999999</v>
      </c>
      <c r="H46" s="55">
        <f t="shared" si="12"/>
        <v>25.033897499999998</v>
      </c>
      <c r="I46" s="55">
        <f t="shared" si="12"/>
        <v>24.640092500000002</v>
      </c>
      <c r="J46" s="55">
        <f t="shared" si="12"/>
        <v>25.326135000000001</v>
      </c>
      <c r="K46" s="55">
        <f t="shared" si="12"/>
        <v>25.272580000000001</v>
      </c>
      <c r="L46" s="55">
        <f t="shared" si="12"/>
        <v>25.430072500000001</v>
      </c>
      <c r="M46" s="55">
        <f t="shared" si="12"/>
        <v>25.827802500000004</v>
      </c>
      <c r="N46" s="55">
        <f t="shared" si="12"/>
        <v>25.9589775</v>
      </c>
      <c r="O46" s="55">
        <f t="shared" si="1"/>
        <v>26.632570000000001</v>
      </c>
      <c r="P46" s="55">
        <f t="shared" si="12"/>
        <v>27.784380000000002</v>
      </c>
      <c r="Q46" s="55">
        <f t="shared" si="12"/>
        <v>28.809177500000004</v>
      </c>
      <c r="R46" s="55">
        <f t="shared" si="12"/>
        <v>30.191825000000001</v>
      </c>
      <c r="S46" s="55">
        <f t="shared" si="12"/>
        <v>30.735727499999999</v>
      </c>
      <c r="T46" s="55">
        <f t="shared" si="12"/>
        <v>30.7092375</v>
      </c>
      <c r="U46" s="55">
        <f t="shared" si="12"/>
        <v>30.708539999999999</v>
      </c>
      <c r="V46" s="55">
        <f t="shared" si="12"/>
        <v>30.181140000000003</v>
      </c>
      <c r="W46" s="55">
        <f t="shared" si="12"/>
        <v>29.753487499999999</v>
      </c>
      <c r="X46" s="55">
        <f t="shared" si="12"/>
        <v>29.168044999999999</v>
      </c>
      <c r="Y46" s="55">
        <f t="shared" si="12"/>
        <v>28.2534025</v>
      </c>
      <c r="Z46" s="55">
        <f t="shared" si="12"/>
        <v>27.5138775</v>
      </c>
      <c r="AA46" s="55">
        <f t="shared" si="12"/>
        <v>27.214780000000001</v>
      </c>
      <c r="AB46" s="55">
        <f t="shared" si="12"/>
        <v>27.716180000000001</v>
      </c>
      <c r="AC46" s="55">
        <f t="shared" si="12"/>
        <v>28.331665000000001</v>
      </c>
      <c r="AD46" s="55">
        <f t="shared" si="12"/>
        <v>28.748607499999999</v>
      </c>
      <c r="AE46" s="55">
        <f t="shared" si="12"/>
        <v>28.490042500000001</v>
      </c>
      <c r="AF46" s="55">
        <f t="shared" si="12"/>
        <v>28.1916625</v>
      </c>
      <c r="AG46" s="55">
        <f t="shared" si="12"/>
        <v>30.358172500000002</v>
      </c>
      <c r="AH46" s="55">
        <f t="shared" si="12"/>
        <v>32.582917500000001</v>
      </c>
      <c r="AI46" s="55">
        <f t="shared" si="12"/>
        <v>35.035755000000002</v>
      </c>
      <c r="AJ46" s="55">
        <f t="shared" si="12"/>
        <v>36.064927500000003</v>
      </c>
      <c r="AK46" s="55">
        <f t="shared" si="12"/>
        <v>34.609857500000004</v>
      </c>
      <c r="AL46" s="55">
        <f t="shared" si="2"/>
        <v>32.424627500000007</v>
      </c>
      <c r="AM46" s="55">
        <f t="shared" si="8"/>
        <v>30.685582499999999</v>
      </c>
      <c r="AN46" s="55">
        <f t="shared" si="3"/>
        <v>30.643280000000001</v>
      </c>
      <c r="AO46" s="55">
        <f t="shared" si="4"/>
        <v>30.4488275</v>
      </c>
      <c r="AP46" s="55">
        <f t="shared" si="5"/>
        <v>31.189877500000001</v>
      </c>
      <c r="AQ46" s="55">
        <f t="shared" si="6"/>
        <v>31.716055000000001</v>
      </c>
      <c r="AR46" s="21"/>
      <c r="AS46" s="21"/>
      <c r="AT46" s="21"/>
      <c r="AU46" s="21"/>
      <c r="AV46" s="21"/>
      <c r="AW46" s="21"/>
      <c r="AX46" s="21"/>
      <c r="AY46" s="21"/>
    </row>
    <row r="47" spans="2:51" x14ac:dyDescent="0.25">
      <c r="B47" s="1" t="s">
        <v>6</v>
      </c>
      <c r="C47" s="55">
        <f t="shared" ref="C47:AK47" si="13">SUM(C15:F15)/4</f>
        <v>32.552152499999998</v>
      </c>
      <c r="D47" s="55">
        <f t="shared" si="13"/>
        <v>31.612829999999999</v>
      </c>
      <c r="E47" s="55">
        <f t="shared" si="13"/>
        <v>30.747137500000001</v>
      </c>
      <c r="F47" s="55">
        <f t="shared" si="13"/>
        <v>29.381675000000001</v>
      </c>
      <c r="G47" s="55">
        <f t="shared" si="13"/>
        <v>28.474832500000002</v>
      </c>
      <c r="H47" s="55">
        <f t="shared" si="13"/>
        <v>27.508720000000004</v>
      </c>
      <c r="I47" s="55">
        <f t="shared" si="13"/>
        <v>26.879662499999998</v>
      </c>
      <c r="J47" s="55">
        <f t="shared" si="13"/>
        <v>27.038232499999999</v>
      </c>
      <c r="K47" s="55">
        <f t="shared" si="13"/>
        <v>27.258620000000001</v>
      </c>
      <c r="L47" s="55">
        <f t="shared" si="13"/>
        <v>28.0898425</v>
      </c>
      <c r="M47" s="55">
        <f t="shared" si="13"/>
        <v>28.131475000000002</v>
      </c>
      <c r="N47" s="55">
        <f t="shared" si="13"/>
        <v>27.933810000000001</v>
      </c>
      <c r="O47" s="55">
        <f t="shared" si="1"/>
        <v>28.388265000000004</v>
      </c>
      <c r="P47" s="55">
        <f t="shared" si="13"/>
        <v>28.5650075</v>
      </c>
      <c r="Q47" s="55">
        <f t="shared" si="13"/>
        <v>28.950562500000004</v>
      </c>
      <c r="R47" s="55">
        <f t="shared" si="13"/>
        <v>29.512512499999996</v>
      </c>
      <c r="S47" s="55">
        <f t="shared" si="13"/>
        <v>29.041934999999999</v>
      </c>
      <c r="T47" s="55">
        <f t="shared" si="13"/>
        <v>29.093982500000003</v>
      </c>
      <c r="U47" s="55">
        <f t="shared" si="13"/>
        <v>29.46312</v>
      </c>
      <c r="V47" s="55">
        <f t="shared" si="13"/>
        <v>29.791910000000001</v>
      </c>
      <c r="W47" s="55">
        <f t="shared" si="13"/>
        <v>30.990670000000001</v>
      </c>
      <c r="X47" s="55">
        <f t="shared" si="13"/>
        <v>31.415497500000001</v>
      </c>
      <c r="Y47" s="55">
        <f t="shared" si="13"/>
        <v>32.137030000000003</v>
      </c>
      <c r="Z47" s="55">
        <f t="shared" si="13"/>
        <v>32.703697500000004</v>
      </c>
      <c r="AA47" s="55">
        <f t="shared" si="13"/>
        <v>32.837555000000002</v>
      </c>
      <c r="AB47" s="55">
        <f t="shared" si="13"/>
        <v>33.3095225</v>
      </c>
      <c r="AC47" s="55">
        <f t="shared" si="13"/>
        <v>33.467959999999998</v>
      </c>
      <c r="AD47" s="55">
        <f t="shared" si="13"/>
        <v>34.365362500000003</v>
      </c>
      <c r="AE47" s="55">
        <f t="shared" si="13"/>
        <v>34.7417625</v>
      </c>
      <c r="AF47" s="55">
        <f t="shared" si="13"/>
        <v>34.558680000000003</v>
      </c>
      <c r="AG47" s="55">
        <f t="shared" si="13"/>
        <v>35.151317500000005</v>
      </c>
      <c r="AH47" s="55">
        <f t="shared" si="13"/>
        <v>35.568944999999999</v>
      </c>
      <c r="AI47" s="55">
        <f t="shared" si="13"/>
        <v>36.175420000000003</v>
      </c>
      <c r="AJ47" s="55">
        <f t="shared" si="13"/>
        <v>36.265772499999997</v>
      </c>
      <c r="AK47" s="55">
        <f t="shared" si="13"/>
        <v>36.589730000000003</v>
      </c>
      <c r="AL47" s="55">
        <f t="shared" si="2"/>
        <v>36.158640000000005</v>
      </c>
      <c r="AM47" s="55">
        <f t="shared" si="8"/>
        <v>35.53736</v>
      </c>
      <c r="AN47" s="55">
        <f t="shared" si="3"/>
        <v>35.632899999999999</v>
      </c>
      <c r="AO47" s="55">
        <f t="shared" si="4"/>
        <v>34.513745</v>
      </c>
      <c r="AP47" s="55">
        <f t="shared" si="5"/>
        <v>33.811085000000006</v>
      </c>
      <c r="AQ47" s="55">
        <f t="shared" si="6"/>
        <v>34.012160000000002</v>
      </c>
      <c r="AR47" s="21"/>
      <c r="AS47" s="21"/>
      <c r="AT47" s="21"/>
      <c r="AU47" s="21"/>
      <c r="AV47" s="21"/>
      <c r="AW47" s="21"/>
      <c r="AX47" s="21"/>
      <c r="AY47" s="21"/>
    </row>
    <row r="48" spans="2:51" x14ac:dyDescent="0.25">
      <c r="B48" s="1" t="s">
        <v>7</v>
      </c>
      <c r="C48" s="55">
        <f t="shared" ref="C48:AK48" si="14">SUM(C16:F16)/4</f>
        <v>32.154947499999999</v>
      </c>
      <c r="D48" s="55">
        <f t="shared" si="14"/>
        <v>32.574717499999998</v>
      </c>
      <c r="E48" s="55">
        <f t="shared" si="14"/>
        <v>32.6803375</v>
      </c>
      <c r="F48" s="55">
        <f t="shared" si="14"/>
        <v>32.751317499999999</v>
      </c>
      <c r="G48" s="55">
        <f t="shared" si="14"/>
        <v>32.415625000000006</v>
      </c>
      <c r="H48" s="55">
        <f t="shared" si="14"/>
        <v>31.586065000000001</v>
      </c>
      <c r="I48" s="55">
        <f t="shared" si="14"/>
        <v>30.474825000000003</v>
      </c>
      <c r="J48" s="55">
        <f t="shared" si="14"/>
        <v>30.786722500000003</v>
      </c>
      <c r="K48" s="55">
        <f t="shared" si="14"/>
        <v>30.260617499999999</v>
      </c>
      <c r="L48" s="55">
        <f t="shared" si="14"/>
        <v>30.113577499999998</v>
      </c>
      <c r="M48" s="55">
        <f t="shared" si="14"/>
        <v>30.204505000000001</v>
      </c>
      <c r="N48" s="55">
        <f t="shared" si="14"/>
        <v>29.424795</v>
      </c>
      <c r="O48" s="55">
        <f t="shared" si="1"/>
        <v>29.624615000000002</v>
      </c>
      <c r="P48" s="55">
        <f t="shared" si="14"/>
        <v>29.977415000000001</v>
      </c>
      <c r="Q48" s="55">
        <f t="shared" si="14"/>
        <v>30.708782499999998</v>
      </c>
      <c r="R48" s="55">
        <f t="shared" si="14"/>
        <v>32.383922500000004</v>
      </c>
      <c r="S48" s="55">
        <f t="shared" si="14"/>
        <v>33.023217500000001</v>
      </c>
      <c r="T48" s="55">
        <f t="shared" si="14"/>
        <v>33.305307499999998</v>
      </c>
      <c r="U48" s="55">
        <f t="shared" si="14"/>
        <v>32.706339999999997</v>
      </c>
      <c r="V48" s="55">
        <f t="shared" si="14"/>
        <v>31.580352500000004</v>
      </c>
      <c r="W48" s="55">
        <f t="shared" si="14"/>
        <v>31.106439999999999</v>
      </c>
      <c r="X48" s="55">
        <f t="shared" si="14"/>
        <v>31.023857499999998</v>
      </c>
      <c r="Y48" s="55">
        <f t="shared" si="14"/>
        <v>31.339544999999998</v>
      </c>
      <c r="Z48" s="55">
        <f t="shared" si="14"/>
        <v>31.433607500000001</v>
      </c>
      <c r="AA48" s="55">
        <f t="shared" si="14"/>
        <v>31.977717500000004</v>
      </c>
      <c r="AB48" s="55">
        <f t="shared" si="14"/>
        <v>32.4429175</v>
      </c>
      <c r="AC48" s="55">
        <f t="shared" si="14"/>
        <v>33.969567500000004</v>
      </c>
      <c r="AD48" s="55">
        <f t="shared" si="14"/>
        <v>35.652372499999998</v>
      </c>
      <c r="AE48" s="55">
        <f t="shared" si="14"/>
        <v>36.503765000000001</v>
      </c>
      <c r="AF48" s="55">
        <f t="shared" si="14"/>
        <v>37.072414999999999</v>
      </c>
      <c r="AG48" s="55">
        <f t="shared" si="14"/>
        <v>37.8503075</v>
      </c>
      <c r="AH48" s="55">
        <f t="shared" si="14"/>
        <v>40.077032500000001</v>
      </c>
      <c r="AI48" s="55">
        <f t="shared" si="14"/>
        <v>41.66366</v>
      </c>
      <c r="AJ48" s="55">
        <f t="shared" si="14"/>
        <v>43.198757499999999</v>
      </c>
      <c r="AK48" s="55">
        <f t="shared" si="14"/>
        <v>43.826407500000002</v>
      </c>
      <c r="AL48" s="55">
        <f t="shared" si="2"/>
        <v>41.455995000000001</v>
      </c>
      <c r="AM48" s="55">
        <f t="shared" si="8"/>
        <v>40.484180000000002</v>
      </c>
      <c r="AN48" s="55">
        <f t="shared" si="3"/>
        <v>39.643077499999997</v>
      </c>
      <c r="AO48" s="55">
        <f t="shared" si="4"/>
        <v>37.622502499999996</v>
      </c>
      <c r="AP48" s="55">
        <f t="shared" si="5"/>
        <v>36.057007499999997</v>
      </c>
      <c r="AQ48" s="55">
        <f t="shared" si="6"/>
        <v>35.103829999999995</v>
      </c>
      <c r="AR48" s="21"/>
      <c r="AS48" s="21"/>
      <c r="AT48" s="21"/>
      <c r="AU48" s="21"/>
      <c r="AV48" s="21"/>
      <c r="AW48" s="21"/>
      <c r="AX48" s="21"/>
      <c r="AY48" s="21"/>
    </row>
    <row r="49" spans="2:51" x14ac:dyDescent="0.25">
      <c r="B49" s="1" t="s">
        <v>8</v>
      </c>
      <c r="C49" s="55">
        <f t="shared" ref="C49:AK49" si="15">SUM(C17:F17)/4</f>
        <v>27.236995</v>
      </c>
      <c r="D49" s="55">
        <f t="shared" si="15"/>
        <v>27.34431</v>
      </c>
      <c r="E49" s="55">
        <f t="shared" si="15"/>
        <v>27.169729999999998</v>
      </c>
      <c r="F49" s="55">
        <f t="shared" si="15"/>
        <v>27.214115</v>
      </c>
      <c r="G49" s="55">
        <f t="shared" si="15"/>
        <v>27.296870000000002</v>
      </c>
      <c r="H49" s="55">
        <f t="shared" si="15"/>
        <v>27.565090000000001</v>
      </c>
      <c r="I49" s="55">
        <f t="shared" si="15"/>
        <v>27.955547499999998</v>
      </c>
      <c r="J49" s="55">
        <f t="shared" si="15"/>
        <v>28.304949999999998</v>
      </c>
      <c r="K49" s="55">
        <f t="shared" si="15"/>
        <v>28.643772500000001</v>
      </c>
      <c r="L49" s="55">
        <f t="shared" si="15"/>
        <v>28.665289999999999</v>
      </c>
      <c r="M49" s="55">
        <f t="shared" si="15"/>
        <v>28.457644999999999</v>
      </c>
      <c r="N49" s="55">
        <f t="shared" si="15"/>
        <v>28.3862025</v>
      </c>
      <c r="O49" s="55">
        <f t="shared" si="1"/>
        <v>29.762819999999998</v>
      </c>
      <c r="P49" s="55">
        <f t="shared" si="15"/>
        <v>30.431777500000003</v>
      </c>
      <c r="Q49" s="55">
        <f t="shared" si="15"/>
        <v>30.930520000000001</v>
      </c>
      <c r="R49" s="55">
        <f t="shared" si="15"/>
        <v>31.790030000000002</v>
      </c>
      <c r="S49" s="55">
        <f t="shared" si="15"/>
        <v>31.689625000000003</v>
      </c>
      <c r="T49" s="55">
        <f t="shared" si="15"/>
        <v>32.257040000000003</v>
      </c>
      <c r="U49" s="55">
        <f t="shared" si="15"/>
        <v>33.560755</v>
      </c>
      <c r="V49" s="55">
        <f t="shared" si="15"/>
        <v>34.566177500000002</v>
      </c>
      <c r="W49" s="55">
        <f t="shared" si="15"/>
        <v>34.772837499999994</v>
      </c>
      <c r="X49" s="55">
        <f t="shared" si="15"/>
        <v>34.8424075</v>
      </c>
      <c r="Y49" s="55">
        <f t="shared" si="15"/>
        <v>34.445949999999996</v>
      </c>
      <c r="Z49" s="55">
        <f t="shared" si="15"/>
        <v>33.944469999999995</v>
      </c>
      <c r="AA49" s="55">
        <f t="shared" si="15"/>
        <v>33.6683375</v>
      </c>
      <c r="AB49" s="55">
        <f t="shared" si="15"/>
        <v>33.248967499999999</v>
      </c>
      <c r="AC49" s="55">
        <f t="shared" si="15"/>
        <v>33.351370000000003</v>
      </c>
      <c r="AD49" s="55">
        <f t="shared" si="15"/>
        <v>33.208880000000008</v>
      </c>
      <c r="AE49" s="55">
        <f t="shared" si="15"/>
        <v>33.202905000000001</v>
      </c>
      <c r="AF49" s="55">
        <f t="shared" si="15"/>
        <v>33.405515000000001</v>
      </c>
      <c r="AG49" s="55">
        <f t="shared" si="15"/>
        <v>35.187705000000001</v>
      </c>
      <c r="AH49" s="55">
        <f t="shared" si="15"/>
        <v>37.349425000000004</v>
      </c>
      <c r="AI49" s="55">
        <f t="shared" si="15"/>
        <v>39.287037500000004</v>
      </c>
      <c r="AJ49" s="55">
        <f t="shared" si="15"/>
        <v>40.955275</v>
      </c>
      <c r="AK49" s="55">
        <f t="shared" si="15"/>
        <v>40.670524999999998</v>
      </c>
      <c r="AL49" s="55">
        <f t="shared" si="2"/>
        <v>40.389767500000005</v>
      </c>
      <c r="AM49" s="55">
        <f t="shared" si="8"/>
        <v>39.662892499999998</v>
      </c>
      <c r="AN49" s="55">
        <f t="shared" si="3"/>
        <v>39.396352499999999</v>
      </c>
      <c r="AO49" s="55">
        <f t="shared" si="4"/>
        <v>38.915700000000001</v>
      </c>
      <c r="AP49" s="55">
        <f t="shared" si="5"/>
        <v>38.010824999999997</v>
      </c>
      <c r="AQ49" s="55">
        <f t="shared" si="6"/>
        <v>37.300922499999999</v>
      </c>
      <c r="AR49" s="21"/>
      <c r="AS49" s="21"/>
      <c r="AT49" s="21"/>
      <c r="AU49" s="21"/>
      <c r="AV49" s="21"/>
      <c r="AW49" s="21"/>
      <c r="AX49" s="21"/>
      <c r="AY49" s="21"/>
    </row>
    <row r="50" spans="2:51" x14ac:dyDescent="0.25">
      <c r="B50" s="1" t="s">
        <v>9</v>
      </c>
      <c r="C50" s="55">
        <f t="shared" ref="C50:AK50" si="16">SUM(C18:F18)/4</f>
        <v>32.506167499999997</v>
      </c>
      <c r="D50" s="55">
        <f t="shared" si="16"/>
        <v>31.476075000000002</v>
      </c>
      <c r="E50" s="55">
        <f t="shared" si="16"/>
        <v>30.873734999999996</v>
      </c>
      <c r="F50" s="55">
        <f t="shared" si="16"/>
        <v>30.956085000000002</v>
      </c>
      <c r="G50" s="55">
        <f t="shared" si="16"/>
        <v>31.631345000000003</v>
      </c>
      <c r="H50" s="55">
        <f t="shared" si="16"/>
        <v>32.246980000000001</v>
      </c>
      <c r="I50" s="55">
        <f t="shared" si="16"/>
        <v>33.295030000000004</v>
      </c>
      <c r="J50" s="55">
        <f t="shared" si="16"/>
        <v>33.871099999999998</v>
      </c>
      <c r="K50" s="55">
        <f t="shared" si="16"/>
        <v>33.038355000000003</v>
      </c>
      <c r="L50" s="55">
        <f t="shared" si="16"/>
        <v>33.025277500000001</v>
      </c>
      <c r="M50" s="55">
        <f t="shared" si="16"/>
        <v>32.512425</v>
      </c>
      <c r="N50" s="55">
        <f t="shared" si="16"/>
        <v>32.152725000000004</v>
      </c>
      <c r="O50" s="55">
        <f t="shared" si="1"/>
        <v>32.706742499999997</v>
      </c>
      <c r="P50" s="55">
        <f t="shared" si="16"/>
        <v>32.780295000000002</v>
      </c>
      <c r="Q50" s="55">
        <f t="shared" si="16"/>
        <v>33.653837500000002</v>
      </c>
      <c r="R50" s="55">
        <f t="shared" si="16"/>
        <v>34.114665000000002</v>
      </c>
      <c r="S50" s="55">
        <f t="shared" si="16"/>
        <v>34.917512500000001</v>
      </c>
      <c r="T50" s="55">
        <f t="shared" si="16"/>
        <v>36.081217500000001</v>
      </c>
      <c r="U50" s="55">
        <f t="shared" si="16"/>
        <v>36.406015000000004</v>
      </c>
      <c r="V50" s="55">
        <f t="shared" si="16"/>
        <v>36.974292500000004</v>
      </c>
      <c r="W50" s="55">
        <f t="shared" si="16"/>
        <v>37.170312500000001</v>
      </c>
      <c r="X50" s="55">
        <f t="shared" si="16"/>
        <v>37.053854999999999</v>
      </c>
      <c r="Y50" s="55">
        <f t="shared" si="16"/>
        <v>37.0420625</v>
      </c>
      <c r="Z50" s="55">
        <f t="shared" si="16"/>
        <v>37.444395</v>
      </c>
      <c r="AA50" s="55">
        <f t="shared" si="16"/>
        <v>37.462242500000002</v>
      </c>
      <c r="AB50" s="55">
        <f t="shared" si="16"/>
        <v>37.857304999999997</v>
      </c>
      <c r="AC50" s="55">
        <f t="shared" si="16"/>
        <v>37.955385</v>
      </c>
      <c r="AD50" s="55">
        <f t="shared" si="16"/>
        <v>38.019329999999997</v>
      </c>
      <c r="AE50" s="55">
        <f t="shared" si="16"/>
        <v>38.280225000000002</v>
      </c>
      <c r="AF50" s="55">
        <f t="shared" si="16"/>
        <v>38.161637499999998</v>
      </c>
      <c r="AG50" s="55">
        <f t="shared" si="16"/>
        <v>40.466929999999998</v>
      </c>
      <c r="AH50" s="55">
        <f t="shared" si="16"/>
        <v>42.686354999999999</v>
      </c>
      <c r="AI50" s="55">
        <f t="shared" si="16"/>
        <v>43.489134999999997</v>
      </c>
      <c r="AJ50" s="55">
        <f t="shared" si="16"/>
        <v>44.919404999999998</v>
      </c>
      <c r="AK50" s="55">
        <f t="shared" si="16"/>
        <v>43.370404999999998</v>
      </c>
      <c r="AL50" s="55">
        <f t="shared" si="2"/>
        <v>40.982239999999997</v>
      </c>
      <c r="AM50" s="55">
        <f t="shared" si="8"/>
        <v>39.606212499999998</v>
      </c>
      <c r="AN50" s="55">
        <f t="shared" si="3"/>
        <v>37.270957500000002</v>
      </c>
      <c r="AO50" s="55">
        <f t="shared" si="4"/>
        <v>35.23039</v>
      </c>
      <c r="AP50" s="55">
        <f t="shared" si="5"/>
        <v>33.843814999999999</v>
      </c>
      <c r="AQ50" s="55">
        <f t="shared" si="6"/>
        <v>32.778012499999996</v>
      </c>
      <c r="AR50" s="21"/>
      <c r="AS50" s="21"/>
      <c r="AT50" s="21"/>
      <c r="AU50" s="21"/>
      <c r="AV50" s="21"/>
      <c r="AW50" s="21"/>
      <c r="AX50" s="21"/>
      <c r="AY50" s="21"/>
    </row>
    <row r="51" spans="2:51" x14ac:dyDescent="0.25">
      <c r="B51" s="1" t="s">
        <v>10</v>
      </c>
      <c r="C51" s="55">
        <f t="shared" ref="C51:AK51" si="17">SUM(C19:F19)/4</f>
        <v>25.445274999999999</v>
      </c>
      <c r="D51" s="55">
        <f t="shared" si="17"/>
        <v>25.7253875</v>
      </c>
      <c r="E51" s="55">
        <f t="shared" si="17"/>
        <v>25.134317500000002</v>
      </c>
      <c r="F51" s="55">
        <f t="shared" si="17"/>
        <v>24.977480000000003</v>
      </c>
      <c r="G51" s="55">
        <f t="shared" si="17"/>
        <v>25.580947500000001</v>
      </c>
      <c r="H51" s="55">
        <f t="shared" si="17"/>
        <v>24.790779999999998</v>
      </c>
      <c r="I51" s="55">
        <f t="shared" si="17"/>
        <v>24.117427499999998</v>
      </c>
      <c r="J51" s="55">
        <f t="shared" si="17"/>
        <v>23.791730000000001</v>
      </c>
      <c r="K51" s="55">
        <f t="shared" si="17"/>
        <v>23.501294999999999</v>
      </c>
      <c r="L51" s="55">
        <f t="shared" si="17"/>
        <v>23.463755000000003</v>
      </c>
      <c r="M51" s="55">
        <f t="shared" si="17"/>
        <v>24.107065000000002</v>
      </c>
      <c r="N51" s="55">
        <f t="shared" si="17"/>
        <v>24.8921925</v>
      </c>
      <c r="O51" s="55">
        <f t="shared" si="1"/>
        <v>25.378097499999999</v>
      </c>
      <c r="P51" s="55">
        <f t="shared" si="17"/>
        <v>26.408902499999996</v>
      </c>
      <c r="Q51" s="55">
        <f t="shared" si="17"/>
        <v>27.540262500000004</v>
      </c>
      <c r="R51" s="55">
        <f t="shared" si="17"/>
        <v>28.075597500000004</v>
      </c>
      <c r="S51" s="55">
        <f t="shared" si="17"/>
        <v>29.816275000000001</v>
      </c>
      <c r="T51" s="55">
        <f t="shared" si="17"/>
        <v>31.199182499999999</v>
      </c>
      <c r="U51" s="55">
        <f t="shared" si="17"/>
        <v>31.9434225</v>
      </c>
      <c r="V51" s="55">
        <f t="shared" si="17"/>
        <v>32.8434825</v>
      </c>
      <c r="W51" s="55">
        <f t="shared" si="17"/>
        <v>32.551650000000002</v>
      </c>
      <c r="X51" s="55">
        <f t="shared" si="17"/>
        <v>32.643962500000001</v>
      </c>
      <c r="Y51" s="55">
        <f t="shared" si="17"/>
        <v>34.084429999999998</v>
      </c>
      <c r="Z51" s="55">
        <f t="shared" si="17"/>
        <v>34.990489999999994</v>
      </c>
      <c r="AA51" s="55">
        <f t="shared" si="17"/>
        <v>35.586547499999995</v>
      </c>
      <c r="AB51" s="55">
        <f t="shared" si="17"/>
        <v>35.069912500000001</v>
      </c>
      <c r="AC51" s="55">
        <f t="shared" si="17"/>
        <v>33.609950000000005</v>
      </c>
      <c r="AD51" s="55">
        <f t="shared" si="17"/>
        <v>32.767845000000001</v>
      </c>
      <c r="AE51" s="55">
        <f t="shared" si="17"/>
        <v>31.994350000000004</v>
      </c>
      <c r="AF51" s="55">
        <f t="shared" si="17"/>
        <v>31.939905000000003</v>
      </c>
      <c r="AG51" s="55">
        <f t="shared" si="17"/>
        <v>33.691964999999996</v>
      </c>
      <c r="AH51" s="55">
        <f t="shared" si="17"/>
        <v>36.083210000000001</v>
      </c>
      <c r="AI51" s="55">
        <f t="shared" si="17"/>
        <v>38.255814999999998</v>
      </c>
      <c r="AJ51" s="55">
        <f t="shared" si="17"/>
        <v>38.858264999999996</v>
      </c>
      <c r="AK51" s="55">
        <f t="shared" si="17"/>
        <v>37.572772499999992</v>
      </c>
      <c r="AL51" s="55">
        <f t="shared" si="2"/>
        <v>35.507964999999999</v>
      </c>
      <c r="AM51" s="55">
        <f t="shared" si="8"/>
        <v>33.601669999999999</v>
      </c>
      <c r="AN51" s="55">
        <f t="shared" si="3"/>
        <v>33.4952775</v>
      </c>
      <c r="AO51" s="55">
        <f t="shared" si="4"/>
        <v>33.580422500000005</v>
      </c>
      <c r="AP51" s="55">
        <f t="shared" si="5"/>
        <v>33.817337499999994</v>
      </c>
      <c r="AQ51" s="55">
        <f t="shared" si="6"/>
        <v>33.911702500000004</v>
      </c>
      <c r="AR51" s="21"/>
      <c r="AS51" s="21"/>
      <c r="AT51" s="21"/>
      <c r="AU51" s="21"/>
      <c r="AV51" s="21"/>
      <c r="AW51" s="21"/>
      <c r="AX51" s="21"/>
      <c r="AY51" s="21"/>
    </row>
    <row r="52" spans="2:51" x14ac:dyDescent="0.25">
      <c r="B52" s="1" t="s">
        <v>11</v>
      </c>
      <c r="C52" s="55">
        <f t="shared" ref="C52:AK52" si="18">SUM(C20:F20)/4</f>
        <v>21.9509975</v>
      </c>
      <c r="D52" s="55">
        <f t="shared" si="18"/>
        <v>22.2223525</v>
      </c>
      <c r="E52" s="55">
        <f t="shared" si="18"/>
        <v>22.052804999999999</v>
      </c>
      <c r="F52" s="55">
        <f t="shared" si="18"/>
        <v>22.675099999999997</v>
      </c>
      <c r="G52" s="55">
        <f t="shared" si="18"/>
        <v>22.768744999999999</v>
      </c>
      <c r="H52" s="55">
        <f t="shared" si="18"/>
        <v>22.579142500000003</v>
      </c>
      <c r="I52" s="55">
        <f t="shared" si="18"/>
        <v>22.573902500000003</v>
      </c>
      <c r="J52" s="55">
        <f t="shared" si="18"/>
        <v>22.1906575</v>
      </c>
      <c r="K52" s="55">
        <f t="shared" si="18"/>
        <v>21.734907499999998</v>
      </c>
      <c r="L52" s="55">
        <f t="shared" si="18"/>
        <v>21.626222499999997</v>
      </c>
      <c r="M52" s="55">
        <f t="shared" si="18"/>
        <v>21.70994</v>
      </c>
      <c r="N52" s="55">
        <f t="shared" si="18"/>
        <v>22.4610275</v>
      </c>
      <c r="O52" s="55">
        <f t="shared" si="1"/>
        <v>23.562510000000003</v>
      </c>
      <c r="P52" s="55">
        <f t="shared" si="18"/>
        <v>24.784334999999995</v>
      </c>
      <c r="Q52" s="55">
        <f t="shared" si="18"/>
        <v>26.509707499999998</v>
      </c>
      <c r="R52" s="55">
        <f t="shared" si="18"/>
        <v>27.7044</v>
      </c>
      <c r="S52" s="55">
        <f t="shared" si="18"/>
        <v>28.562925</v>
      </c>
      <c r="T52" s="55">
        <f t="shared" si="18"/>
        <v>28.970332499999998</v>
      </c>
      <c r="U52" s="55">
        <f t="shared" si="18"/>
        <v>28.966202499999998</v>
      </c>
      <c r="V52" s="55">
        <f t="shared" si="18"/>
        <v>29.266142499999997</v>
      </c>
      <c r="W52" s="55">
        <f t="shared" si="18"/>
        <v>29.546700000000001</v>
      </c>
      <c r="X52" s="55">
        <f t="shared" si="18"/>
        <v>29.488890000000001</v>
      </c>
      <c r="Y52" s="55">
        <f t="shared" si="18"/>
        <v>29.403597499999997</v>
      </c>
      <c r="Z52" s="55">
        <f t="shared" si="18"/>
        <v>28.696692499999997</v>
      </c>
      <c r="AA52" s="55">
        <f t="shared" si="18"/>
        <v>28.131335</v>
      </c>
      <c r="AB52" s="55">
        <f t="shared" si="18"/>
        <v>27.929154999999998</v>
      </c>
      <c r="AC52" s="55">
        <f t="shared" si="18"/>
        <v>27.804499999999997</v>
      </c>
      <c r="AD52" s="55">
        <f t="shared" si="18"/>
        <v>27.988</v>
      </c>
      <c r="AE52" s="55">
        <f t="shared" si="18"/>
        <v>28.110572500000004</v>
      </c>
      <c r="AF52" s="55">
        <f t="shared" si="18"/>
        <v>28.850395000000002</v>
      </c>
      <c r="AG52" s="55">
        <f t="shared" si="18"/>
        <v>30.919507500000002</v>
      </c>
      <c r="AH52" s="55">
        <f t="shared" si="18"/>
        <v>32.989894999999997</v>
      </c>
      <c r="AI52" s="55">
        <f t="shared" si="18"/>
        <v>34.891670000000005</v>
      </c>
      <c r="AJ52" s="55">
        <f t="shared" si="18"/>
        <v>36.500935000000005</v>
      </c>
      <c r="AK52" s="55">
        <f t="shared" si="18"/>
        <v>35.631765000000001</v>
      </c>
      <c r="AL52" s="55">
        <f t="shared" si="2"/>
        <v>34.754057500000002</v>
      </c>
      <c r="AM52" s="55">
        <f t="shared" si="8"/>
        <v>34.382442499999996</v>
      </c>
      <c r="AN52" s="55">
        <f t="shared" si="3"/>
        <v>33.739632499999999</v>
      </c>
      <c r="AO52" s="55">
        <f t="shared" si="4"/>
        <v>33.267587499999998</v>
      </c>
      <c r="AP52" s="55">
        <f t="shared" si="5"/>
        <v>33.048594999999999</v>
      </c>
      <c r="AQ52" s="55">
        <f t="shared" si="6"/>
        <v>32.824372499999996</v>
      </c>
      <c r="AR52" s="21"/>
      <c r="AS52" s="21"/>
      <c r="AT52" s="21"/>
      <c r="AU52" s="21"/>
      <c r="AV52" s="21"/>
      <c r="AW52" s="21"/>
      <c r="AX52" s="21"/>
      <c r="AY52" s="21"/>
    </row>
    <row r="53" spans="2:51" x14ac:dyDescent="0.25">
      <c r="B53" s="1" t="s">
        <v>12</v>
      </c>
      <c r="C53" s="55">
        <f t="shared" ref="C53:AK53" si="19">SUM(C21:F21)/4</f>
        <v>14.786265</v>
      </c>
      <c r="D53" s="55">
        <f t="shared" si="19"/>
        <v>14.740292500000001</v>
      </c>
      <c r="E53" s="55">
        <f t="shared" si="19"/>
        <v>14.931470000000001</v>
      </c>
      <c r="F53" s="55">
        <f t="shared" si="19"/>
        <v>14.6295375</v>
      </c>
      <c r="G53" s="55">
        <f t="shared" si="19"/>
        <v>14.465832500000001</v>
      </c>
      <c r="H53" s="55">
        <f t="shared" si="19"/>
        <v>13.892427500000002</v>
      </c>
      <c r="I53" s="55">
        <f t="shared" si="19"/>
        <v>13.495772500000001</v>
      </c>
      <c r="J53" s="55">
        <f t="shared" si="19"/>
        <v>13.631997500000001</v>
      </c>
      <c r="K53" s="55">
        <f t="shared" si="19"/>
        <v>13.764127499999999</v>
      </c>
      <c r="L53" s="55">
        <f t="shared" si="19"/>
        <v>14.321272499999999</v>
      </c>
      <c r="M53" s="55">
        <f t="shared" si="19"/>
        <v>14.747692499999999</v>
      </c>
      <c r="N53" s="55">
        <f t="shared" si="19"/>
        <v>15.261722500000001</v>
      </c>
      <c r="O53" s="55">
        <f t="shared" si="1"/>
        <v>16.183335</v>
      </c>
      <c r="P53" s="55">
        <f t="shared" si="19"/>
        <v>16.848554999999998</v>
      </c>
      <c r="Q53" s="55">
        <f t="shared" si="19"/>
        <v>17.874840000000003</v>
      </c>
      <c r="R53" s="55">
        <f t="shared" si="19"/>
        <v>18.099687500000002</v>
      </c>
      <c r="S53" s="55">
        <f t="shared" si="19"/>
        <v>18.334042500000002</v>
      </c>
      <c r="T53" s="55">
        <f t="shared" si="19"/>
        <v>18.730297499999999</v>
      </c>
      <c r="U53" s="55">
        <f t="shared" si="19"/>
        <v>18.841484999999999</v>
      </c>
      <c r="V53" s="55">
        <f t="shared" si="19"/>
        <v>19.685739999999999</v>
      </c>
      <c r="W53" s="55">
        <f t="shared" si="19"/>
        <v>19.970844999999997</v>
      </c>
      <c r="X53" s="55">
        <f t="shared" si="19"/>
        <v>19.940427499999998</v>
      </c>
      <c r="Y53" s="55">
        <f t="shared" si="19"/>
        <v>19.483257500000001</v>
      </c>
      <c r="Z53" s="55">
        <f t="shared" si="19"/>
        <v>18.922762500000001</v>
      </c>
      <c r="AA53" s="55">
        <f t="shared" si="19"/>
        <v>18.693727500000001</v>
      </c>
      <c r="AB53" s="55">
        <f t="shared" si="19"/>
        <v>18.560817500000002</v>
      </c>
      <c r="AC53" s="55">
        <f t="shared" si="19"/>
        <v>19.030412500000001</v>
      </c>
      <c r="AD53" s="55">
        <f t="shared" si="19"/>
        <v>19.174234999999999</v>
      </c>
      <c r="AE53" s="55">
        <f t="shared" si="19"/>
        <v>19.027810000000002</v>
      </c>
      <c r="AF53" s="55">
        <f t="shared" si="19"/>
        <v>19.681942499999998</v>
      </c>
      <c r="AG53" s="55">
        <f t="shared" si="19"/>
        <v>20.847262499999999</v>
      </c>
      <c r="AH53" s="55">
        <f t="shared" si="19"/>
        <v>22.548047499999999</v>
      </c>
      <c r="AI53" s="55">
        <f t="shared" si="19"/>
        <v>24.035990000000002</v>
      </c>
      <c r="AJ53" s="55">
        <f t="shared" si="19"/>
        <v>24.407865000000001</v>
      </c>
      <c r="AK53" s="55">
        <f t="shared" si="19"/>
        <v>23.721705</v>
      </c>
      <c r="AL53" s="55">
        <f t="shared" si="2"/>
        <v>22.433145</v>
      </c>
      <c r="AM53" s="55">
        <f t="shared" si="8"/>
        <v>21.565539999999999</v>
      </c>
      <c r="AN53" s="55">
        <f t="shared" si="3"/>
        <v>20.821562499999999</v>
      </c>
      <c r="AO53" s="55">
        <f t="shared" si="4"/>
        <v>19.992615000000001</v>
      </c>
      <c r="AP53" s="55">
        <f t="shared" si="5"/>
        <v>19.464052500000001</v>
      </c>
      <c r="AQ53" s="55">
        <f t="shared" si="6"/>
        <v>19.065894999999998</v>
      </c>
      <c r="AR53" s="21"/>
      <c r="AS53" s="21"/>
      <c r="AT53" s="21"/>
      <c r="AU53" s="21"/>
      <c r="AV53" s="21"/>
      <c r="AW53" s="21"/>
      <c r="AX53" s="21"/>
      <c r="AY53" s="21"/>
    </row>
    <row r="54" spans="2:51" x14ac:dyDescent="0.25">
      <c r="B54" s="1" t="s">
        <v>84</v>
      </c>
      <c r="C54" s="55">
        <f t="shared" ref="C54:AK54" si="20">SUM(C22:F22)/4</f>
        <v>17.151885</v>
      </c>
      <c r="D54" s="55">
        <f t="shared" si="20"/>
        <v>17.180099999999999</v>
      </c>
      <c r="E54" s="55">
        <f t="shared" si="20"/>
        <v>17.177505</v>
      </c>
      <c r="F54" s="55">
        <f t="shared" si="20"/>
        <v>17.116502499999999</v>
      </c>
      <c r="G54" s="55">
        <f t="shared" si="20"/>
        <v>17.718422500000003</v>
      </c>
      <c r="H54" s="55">
        <f t="shared" si="20"/>
        <v>17.580300000000001</v>
      </c>
      <c r="I54" s="55">
        <f t="shared" si="20"/>
        <v>17.667677500000003</v>
      </c>
      <c r="J54" s="55">
        <f t="shared" si="20"/>
        <v>18.100044999999998</v>
      </c>
      <c r="K54" s="55">
        <f t="shared" si="20"/>
        <v>17.997029999999999</v>
      </c>
      <c r="L54" s="55">
        <f t="shared" si="20"/>
        <v>18.701577499999999</v>
      </c>
      <c r="M54" s="55">
        <f t="shared" si="20"/>
        <v>18.9617225</v>
      </c>
      <c r="N54" s="55">
        <f t="shared" si="20"/>
        <v>19.502632500000001</v>
      </c>
      <c r="O54" s="55">
        <f t="shared" si="1"/>
        <v>20.2750725</v>
      </c>
      <c r="P54" s="55">
        <f t="shared" si="20"/>
        <v>20.602627500000001</v>
      </c>
      <c r="Q54" s="55">
        <f t="shared" si="20"/>
        <v>20.9206</v>
      </c>
      <c r="R54" s="55">
        <f t="shared" si="20"/>
        <v>21.460114999999998</v>
      </c>
      <c r="S54" s="55">
        <f t="shared" si="20"/>
        <v>22.021139999999999</v>
      </c>
      <c r="T54" s="55">
        <f t="shared" si="20"/>
        <v>22.514919999999996</v>
      </c>
      <c r="U54" s="55">
        <f t="shared" si="20"/>
        <v>22.802702500000002</v>
      </c>
      <c r="V54" s="55">
        <f t="shared" si="20"/>
        <v>22.367252499999999</v>
      </c>
      <c r="W54" s="55">
        <f t="shared" si="20"/>
        <v>21.710327499999998</v>
      </c>
      <c r="X54" s="55">
        <f t="shared" si="20"/>
        <v>21.009320000000002</v>
      </c>
      <c r="Y54" s="55">
        <f t="shared" si="20"/>
        <v>20.932282499999999</v>
      </c>
      <c r="Z54" s="55">
        <f t="shared" si="20"/>
        <v>20.712822500000001</v>
      </c>
      <c r="AA54" s="55">
        <f t="shared" si="20"/>
        <v>20.535722499999999</v>
      </c>
      <c r="AB54" s="55">
        <f t="shared" si="20"/>
        <v>20.664762499999998</v>
      </c>
      <c r="AC54" s="55">
        <f t="shared" si="20"/>
        <v>20.192905</v>
      </c>
      <c r="AD54" s="55">
        <f t="shared" si="20"/>
        <v>20.112402500000002</v>
      </c>
      <c r="AE54" s="55">
        <f t="shared" si="20"/>
        <v>20.302267499999999</v>
      </c>
      <c r="AF54" s="55">
        <f t="shared" si="20"/>
        <v>20.452287500000001</v>
      </c>
      <c r="AG54" s="55">
        <f t="shared" si="20"/>
        <v>22.3707025</v>
      </c>
      <c r="AH54" s="55">
        <f t="shared" si="20"/>
        <v>24.175784999999998</v>
      </c>
      <c r="AI54" s="55">
        <f t="shared" si="20"/>
        <v>25.305167499999996</v>
      </c>
      <c r="AJ54" s="55">
        <f t="shared" si="20"/>
        <v>25.852219999999999</v>
      </c>
      <c r="AK54" s="55">
        <f t="shared" si="20"/>
        <v>25.599715</v>
      </c>
      <c r="AL54" s="55">
        <f t="shared" si="2"/>
        <v>24.54045</v>
      </c>
      <c r="AM54" s="55">
        <f t="shared" si="8"/>
        <v>23.914282500000002</v>
      </c>
      <c r="AN54" s="55">
        <f t="shared" si="3"/>
        <v>23.642710000000001</v>
      </c>
      <c r="AO54" s="55">
        <f t="shared" si="4"/>
        <v>22.138227499999999</v>
      </c>
      <c r="AP54" s="55">
        <f t="shared" si="5"/>
        <v>21.362699999999997</v>
      </c>
      <c r="AQ54" s="55">
        <f t="shared" si="6"/>
        <v>20.622335</v>
      </c>
      <c r="AR54" s="21"/>
      <c r="AS54" s="21"/>
      <c r="AT54" s="21"/>
      <c r="AU54" s="21"/>
      <c r="AV54" s="21"/>
      <c r="AW54" s="21"/>
      <c r="AX54" s="21"/>
      <c r="AY54" s="21"/>
    </row>
    <row r="55" spans="2:51" x14ac:dyDescent="0.25">
      <c r="B55" s="1" t="s">
        <v>13</v>
      </c>
      <c r="C55" s="55">
        <f t="shared" ref="C55:AK55" si="21">SUM(C23:F23)/4</f>
        <v>19.945734999999999</v>
      </c>
      <c r="D55" s="55">
        <f t="shared" si="21"/>
        <v>19.668167500000003</v>
      </c>
      <c r="E55" s="55">
        <f t="shared" si="21"/>
        <v>19.2004825</v>
      </c>
      <c r="F55" s="55">
        <f t="shared" si="21"/>
        <v>18.652447500000001</v>
      </c>
      <c r="G55" s="55">
        <f t="shared" si="21"/>
        <v>18.534614999999999</v>
      </c>
      <c r="H55" s="55">
        <f t="shared" si="21"/>
        <v>18.5567475</v>
      </c>
      <c r="I55" s="55">
        <f t="shared" si="21"/>
        <v>19.012817500000001</v>
      </c>
      <c r="J55" s="55">
        <f t="shared" si="21"/>
        <v>19.441549999999999</v>
      </c>
      <c r="K55" s="55">
        <f t="shared" si="21"/>
        <v>19.657045</v>
      </c>
      <c r="L55" s="55">
        <f t="shared" si="21"/>
        <v>19.897302500000002</v>
      </c>
      <c r="M55" s="55">
        <f t="shared" si="21"/>
        <v>19.86675</v>
      </c>
      <c r="N55" s="55">
        <f t="shared" si="21"/>
        <v>19.797415000000001</v>
      </c>
      <c r="O55" s="55">
        <f t="shared" si="1"/>
        <v>19.956892500000002</v>
      </c>
      <c r="P55" s="55">
        <f t="shared" si="21"/>
        <v>20.126502500000001</v>
      </c>
      <c r="Q55" s="55">
        <f t="shared" si="21"/>
        <v>20.544274999999999</v>
      </c>
      <c r="R55" s="55">
        <f t="shared" si="21"/>
        <v>21.035792499999999</v>
      </c>
      <c r="S55" s="55">
        <f t="shared" si="21"/>
        <v>21.405697499999999</v>
      </c>
      <c r="T55" s="55">
        <f t="shared" si="21"/>
        <v>21.902214999999998</v>
      </c>
      <c r="U55" s="55">
        <f t="shared" si="21"/>
        <v>22.4102025</v>
      </c>
      <c r="V55" s="55">
        <f t="shared" si="21"/>
        <v>22.629412500000001</v>
      </c>
      <c r="W55" s="55">
        <f t="shared" si="21"/>
        <v>22.9898475</v>
      </c>
      <c r="X55" s="55">
        <f t="shared" si="21"/>
        <v>23.049404999999997</v>
      </c>
      <c r="Y55" s="55">
        <f t="shared" si="21"/>
        <v>22.910677499999998</v>
      </c>
      <c r="Z55" s="55">
        <f t="shared" si="21"/>
        <v>22.823069999999998</v>
      </c>
      <c r="AA55" s="55">
        <f t="shared" si="21"/>
        <v>22.591535</v>
      </c>
      <c r="AB55" s="55">
        <f t="shared" si="21"/>
        <v>22.737874999999999</v>
      </c>
      <c r="AC55" s="55">
        <f t="shared" si="21"/>
        <v>22.98319</v>
      </c>
      <c r="AD55" s="55">
        <f t="shared" si="21"/>
        <v>23.482667500000002</v>
      </c>
      <c r="AE55" s="55">
        <f t="shared" si="21"/>
        <v>23.845190000000002</v>
      </c>
      <c r="AF55" s="55">
        <f t="shared" si="21"/>
        <v>24.07019</v>
      </c>
      <c r="AG55" s="55">
        <f t="shared" si="21"/>
        <v>25.998469999999998</v>
      </c>
      <c r="AH55" s="55">
        <f t="shared" si="21"/>
        <v>27.837234999999996</v>
      </c>
      <c r="AI55" s="55">
        <f t="shared" si="21"/>
        <v>29.583424999999998</v>
      </c>
      <c r="AJ55" s="55">
        <f t="shared" si="21"/>
        <v>31.267977500000001</v>
      </c>
      <c r="AK55" s="55">
        <f t="shared" si="21"/>
        <v>30.409099999999999</v>
      </c>
      <c r="AL55" s="55">
        <f t="shared" si="2"/>
        <v>29.144047499999999</v>
      </c>
      <c r="AM55" s="55">
        <f t="shared" si="8"/>
        <v>27.650322500000001</v>
      </c>
      <c r="AN55" s="55">
        <f t="shared" si="3"/>
        <v>26.723627499999999</v>
      </c>
      <c r="AO55" s="55">
        <f t="shared" si="4"/>
        <v>26.230940000000004</v>
      </c>
      <c r="AP55" s="55">
        <f t="shared" si="5"/>
        <v>26.024605000000001</v>
      </c>
      <c r="AQ55" s="55">
        <f t="shared" si="6"/>
        <v>25.939545000000003</v>
      </c>
      <c r="AR55" s="21"/>
      <c r="AS55" s="21"/>
      <c r="AT55" s="21"/>
      <c r="AU55" s="21"/>
      <c r="AV55" s="21"/>
      <c r="AW55" s="21"/>
      <c r="AX55" s="21"/>
      <c r="AY55" s="21"/>
    </row>
    <row r="56" spans="2:51" x14ac:dyDescent="0.25">
      <c r="B56" s="1" t="s">
        <v>14</v>
      </c>
      <c r="C56" s="55">
        <f t="shared" ref="C56:AK56" si="22">SUM(C24:F24)/4</f>
        <v>13.324175</v>
      </c>
      <c r="D56" s="55">
        <f t="shared" si="22"/>
        <v>12.984995</v>
      </c>
      <c r="E56" s="55">
        <f t="shared" si="22"/>
        <v>12.57199</v>
      </c>
      <c r="F56" s="55">
        <f t="shared" si="22"/>
        <v>12.233065</v>
      </c>
      <c r="G56" s="55">
        <f t="shared" si="22"/>
        <v>12.059989999999999</v>
      </c>
      <c r="H56" s="55">
        <f t="shared" si="22"/>
        <v>11.82762</v>
      </c>
      <c r="I56" s="55">
        <f t="shared" si="22"/>
        <v>11.8219475</v>
      </c>
      <c r="J56" s="55">
        <f t="shared" si="22"/>
        <v>12.1191975</v>
      </c>
      <c r="K56" s="55">
        <f t="shared" si="22"/>
        <v>12.4574525</v>
      </c>
      <c r="L56" s="55">
        <f t="shared" si="22"/>
        <v>13.000064999999999</v>
      </c>
      <c r="M56" s="55">
        <f t="shared" si="22"/>
        <v>13.426487499999999</v>
      </c>
      <c r="N56" s="55">
        <f t="shared" si="22"/>
        <v>13.523687499999999</v>
      </c>
      <c r="O56" s="55">
        <f t="shared" si="1"/>
        <v>13.888702500000001</v>
      </c>
      <c r="P56" s="55">
        <f t="shared" si="22"/>
        <v>14.148574999999999</v>
      </c>
      <c r="Q56" s="55">
        <f t="shared" si="22"/>
        <v>14.252162499999999</v>
      </c>
      <c r="R56" s="55">
        <f t="shared" si="22"/>
        <v>14.54083</v>
      </c>
      <c r="S56" s="55">
        <f t="shared" si="22"/>
        <v>14.588325000000001</v>
      </c>
      <c r="T56" s="55">
        <f t="shared" si="22"/>
        <v>14.770697500000001</v>
      </c>
      <c r="U56" s="55">
        <f t="shared" si="22"/>
        <v>15.05287</v>
      </c>
      <c r="V56" s="55">
        <f t="shared" si="22"/>
        <v>15.06667</v>
      </c>
      <c r="W56" s="55">
        <f t="shared" si="22"/>
        <v>15.293562500000002</v>
      </c>
      <c r="X56" s="55">
        <f t="shared" si="22"/>
        <v>15.437365</v>
      </c>
      <c r="Y56" s="55">
        <f t="shared" si="22"/>
        <v>15.804880000000001</v>
      </c>
      <c r="Z56" s="55">
        <f t="shared" si="22"/>
        <v>16.056297499999999</v>
      </c>
      <c r="AA56" s="55">
        <f t="shared" si="22"/>
        <v>16.387800000000002</v>
      </c>
      <c r="AB56" s="55">
        <f t="shared" si="22"/>
        <v>16.669617500000001</v>
      </c>
      <c r="AC56" s="55">
        <f t="shared" si="22"/>
        <v>16.694424999999999</v>
      </c>
      <c r="AD56" s="55">
        <f t="shared" si="22"/>
        <v>16.765375000000002</v>
      </c>
      <c r="AE56" s="55">
        <f t="shared" si="22"/>
        <v>16.531555000000001</v>
      </c>
      <c r="AF56" s="55">
        <f t="shared" si="22"/>
        <v>16.417940000000002</v>
      </c>
      <c r="AG56" s="55">
        <f t="shared" si="22"/>
        <v>17.915779999999998</v>
      </c>
      <c r="AH56" s="55">
        <f t="shared" si="22"/>
        <v>19.702502500000001</v>
      </c>
      <c r="AI56" s="55">
        <f t="shared" si="22"/>
        <v>21.3626775</v>
      </c>
      <c r="AJ56" s="55">
        <f t="shared" si="22"/>
        <v>22.4377675</v>
      </c>
      <c r="AK56" s="55">
        <f t="shared" si="22"/>
        <v>21.7126625</v>
      </c>
      <c r="AL56" s="55">
        <f t="shared" si="2"/>
        <v>20.845147499999999</v>
      </c>
      <c r="AM56" s="55">
        <f t="shared" si="8"/>
        <v>19.743535000000001</v>
      </c>
      <c r="AN56" s="55">
        <f t="shared" si="3"/>
        <v>19.197029999999998</v>
      </c>
      <c r="AO56" s="55">
        <f t="shared" si="4"/>
        <v>18.468395000000001</v>
      </c>
      <c r="AP56" s="55">
        <f t="shared" si="5"/>
        <v>17.762785000000001</v>
      </c>
      <c r="AQ56" s="55">
        <f t="shared" si="6"/>
        <v>17.524542499999999</v>
      </c>
      <c r="AR56" s="21"/>
      <c r="AS56" s="21"/>
      <c r="AT56" s="21"/>
      <c r="AU56" s="21"/>
      <c r="AV56" s="21"/>
      <c r="AW56" s="21"/>
      <c r="AX56" s="21"/>
      <c r="AY56" s="21"/>
    </row>
    <row r="57" spans="2:51" x14ac:dyDescent="0.25">
      <c r="B57" s="1" t="s">
        <v>15</v>
      </c>
      <c r="C57" s="55">
        <f t="shared" ref="C57:AK57" si="23">SUM(C25:F25)/4</f>
        <v>11.9481225</v>
      </c>
      <c r="D57" s="55">
        <f t="shared" si="23"/>
        <v>11.903185000000001</v>
      </c>
      <c r="E57" s="55">
        <f t="shared" si="23"/>
        <v>11.599322500000001</v>
      </c>
      <c r="F57" s="55">
        <f t="shared" si="23"/>
        <v>11.293722500000001</v>
      </c>
      <c r="G57" s="55">
        <f t="shared" si="23"/>
        <v>11.256852499999999</v>
      </c>
      <c r="H57" s="55">
        <f t="shared" si="23"/>
        <v>11.178185000000001</v>
      </c>
      <c r="I57" s="55">
        <f t="shared" si="23"/>
        <v>11.32638</v>
      </c>
      <c r="J57" s="55">
        <f t="shared" si="23"/>
        <v>11.2614825</v>
      </c>
      <c r="K57" s="55">
        <f t="shared" si="23"/>
        <v>11.2768525</v>
      </c>
      <c r="L57" s="55">
        <f t="shared" si="23"/>
        <v>11.74353</v>
      </c>
      <c r="M57" s="55">
        <f t="shared" si="23"/>
        <v>12.165577499999999</v>
      </c>
      <c r="N57" s="55">
        <f t="shared" si="23"/>
        <v>12.5480175</v>
      </c>
      <c r="O57" s="55">
        <f t="shared" si="1"/>
        <v>12.686855</v>
      </c>
      <c r="P57" s="55">
        <f t="shared" si="23"/>
        <v>12.933384999999999</v>
      </c>
      <c r="Q57" s="55">
        <f t="shared" si="23"/>
        <v>13.30348</v>
      </c>
      <c r="R57" s="55">
        <f t="shared" si="23"/>
        <v>14.163080000000001</v>
      </c>
      <c r="S57" s="55">
        <f t="shared" si="23"/>
        <v>14.964152499999999</v>
      </c>
      <c r="T57" s="55">
        <f t="shared" si="23"/>
        <v>15.331467499999999</v>
      </c>
      <c r="U57" s="55">
        <f t="shared" si="23"/>
        <v>15.0265325</v>
      </c>
      <c r="V57" s="55">
        <f t="shared" si="23"/>
        <v>14.7430725</v>
      </c>
      <c r="W57" s="55">
        <f t="shared" si="23"/>
        <v>14.74817</v>
      </c>
      <c r="X57" s="55">
        <f t="shared" si="23"/>
        <v>14.941034999999999</v>
      </c>
      <c r="Y57" s="55">
        <f t="shared" si="23"/>
        <v>16.047915</v>
      </c>
      <c r="Z57" s="55">
        <f t="shared" si="23"/>
        <v>16.422359999999998</v>
      </c>
      <c r="AA57" s="55">
        <f t="shared" si="23"/>
        <v>16.523292499999997</v>
      </c>
      <c r="AB57" s="55">
        <f t="shared" si="23"/>
        <v>16.311450000000001</v>
      </c>
      <c r="AC57" s="55">
        <f t="shared" si="23"/>
        <v>15.641034999999999</v>
      </c>
      <c r="AD57" s="55">
        <f t="shared" si="23"/>
        <v>15.39141</v>
      </c>
      <c r="AE57" s="55">
        <f t="shared" si="23"/>
        <v>14.9873175</v>
      </c>
      <c r="AF57" s="55">
        <f t="shared" si="23"/>
        <v>14.95617</v>
      </c>
      <c r="AG57" s="55">
        <f t="shared" si="23"/>
        <v>15.675157500000001</v>
      </c>
      <c r="AH57" s="55">
        <f t="shared" si="23"/>
        <v>16.297105000000002</v>
      </c>
      <c r="AI57" s="55">
        <f t="shared" si="23"/>
        <v>16.986862500000001</v>
      </c>
      <c r="AJ57" s="55">
        <f t="shared" si="23"/>
        <v>17.221092500000001</v>
      </c>
      <c r="AK57" s="55">
        <f t="shared" si="23"/>
        <v>16.988375000000001</v>
      </c>
      <c r="AL57" s="55">
        <f t="shared" si="2"/>
        <v>16.846072499999998</v>
      </c>
      <c r="AM57" s="55">
        <f t="shared" si="8"/>
        <v>16.625377499999999</v>
      </c>
      <c r="AN57" s="55">
        <f t="shared" si="3"/>
        <v>16.829895</v>
      </c>
      <c r="AO57" s="55">
        <f t="shared" si="4"/>
        <v>16.77692</v>
      </c>
      <c r="AP57" s="55">
        <f t="shared" si="5"/>
        <v>16.322749999999999</v>
      </c>
      <c r="AQ57" s="55">
        <f t="shared" si="6"/>
        <v>16.408047500000002</v>
      </c>
      <c r="AR57" s="21"/>
      <c r="AS57" s="21"/>
      <c r="AT57" s="21"/>
      <c r="AU57" s="21"/>
      <c r="AV57" s="21"/>
      <c r="AW57" s="21"/>
      <c r="AX57" s="21"/>
      <c r="AY57" s="21"/>
    </row>
    <row r="58" spans="2:51" x14ac:dyDescent="0.25">
      <c r="B58" s="1" t="s">
        <v>16</v>
      </c>
      <c r="C58" s="55">
        <f t="shared" ref="C58:AK58" si="24">SUM(C26:F26)/4</f>
        <v>12.3012725</v>
      </c>
      <c r="D58" s="55">
        <f t="shared" si="24"/>
        <v>12.4440325</v>
      </c>
      <c r="E58" s="55">
        <f t="shared" si="24"/>
        <v>12.5145725</v>
      </c>
      <c r="F58" s="55">
        <f t="shared" si="24"/>
        <v>12.50093</v>
      </c>
      <c r="G58" s="55">
        <f t="shared" si="24"/>
        <v>12.3643375</v>
      </c>
      <c r="H58" s="55">
        <f t="shared" si="24"/>
        <v>11.7804675</v>
      </c>
      <c r="I58" s="55">
        <f t="shared" si="24"/>
        <v>11.6339425</v>
      </c>
      <c r="J58" s="55">
        <f t="shared" si="24"/>
        <v>12.09689</v>
      </c>
      <c r="K58" s="55">
        <f t="shared" si="24"/>
        <v>12.1835</v>
      </c>
      <c r="L58" s="55">
        <f t="shared" si="24"/>
        <v>12.05768</v>
      </c>
      <c r="M58" s="55">
        <f t="shared" si="24"/>
        <v>12.266165000000001</v>
      </c>
      <c r="N58" s="55">
        <f t="shared" si="24"/>
        <v>12.144394999999999</v>
      </c>
      <c r="O58" s="55">
        <f t="shared" si="1"/>
        <v>12.639510000000001</v>
      </c>
      <c r="P58" s="55">
        <f t="shared" si="24"/>
        <v>13.614039999999999</v>
      </c>
      <c r="Q58" s="55">
        <f t="shared" si="24"/>
        <v>14.4511725</v>
      </c>
      <c r="R58" s="55">
        <f t="shared" si="24"/>
        <v>15.11708</v>
      </c>
      <c r="S58" s="55">
        <f t="shared" si="24"/>
        <v>15.197345</v>
      </c>
      <c r="T58" s="55">
        <f t="shared" si="24"/>
        <v>14.957002500000002</v>
      </c>
      <c r="U58" s="55">
        <f t="shared" si="24"/>
        <v>14.72851</v>
      </c>
      <c r="V58" s="55">
        <f t="shared" si="24"/>
        <v>14.489857499999999</v>
      </c>
      <c r="W58" s="55">
        <f t="shared" si="24"/>
        <v>14.3660225</v>
      </c>
      <c r="X58" s="55">
        <f t="shared" si="24"/>
        <v>14.609417500000001</v>
      </c>
      <c r="Y58" s="55">
        <f t="shared" si="24"/>
        <v>14.876762500000002</v>
      </c>
      <c r="Z58" s="55">
        <f t="shared" si="24"/>
        <v>14.579652499999998</v>
      </c>
      <c r="AA58" s="55">
        <f t="shared" si="24"/>
        <v>14.272542499999998</v>
      </c>
      <c r="AB58" s="55">
        <f t="shared" si="24"/>
        <v>13.79059</v>
      </c>
      <c r="AC58" s="55">
        <f t="shared" si="24"/>
        <v>13.228539999999999</v>
      </c>
      <c r="AD58" s="55">
        <f t="shared" si="24"/>
        <v>13.7325175</v>
      </c>
      <c r="AE58" s="55">
        <f t="shared" si="24"/>
        <v>14.100440000000001</v>
      </c>
      <c r="AF58" s="55">
        <f t="shared" si="24"/>
        <v>14.262585000000001</v>
      </c>
      <c r="AG58" s="55">
        <f t="shared" si="24"/>
        <v>15.0524925</v>
      </c>
      <c r="AH58" s="55">
        <f t="shared" si="24"/>
        <v>16.0786625</v>
      </c>
      <c r="AI58" s="55">
        <f t="shared" si="24"/>
        <v>16.709555000000002</v>
      </c>
      <c r="AJ58" s="55">
        <f t="shared" si="24"/>
        <v>18.2587075</v>
      </c>
      <c r="AK58" s="55">
        <f t="shared" si="24"/>
        <v>18.021227499999998</v>
      </c>
      <c r="AL58" s="55">
        <f t="shared" si="2"/>
        <v>17.88175</v>
      </c>
      <c r="AM58" s="55">
        <f t="shared" si="8"/>
        <v>17.380357500000002</v>
      </c>
      <c r="AN58" s="55">
        <f t="shared" si="3"/>
        <v>16.136582499999999</v>
      </c>
      <c r="AO58" s="55">
        <f t="shared" si="4"/>
        <v>15.811935000000002</v>
      </c>
      <c r="AP58" s="55">
        <f t="shared" si="5"/>
        <v>14.8918575</v>
      </c>
      <c r="AQ58" s="55">
        <f t="shared" si="6"/>
        <v>14.906544999999999</v>
      </c>
      <c r="AR58" s="21"/>
      <c r="AS58" s="21"/>
      <c r="AT58" s="21"/>
      <c r="AU58" s="21"/>
      <c r="AV58" s="21"/>
      <c r="AW58" s="21"/>
      <c r="AX58" s="21"/>
      <c r="AY58" s="21"/>
    </row>
    <row r="59" spans="2:51" x14ac:dyDescent="0.25">
      <c r="B59" s="1" t="s">
        <v>17</v>
      </c>
      <c r="C59" s="55">
        <f t="shared" ref="C59:AK59" si="25">SUM(C27:F27)/4</f>
        <v>16.845257499999999</v>
      </c>
      <c r="D59" s="55">
        <f t="shared" si="25"/>
        <v>16.172519999999999</v>
      </c>
      <c r="E59" s="55">
        <f t="shared" si="25"/>
        <v>15.690175</v>
      </c>
      <c r="F59" s="55">
        <f t="shared" si="25"/>
        <v>15.545792500000001</v>
      </c>
      <c r="G59" s="55">
        <f t="shared" si="25"/>
        <v>15.5194925</v>
      </c>
      <c r="H59" s="55">
        <f t="shared" si="25"/>
        <v>15.685445000000001</v>
      </c>
      <c r="I59" s="55">
        <f t="shared" si="25"/>
        <v>16.049455000000002</v>
      </c>
      <c r="J59" s="55">
        <f t="shared" si="25"/>
        <v>16.33887</v>
      </c>
      <c r="K59" s="55">
        <f t="shared" si="25"/>
        <v>16.7524275</v>
      </c>
      <c r="L59" s="55">
        <f t="shared" si="25"/>
        <v>16.865292499999999</v>
      </c>
      <c r="M59" s="55">
        <f t="shared" si="25"/>
        <v>17.029847499999999</v>
      </c>
      <c r="N59" s="55">
        <f t="shared" si="25"/>
        <v>17.3324125</v>
      </c>
      <c r="O59" s="55">
        <f t="shared" si="1"/>
        <v>17.233695000000001</v>
      </c>
      <c r="P59" s="55">
        <f t="shared" si="25"/>
        <v>17.617145000000001</v>
      </c>
      <c r="Q59" s="55">
        <f t="shared" si="25"/>
        <v>18.155312500000001</v>
      </c>
      <c r="R59" s="55">
        <f t="shared" si="25"/>
        <v>18.320785000000001</v>
      </c>
      <c r="S59" s="55">
        <f t="shared" si="25"/>
        <v>19.041162499999999</v>
      </c>
      <c r="T59" s="55">
        <f t="shared" si="25"/>
        <v>19.206569999999999</v>
      </c>
      <c r="U59" s="55">
        <f t="shared" si="25"/>
        <v>19.266837500000001</v>
      </c>
      <c r="V59" s="55">
        <f t="shared" si="25"/>
        <v>19.462879999999998</v>
      </c>
      <c r="W59" s="55">
        <f t="shared" si="25"/>
        <v>19.4883375</v>
      </c>
      <c r="X59" s="55">
        <f t="shared" si="25"/>
        <v>20.23761</v>
      </c>
      <c r="Y59" s="55">
        <f t="shared" si="25"/>
        <v>20.348567500000001</v>
      </c>
      <c r="Z59" s="55">
        <f t="shared" si="25"/>
        <v>20.566610000000001</v>
      </c>
      <c r="AA59" s="55">
        <f t="shared" si="25"/>
        <v>20.534310000000001</v>
      </c>
      <c r="AB59" s="55">
        <f t="shared" si="25"/>
        <v>20.434245000000001</v>
      </c>
      <c r="AC59" s="55">
        <f t="shared" si="25"/>
        <v>20.340215000000001</v>
      </c>
      <c r="AD59" s="55">
        <f t="shared" si="25"/>
        <v>20.2378675</v>
      </c>
      <c r="AE59" s="55">
        <f t="shared" si="25"/>
        <v>19.792042500000001</v>
      </c>
      <c r="AF59" s="55">
        <f t="shared" si="25"/>
        <v>19.189910000000001</v>
      </c>
      <c r="AG59" s="55">
        <f t="shared" si="25"/>
        <v>21.007210000000001</v>
      </c>
      <c r="AH59" s="55">
        <f t="shared" si="25"/>
        <v>22.671670000000002</v>
      </c>
      <c r="AI59" s="55">
        <f t="shared" si="25"/>
        <v>24.284425000000002</v>
      </c>
      <c r="AJ59" s="55">
        <f t="shared" si="25"/>
        <v>25.565512500000004</v>
      </c>
      <c r="AK59" s="55">
        <f t="shared" si="25"/>
        <v>24.262995</v>
      </c>
      <c r="AL59" s="55">
        <f t="shared" si="2"/>
        <v>23.148249999999997</v>
      </c>
      <c r="AM59" s="55">
        <f t="shared" si="8"/>
        <v>22.469480000000001</v>
      </c>
      <c r="AN59" s="55">
        <f t="shared" si="3"/>
        <v>21.990280000000002</v>
      </c>
      <c r="AO59" s="55">
        <f t="shared" si="4"/>
        <v>21.6748625</v>
      </c>
      <c r="AP59" s="55">
        <f t="shared" si="5"/>
        <v>21.216650000000001</v>
      </c>
      <c r="AQ59" s="55">
        <f t="shared" si="6"/>
        <v>20.5957525</v>
      </c>
      <c r="AR59" s="21"/>
      <c r="AS59" s="21"/>
      <c r="AT59" s="21"/>
      <c r="AU59" s="21"/>
      <c r="AV59" s="21"/>
      <c r="AW59" s="21"/>
      <c r="AX59" s="21"/>
      <c r="AY59" s="21"/>
    </row>
    <row r="60" spans="2:51" x14ac:dyDescent="0.25">
      <c r="B60" s="1" t="s">
        <v>20</v>
      </c>
      <c r="C60" s="55">
        <f t="shared" ref="C60:AK60" si="26">SUM(C28:F28)/4</f>
        <v>12.788995</v>
      </c>
      <c r="D60" s="55">
        <f t="shared" si="26"/>
        <v>13.122955000000001</v>
      </c>
      <c r="E60" s="55">
        <f t="shared" si="26"/>
        <v>13.631002500000001</v>
      </c>
      <c r="F60" s="55">
        <f t="shared" si="26"/>
        <v>13.5163175</v>
      </c>
      <c r="G60" s="55">
        <f t="shared" si="26"/>
        <v>13.035767500000002</v>
      </c>
      <c r="H60" s="55">
        <f t="shared" si="26"/>
        <v>12.518212500000001</v>
      </c>
      <c r="I60" s="55">
        <f t="shared" si="26"/>
        <v>12.384685000000001</v>
      </c>
      <c r="J60" s="55">
        <f t="shared" si="26"/>
        <v>12.494977500000001</v>
      </c>
      <c r="K60" s="55">
        <f t="shared" si="26"/>
        <v>12.768565000000001</v>
      </c>
      <c r="L60" s="55">
        <f t="shared" si="26"/>
        <v>13.0624725</v>
      </c>
      <c r="M60" s="55">
        <f t="shared" si="26"/>
        <v>13.519422500000001</v>
      </c>
      <c r="N60" s="55">
        <f t="shared" si="26"/>
        <v>14.794192500000001</v>
      </c>
      <c r="O60" s="55">
        <f t="shared" si="1"/>
        <v>15.803767499999999</v>
      </c>
      <c r="P60" s="55">
        <f t="shared" si="26"/>
        <v>16.684582499999998</v>
      </c>
      <c r="Q60" s="55">
        <f t="shared" si="26"/>
        <v>17.0889375</v>
      </c>
      <c r="R60" s="55">
        <f t="shared" si="26"/>
        <v>17.0059875</v>
      </c>
      <c r="S60" s="55">
        <f t="shared" si="26"/>
        <v>17.123915</v>
      </c>
      <c r="T60" s="55">
        <f t="shared" si="26"/>
        <v>17.195135000000001</v>
      </c>
      <c r="U60" s="55">
        <f t="shared" si="26"/>
        <v>17.396347500000001</v>
      </c>
      <c r="V60" s="55">
        <f t="shared" si="26"/>
        <v>17.742984999999997</v>
      </c>
      <c r="W60" s="55">
        <f t="shared" si="26"/>
        <v>18.382619999999999</v>
      </c>
      <c r="X60" s="55">
        <f t="shared" si="26"/>
        <v>18.5589075</v>
      </c>
      <c r="Y60" s="55">
        <f t="shared" si="26"/>
        <v>18.320659999999997</v>
      </c>
      <c r="Z60" s="55">
        <f t="shared" si="26"/>
        <v>17.7245925</v>
      </c>
      <c r="AA60" s="55">
        <f t="shared" si="26"/>
        <v>16.692745000000002</v>
      </c>
      <c r="AB60" s="55">
        <f t="shared" si="26"/>
        <v>16.996784999999999</v>
      </c>
      <c r="AC60" s="55">
        <f t="shared" si="26"/>
        <v>16.839039999999997</v>
      </c>
      <c r="AD60" s="55">
        <f t="shared" si="26"/>
        <v>17.129044999999998</v>
      </c>
      <c r="AE60" s="55">
        <f t="shared" si="26"/>
        <v>17.289137499999999</v>
      </c>
      <c r="AF60" s="55">
        <f t="shared" si="26"/>
        <v>16.976969999999998</v>
      </c>
      <c r="AG60" s="55">
        <f t="shared" si="26"/>
        <v>17.660047499999997</v>
      </c>
      <c r="AH60" s="55">
        <f t="shared" si="26"/>
        <v>19.124344999999998</v>
      </c>
      <c r="AI60" s="55">
        <f t="shared" si="26"/>
        <v>20.191894999999999</v>
      </c>
      <c r="AJ60" s="55">
        <f t="shared" si="26"/>
        <v>21.222540000000002</v>
      </c>
      <c r="AK60" s="55">
        <f t="shared" si="26"/>
        <v>20.922995000000004</v>
      </c>
      <c r="AL60" s="55">
        <f t="shared" si="2"/>
        <v>19.379580000000004</v>
      </c>
      <c r="AM60" s="55">
        <f t="shared" si="8"/>
        <v>18.568805000000001</v>
      </c>
      <c r="AN60" s="55">
        <f t="shared" si="3"/>
        <v>18.272705000000002</v>
      </c>
      <c r="AO60" s="55">
        <f t="shared" si="4"/>
        <v>17.184435000000001</v>
      </c>
      <c r="AP60" s="55">
        <f t="shared" si="5"/>
        <v>17.556759999999997</v>
      </c>
      <c r="AQ60" s="55">
        <f t="shared" si="6"/>
        <v>17.729960000000002</v>
      </c>
      <c r="AR60" s="21"/>
      <c r="AS60" s="21"/>
      <c r="AT60" s="21"/>
      <c r="AU60" s="21"/>
      <c r="AV60" s="21"/>
      <c r="AW60" s="21"/>
      <c r="AX60" s="21"/>
      <c r="AY60" s="21"/>
    </row>
    <row r="61" spans="2:51" x14ac:dyDescent="0.25">
      <c r="B61" s="1" t="s">
        <v>18</v>
      </c>
      <c r="C61" s="55">
        <f t="shared" ref="C61:AK61" si="27">SUM(C29:F29)/4</f>
        <v>11.342824999999999</v>
      </c>
      <c r="D61" s="55">
        <f t="shared" si="27"/>
        <v>11.236282500000002</v>
      </c>
      <c r="E61" s="55">
        <f t="shared" si="27"/>
        <v>11.659745000000001</v>
      </c>
      <c r="F61" s="55">
        <f t="shared" si="27"/>
        <v>12.29017</v>
      </c>
      <c r="G61" s="55">
        <f t="shared" si="27"/>
        <v>12.611007499999999</v>
      </c>
      <c r="H61" s="55">
        <f t="shared" si="27"/>
        <v>12.772612500000001</v>
      </c>
      <c r="I61" s="55">
        <f t="shared" si="27"/>
        <v>12.636352500000001</v>
      </c>
      <c r="J61" s="55">
        <f t="shared" si="27"/>
        <v>12.372737500000001</v>
      </c>
      <c r="K61" s="55">
        <f t="shared" si="27"/>
        <v>12.02351</v>
      </c>
      <c r="L61" s="55">
        <f t="shared" si="27"/>
        <v>12.3418975</v>
      </c>
      <c r="M61" s="55">
        <f t="shared" si="27"/>
        <v>13.129345000000001</v>
      </c>
      <c r="N61" s="55">
        <f t="shared" si="27"/>
        <v>14.1062925</v>
      </c>
      <c r="O61" s="55">
        <f t="shared" si="1"/>
        <v>15.59554</v>
      </c>
      <c r="P61" s="55">
        <f t="shared" si="27"/>
        <v>16.085827500000001</v>
      </c>
      <c r="Q61" s="55">
        <f t="shared" si="27"/>
        <v>16.153359999999999</v>
      </c>
      <c r="R61" s="55">
        <f t="shared" si="27"/>
        <v>15.867077499999999</v>
      </c>
      <c r="S61" s="55">
        <f t="shared" si="27"/>
        <v>15.49559</v>
      </c>
      <c r="T61" s="55">
        <f t="shared" si="27"/>
        <v>15.567074999999999</v>
      </c>
      <c r="U61" s="55">
        <f t="shared" si="27"/>
        <v>15.454317499999998</v>
      </c>
      <c r="V61" s="55">
        <f t="shared" si="27"/>
        <v>15.232729999999998</v>
      </c>
      <c r="W61" s="55">
        <f t="shared" si="27"/>
        <v>15.225519999999999</v>
      </c>
      <c r="X61" s="55">
        <f t="shared" si="27"/>
        <v>14.709337499999998</v>
      </c>
      <c r="Y61" s="55">
        <f t="shared" si="27"/>
        <v>14.4226125</v>
      </c>
      <c r="Z61" s="55">
        <f t="shared" si="27"/>
        <v>14.2529825</v>
      </c>
      <c r="AA61" s="55">
        <f t="shared" si="27"/>
        <v>13.6436925</v>
      </c>
      <c r="AB61" s="55">
        <f t="shared" si="27"/>
        <v>13.9946725</v>
      </c>
      <c r="AC61" s="55">
        <f t="shared" si="27"/>
        <v>14.487757500000001</v>
      </c>
      <c r="AD61" s="55">
        <f t="shared" si="27"/>
        <v>15.039102499999998</v>
      </c>
      <c r="AE61" s="55">
        <f t="shared" si="27"/>
        <v>15.562785</v>
      </c>
      <c r="AF61" s="55">
        <f t="shared" si="27"/>
        <v>15.811389999999999</v>
      </c>
      <c r="AG61" s="55">
        <f t="shared" si="27"/>
        <v>17.595212499999999</v>
      </c>
      <c r="AH61" s="55">
        <f t="shared" si="27"/>
        <v>19.172090000000001</v>
      </c>
      <c r="AI61" s="55">
        <f t="shared" si="27"/>
        <v>21.154752500000001</v>
      </c>
      <c r="AJ61" s="55">
        <f t="shared" si="27"/>
        <v>22.77028</v>
      </c>
      <c r="AK61" s="55">
        <f t="shared" si="27"/>
        <v>22.2212575</v>
      </c>
      <c r="AL61" s="55">
        <f t="shared" si="2"/>
        <v>21.211994999999998</v>
      </c>
      <c r="AM61" s="55">
        <f t="shared" si="8"/>
        <v>19.5085725</v>
      </c>
      <c r="AN61" s="55">
        <f t="shared" si="3"/>
        <v>18.098232500000002</v>
      </c>
      <c r="AO61" s="55">
        <f t="shared" si="4"/>
        <v>16.974712500000003</v>
      </c>
      <c r="AP61" s="55">
        <f t="shared" si="5"/>
        <v>16.216709999999999</v>
      </c>
      <c r="AQ61" s="55">
        <f t="shared" si="6"/>
        <v>15.9693475</v>
      </c>
      <c r="AR61" s="21"/>
      <c r="AS61" s="21"/>
      <c r="AT61" s="21"/>
      <c r="AU61" s="21"/>
      <c r="AV61" s="21"/>
      <c r="AW61" s="21"/>
      <c r="AX61" s="21"/>
      <c r="AY61" s="21"/>
    </row>
    <row r="62" spans="2:51" x14ac:dyDescent="0.25">
      <c r="B62" s="1" t="s">
        <v>19</v>
      </c>
      <c r="C62" s="55">
        <f t="shared" ref="C62:AK62" si="28">SUM(C30:F30)/4</f>
        <v>13.660597500000002</v>
      </c>
      <c r="D62" s="55">
        <f t="shared" si="28"/>
        <v>14.1086025</v>
      </c>
      <c r="E62" s="55">
        <f t="shared" si="28"/>
        <v>13.9714425</v>
      </c>
      <c r="F62" s="55">
        <f t="shared" si="28"/>
        <v>13.77922</v>
      </c>
      <c r="G62" s="55">
        <f t="shared" si="28"/>
        <v>13.489950000000002</v>
      </c>
      <c r="H62" s="55">
        <f t="shared" si="28"/>
        <v>13.2481425</v>
      </c>
      <c r="I62" s="55">
        <f t="shared" si="28"/>
        <v>13.4049725</v>
      </c>
      <c r="J62" s="55">
        <f t="shared" si="28"/>
        <v>13.5857575</v>
      </c>
      <c r="K62" s="55">
        <f t="shared" si="28"/>
        <v>14.195774999999999</v>
      </c>
      <c r="L62" s="55">
        <f t="shared" si="28"/>
        <v>14.405452499999999</v>
      </c>
      <c r="M62" s="55">
        <f t="shared" si="28"/>
        <v>14.51272</v>
      </c>
      <c r="N62" s="55">
        <f t="shared" si="28"/>
        <v>15.132967499999999</v>
      </c>
      <c r="O62" s="55">
        <f t="shared" si="1"/>
        <v>15.00817</v>
      </c>
      <c r="P62" s="55">
        <f t="shared" si="28"/>
        <v>15.114140000000001</v>
      </c>
      <c r="Q62" s="55">
        <f t="shared" si="28"/>
        <v>15.3588875</v>
      </c>
      <c r="R62" s="55">
        <f t="shared" si="28"/>
        <v>15.360659999999999</v>
      </c>
      <c r="S62" s="55">
        <f t="shared" si="28"/>
        <v>15.5703675</v>
      </c>
      <c r="T62" s="55">
        <f t="shared" si="28"/>
        <v>15.69618</v>
      </c>
      <c r="U62" s="55">
        <f t="shared" si="28"/>
        <v>16.0741975</v>
      </c>
      <c r="V62" s="55">
        <f t="shared" si="28"/>
        <v>16.745925</v>
      </c>
      <c r="W62" s="55">
        <f t="shared" si="28"/>
        <v>17.565194999999999</v>
      </c>
      <c r="X62" s="55">
        <f t="shared" si="28"/>
        <v>18.173270000000002</v>
      </c>
      <c r="Y62" s="55">
        <f t="shared" si="28"/>
        <v>18.10586</v>
      </c>
      <c r="Z62" s="55">
        <f t="shared" si="28"/>
        <v>17.910135</v>
      </c>
      <c r="AA62" s="55">
        <f t="shared" si="28"/>
        <v>17.390599999999999</v>
      </c>
      <c r="AB62" s="55">
        <f t="shared" si="28"/>
        <v>16.996904999999998</v>
      </c>
      <c r="AC62" s="55">
        <f t="shared" si="28"/>
        <v>17.007849999999998</v>
      </c>
      <c r="AD62" s="55">
        <f t="shared" si="28"/>
        <v>16.447035</v>
      </c>
      <c r="AE62" s="55">
        <f t="shared" si="28"/>
        <v>16.059587499999999</v>
      </c>
      <c r="AF62" s="55">
        <f t="shared" si="28"/>
        <v>16.313062499999997</v>
      </c>
      <c r="AG62" s="55">
        <f t="shared" si="28"/>
        <v>17.211114999999999</v>
      </c>
      <c r="AH62" s="55">
        <f t="shared" si="28"/>
        <v>18.799664999999997</v>
      </c>
      <c r="AI62" s="55">
        <f t="shared" si="28"/>
        <v>19.949382499999999</v>
      </c>
      <c r="AJ62" s="55">
        <f t="shared" si="28"/>
        <v>20.354557499999999</v>
      </c>
      <c r="AK62" s="55">
        <f t="shared" si="28"/>
        <v>20.328877500000001</v>
      </c>
      <c r="AL62" s="55">
        <f t="shared" si="2"/>
        <v>19.312392500000001</v>
      </c>
      <c r="AM62" s="55">
        <f t="shared" si="8"/>
        <v>18.444390000000002</v>
      </c>
      <c r="AN62" s="55">
        <f t="shared" si="3"/>
        <v>17.885962499999998</v>
      </c>
      <c r="AO62" s="55">
        <f t="shared" si="4"/>
        <v>16.4301475</v>
      </c>
      <c r="AP62" s="55">
        <f t="shared" si="5"/>
        <v>15.615267499999998</v>
      </c>
      <c r="AQ62" s="55">
        <f t="shared" si="6"/>
        <v>15.326997500000001</v>
      </c>
      <c r="AR62" s="21"/>
      <c r="AS62" s="21"/>
      <c r="AT62" s="21"/>
      <c r="AU62" s="21"/>
      <c r="AV62" s="21"/>
      <c r="AW62" s="21"/>
      <c r="AX62" s="21"/>
      <c r="AY62" s="21"/>
    </row>
    <row r="63" spans="2:51" x14ac:dyDescent="0.25">
      <c r="B63" s="1" t="s">
        <v>57</v>
      </c>
      <c r="C63" s="55">
        <f t="shared" ref="C63:AK63" si="29">SUM(C31:F31)/4</f>
        <v>18.758657499999998</v>
      </c>
      <c r="D63" s="55">
        <f t="shared" si="29"/>
        <v>18.5564</v>
      </c>
      <c r="E63" s="55">
        <f t="shared" si="29"/>
        <v>18.2720375</v>
      </c>
      <c r="F63" s="55">
        <f t="shared" si="29"/>
        <v>17.9825275</v>
      </c>
      <c r="G63" s="55">
        <f t="shared" si="29"/>
        <v>17.8732425</v>
      </c>
      <c r="H63" s="55">
        <f t="shared" si="29"/>
        <v>17.680342500000002</v>
      </c>
      <c r="I63" s="55">
        <f t="shared" si="29"/>
        <v>17.713290000000001</v>
      </c>
      <c r="J63" s="55">
        <f t="shared" si="29"/>
        <v>17.951542499999999</v>
      </c>
      <c r="K63" s="55">
        <f t="shared" si="29"/>
        <v>18.0992675</v>
      </c>
      <c r="L63" s="55">
        <f>SUM(L31:O31)/4</f>
        <v>18.458007500000001</v>
      </c>
      <c r="M63" s="55">
        <f t="shared" si="29"/>
        <v>18.732150000000001</v>
      </c>
      <c r="N63" s="55">
        <f t="shared" si="29"/>
        <v>18.960725</v>
      </c>
      <c r="O63" s="55">
        <f t="shared" si="1"/>
        <v>19.464080000000003</v>
      </c>
      <c r="P63" s="55">
        <f t="shared" si="29"/>
        <v>19.9116325</v>
      </c>
      <c r="Q63" s="55">
        <f t="shared" si="29"/>
        <v>20.398580000000003</v>
      </c>
      <c r="R63" s="55">
        <f t="shared" si="29"/>
        <v>20.924777500000001</v>
      </c>
      <c r="S63" s="55">
        <f t="shared" si="29"/>
        <v>21.289162500000003</v>
      </c>
      <c r="T63" s="55">
        <f t="shared" si="29"/>
        <v>21.622377500000002</v>
      </c>
      <c r="U63" s="55">
        <f t="shared" si="29"/>
        <v>21.930860000000003</v>
      </c>
      <c r="V63" s="55">
        <f t="shared" si="29"/>
        <v>22.114094999999999</v>
      </c>
      <c r="W63" s="55">
        <f t="shared" si="29"/>
        <v>22.317942500000001</v>
      </c>
      <c r="X63" s="55">
        <f t="shared" si="29"/>
        <v>22.377215</v>
      </c>
      <c r="Y63" s="55">
        <f t="shared" si="29"/>
        <v>22.432292499999999</v>
      </c>
      <c r="Z63" s="55">
        <f t="shared" si="29"/>
        <v>22.397197500000001</v>
      </c>
      <c r="AA63" s="55">
        <f t="shared" si="29"/>
        <v>22.342179999999999</v>
      </c>
      <c r="AB63" s="55">
        <f t="shared" si="29"/>
        <v>22.474550000000001</v>
      </c>
      <c r="AC63" s="55">
        <f t="shared" si="29"/>
        <v>22.542037499999999</v>
      </c>
      <c r="AD63" s="55">
        <f t="shared" si="29"/>
        <v>22.672477500000003</v>
      </c>
      <c r="AE63" s="55">
        <f t="shared" si="29"/>
        <v>22.616165000000002</v>
      </c>
      <c r="AF63" s="55">
        <f t="shared" si="29"/>
        <v>22.671407500000001</v>
      </c>
      <c r="AG63" s="55">
        <f t="shared" si="29"/>
        <v>24.227907500000001</v>
      </c>
      <c r="AH63" s="55">
        <f t="shared" si="29"/>
        <v>25.939862499999997</v>
      </c>
      <c r="AI63" s="55">
        <f t="shared" si="29"/>
        <v>27.473087499999998</v>
      </c>
      <c r="AJ63" s="55">
        <f t="shared" si="29"/>
        <v>28.579007500000003</v>
      </c>
      <c r="AK63" s="55">
        <f t="shared" si="29"/>
        <v>27.878985</v>
      </c>
      <c r="AL63" s="55">
        <f t="shared" si="2"/>
        <v>26.838125000000002</v>
      </c>
      <c r="AM63" s="55">
        <f>SUM(AM31:AP31)/4</f>
        <v>25.818582499999998</v>
      </c>
      <c r="AN63" s="55">
        <f>SUM(AN31:AQ31)/4</f>
        <v>25.1518725</v>
      </c>
      <c r="AO63" s="55">
        <f>SUM(AO31:AR31)/4</f>
        <v>24.403662500000003</v>
      </c>
      <c r="AP63" s="55">
        <f t="shared" si="5"/>
        <v>23.83315</v>
      </c>
      <c r="AQ63" s="55">
        <f t="shared" si="6"/>
        <v>23.539495000000002</v>
      </c>
      <c r="AR63" s="21"/>
      <c r="AS63" s="21"/>
      <c r="AT63" s="21"/>
      <c r="AU63" s="21"/>
      <c r="AV63" s="21"/>
      <c r="AW63" s="21"/>
      <c r="AX63" s="21"/>
      <c r="AY63" s="21"/>
    </row>
    <row r="94" spans="2:36" x14ac:dyDescent="0.25">
      <c r="D94" s="2"/>
      <c r="E94" s="2"/>
      <c r="F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x14ac:dyDescent="0.25">
      <c r="B95" s="9" t="s">
        <v>102</v>
      </c>
      <c r="C95" s="9"/>
      <c r="D95" s="9"/>
      <c r="E95" s="9"/>
      <c r="F95" s="9"/>
      <c r="G95" s="9"/>
      <c r="H95" s="7"/>
      <c r="I95" s="7"/>
    </row>
    <row r="97" spans="2:46" ht="30" x14ac:dyDescent="0.25">
      <c r="C97" s="2" t="s">
        <v>21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26</v>
      </c>
      <c r="I97" s="2" t="s">
        <v>27</v>
      </c>
      <c r="J97" s="2" t="s">
        <v>28</v>
      </c>
      <c r="K97" s="2" t="s">
        <v>29</v>
      </c>
      <c r="L97" s="2" t="s">
        <v>30</v>
      </c>
      <c r="M97" s="2" t="s">
        <v>31</v>
      </c>
      <c r="N97" s="2" t="s">
        <v>32</v>
      </c>
      <c r="O97" s="2" t="s">
        <v>33</v>
      </c>
      <c r="P97" s="2" t="s">
        <v>34</v>
      </c>
      <c r="Q97" s="2" t="s">
        <v>35</v>
      </c>
      <c r="R97" s="2" t="s">
        <v>36</v>
      </c>
      <c r="S97" s="2" t="s">
        <v>37</v>
      </c>
      <c r="T97" s="2" t="s">
        <v>38</v>
      </c>
      <c r="U97" s="2" t="s">
        <v>39</v>
      </c>
      <c r="V97" s="2" t="s">
        <v>40</v>
      </c>
      <c r="W97" s="2" t="s">
        <v>41</v>
      </c>
      <c r="X97" s="2" t="s">
        <v>42</v>
      </c>
      <c r="Y97" s="2" t="s">
        <v>43</v>
      </c>
      <c r="Z97" s="2" t="s">
        <v>44</v>
      </c>
      <c r="AA97" s="2" t="s">
        <v>45</v>
      </c>
      <c r="AB97" s="2" t="s">
        <v>46</v>
      </c>
      <c r="AC97" s="2" t="s">
        <v>47</v>
      </c>
      <c r="AD97" s="2" t="s">
        <v>48</v>
      </c>
      <c r="AE97" s="2" t="s">
        <v>49</v>
      </c>
      <c r="AF97" s="2" t="s">
        <v>50</v>
      </c>
      <c r="AG97" s="2" t="s">
        <v>51</v>
      </c>
      <c r="AH97" s="2" t="s">
        <v>52</v>
      </c>
      <c r="AI97" s="2" t="s">
        <v>53</v>
      </c>
      <c r="AJ97" s="2" t="s">
        <v>54</v>
      </c>
      <c r="AK97" s="2" t="s">
        <v>89</v>
      </c>
      <c r="AL97" s="2" t="s">
        <v>90</v>
      </c>
      <c r="AM97" s="2" t="s">
        <v>92</v>
      </c>
      <c r="AN97" s="2" t="s">
        <v>95</v>
      </c>
      <c r="AO97" s="2" t="s">
        <v>96</v>
      </c>
      <c r="AP97" s="2" t="s">
        <v>98</v>
      </c>
      <c r="AQ97" s="2" t="s">
        <v>99</v>
      </c>
      <c r="AR97" s="2" t="s">
        <v>100</v>
      </c>
      <c r="AS97" s="2" t="s">
        <v>103</v>
      </c>
      <c r="AT97" s="2" t="s">
        <v>104</v>
      </c>
    </row>
    <row r="98" spans="2:46" x14ac:dyDescent="0.25">
      <c r="B98" s="1" t="s">
        <v>101</v>
      </c>
      <c r="C98" s="88">
        <v>15012266</v>
      </c>
      <c r="D98" s="88">
        <v>14865401</v>
      </c>
      <c r="E98" s="88">
        <v>14523512</v>
      </c>
      <c r="F98" s="88">
        <v>13648428</v>
      </c>
      <c r="G98" s="88">
        <v>14523428</v>
      </c>
      <c r="H98" s="88">
        <v>14117176</v>
      </c>
      <c r="I98" s="88">
        <v>13753559</v>
      </c>
      <c r="J98" s="88">
        <v>13432774</v>
      </c>
      <c r="K98" s="88">
        <v>14051996</v>
      </c>
      <c r="L98" s="88">
        <v>14351346</v>
      </c>
      <c r="M98" s="88">
        <v>14632142</v>
      </c>
      <c r="N98" s="88">
        <v>14023291</v>
      </c>
      <c r="O98" s="88">
        <v>15317785</v>
      </c>
      <c r="P98" s="88">
        <v>15353101</v>
      </c>
      <c r="Q98" s="88">
        <v>15492731</v>
      </c>
      <c r="R98" s="88">
        <v>15756514</v>
      </c>
      <c r="S98" s="88">
        <v>16887133</v>
      </c>
      <c r="T98" s="88">
        <v>17051590</v>
      </c>
      <c r="U98" s="88">
        <v>17321365</v>
      </c>
      <c r="V98" s="88">
        <v>17069440</v>
      </c>
      <c r="W98" s="88">
        <v>18111274</v>
      </c>
      <c r="X98" s="88">
        <v>18198733</v>
      </c>
      <c r="Y98" s="88">
        <v>18066240</v>
      </c>
      <c r="Z98" s="88">
        <v>17879499</v>
      </c>
      <c r="AA98" s="88">
        <v>18460279</v>
      </c>
      <c r="AB98" s="88">
        <v>18534279</v>
      </c>
      <c r="AC98" s="88">
        <v>18105332</v>
      </c>
      <c r="AD98" s="88">
        <v>17850541</v>
      </c>
      <c r="AE98" s="88">
        <v>19049907</v>
      </c>
      <c r="AF98" s="88">
        <v>18910964</v>
      </c>
      <c r="AG98" s="88">
        <v>18685330</v>
      </c>
      <c r="AH98" s="88">
        <v>17811496</v>
      </c>
      <c r="AI98" s="88">
        <v>19388377</v>
      </c>
      <c r="AJ98" s="88">
        <v>24225323</v>
      </c>
      <c r="AK98" s="88">
        <v>24523393</v>
      </c>
      <c r="AL98" s="88">
        <v>23057622</v>
      </c>
      <c r="AM98" s="88">
        <v>23230568</v>
      </c>
      <c r="AN98" s="88">
        <v>22076258</v>
      </c>
      <c r="AO98" s="88">
        <v>21229362</v>
      </c>
      <c r="AP98" s="88">
        <v>19815501</v>
      </c>
      <c r="AQ98" s="88">
        <v>21167579</v>
      </c>
      <c r="AR98" s="88">
        <v>19724295</v>
      </c>
      <c r="AS98" s="88">
        <v>19464250</v>
      </c>
      <c r="AT98" s="88">
        <v>18970471</v>
      </c>
    </row>
    <row r="132" spans="2:6" ht="30" x14ac:dyDescent="0.25">
      <c r="B132" s="66"/>
      <c r="C132" s="13" t="s">
        <v>50</v>
      </c>
      <c r="D132" s="13" t="s">
        <v>54</v>
      </c>
      <c r="E132" s="13" t="s">
        <v>95</v>
      </c>
      <c r="F132" s="13" t="s">
        <v>100</v>
      </c>
    </row>
    <row r="133" spans="2:6" x14ac:dyDescent="0.25">
      <c r="B133" s="65" t="s">
        <v>0</v>
      </c>
      <c r="C133" s="76"/>
      <c r="D133" s="76"/>
      <c r="E133" s="76"/>
      <c r="F133" s="76"/>
    </row>
    <row r="134" spans="2:6" x14ac:dyDescent="0.25">
      <c r="B134" s="65" t="s">
        <v>1</v>
      </c>
      <c r="C134" s="76"/>
      <c r="D134" s="76"/>
      <c r="E134" s="76"/>
      <c r="F134" s="76"/>
    </row>
    <row r="135" spans="2:6" x14ac:dyDescent="0.25">
      <c r="B135" s="65" t="s">
        <v>2</v>
      </c>
      <c r="C135" s="76"/>
      <c r="D135" s="76"/>
      <c r="E135" s="76"/>
      <c r="F135" s="76"/>
    </row>
    <row r="136" spans="2:6" x14ac:dyDescent="0.25">
      <c r="B136" s="65" t="s">
        <v>3</v>
      </c>
      <c r="C136" s="76"/>
      <c r="D136" s="76"/>
      <c r="E136" s="76"/>
      <c r="F136" s="76"/>
    </row>
    <row r="137" spans="2:6" x14ac:dyDescent="0.25">
      <c r="B137" s="65" t="s">
        <v>4</v>
      </c>
      <c r="C137" s="76"/>
      <c r="D137" s="76"/>
      <c r="E137" s="76"/>
      <c r="F137" s="76"/>
    </row>
    <row r="138" spans="2:6" x14ac:dyDescent="0.25">
      <c r="B138" s="65" t="s">
        <v>5</v>
      </c>
      <c r="C138" s="76"/>
      <c r="D138" s="76"/>
      <c r="E138" s="76"/>
      <c r="F138" s="76"/>
    </row>
    <row r="139" spans="2:6" x14ac:dyDescent="0.25">
      <c r="B139" s="65" t="s">
        <v>6</v>
      </c>
      <c r="C139" s="76"/>
      <c r="D139" s="76"/>
      <c r="E139" s="76"/>
      <c r="F139" s="76"/>
    </row>
    <row r="140" spans="2:6" x14ac:dyDescent="0.25">
      <c r="B140" s="65" t="s">
        <v>7</v>
      </c>
      <c r="C140" s="76"/>
      <c r="D140" s="76"/>
      <c r="E140" s="76"/>
      <c r="F140" s="76"/>
    </row>
    <row r="141" spans="2:6" x14ac:dyDescent="0.25">
      <c r="B141" s="65" t="s">
        <v>8</v>
      </c>
      <c r="C141" s="76"/>
      <c r="D141" s="76"/>
      <c r="E141" s="76"/>
      <c r="F141" s="76"/>
    </row>
    <row r="142" spans="2:6" x14ac:dyDescent="0.25">
      <c r="B142" s="65" t="s">
        <v>9</v>
      </c>
      <c r="C142" s="76"/>
      <c r="D142" s="76"/>
      <c r="E142" s="76"/>
      <c r="F142" s="76"/>
    </row>
    <row r="143" spans="2:6" x14ac:dyDescent="0.25">
      <c r="B143" s="65" t="s">
        <v>10</v>
      </c>
      <c r="C143" s="76"/>
      <c r="D143" s="76"/>
      <c r="E143" s="76"/>
      <c r="F143" s="76"/>
    </row>
    <row r="144" spans="2:6" x14ac:dyDescent="0.25">
      <c r="B144" s="65" t="s">
        <v>11</v>
      </c>
      <c r="C144" s="76"/>
      <c r="D144" s="76"/>
      <c r="E144" s="76"/>
      <c r="F144" s="76"/>
    </row>
    <row r="145" spans="2:6" x14ac:dyDescent="0.25">
      <c r="B145" s="65" t="s">
        <v>12</v>
      </c>
      <c r="C145" s="76"/>
      <c r="D145" s="76"/>
      <c r="E145" s="76"/>
      <c r="F145" s="76"/>
    </row>
    <row r="146" spans="2:6" x14ac:dyDescent="0.25">
      <c r="B146" s="65" t="s">
        <v>84</v>
      </c>
      <c r="C146" s="76"/>
      <c r="D146" s="76"/>
      <c r="E146" s="76"/>
      <c r="F146" s="76"/>
    </row>
    <row r="147" spans="2:6" x14ac:dyDescent="0.25">
      <c r="B147" s="65" t="s">
        <v>13</v>
      </c>
      <c r="C147" s="76"/>
      <c r="D147" s="76"/>
      <c r="E147" s="76"/>
      <c r="F147" s="76"/>
    </row>
    <row r="148" spans="2:6" x14ac:dyDescent="0.25">
      <c r="B148" s="65" t="s">
        <v>14</v>
      </c>
      <c r="C148" s="76"/>
      <c r="D148" s="76"/>
      <c r="E148" s="76"/>
      <c r="F148" s="76"/>
    </row>
    <row r="149" spans="2:6" x14ac:dyDescent="0.25">
      <c r="B149" s="65" t="s">
        <v>15</v>
      </c>
      <c r="C149" s="76"/>
      <c r="D149" s="76"/>
      <c r="E149" s="76"/>
      <c r="F149" s="76"/>
    </row>
    <row r="150" spans="2:6" x14ac:dyDescent="0.25">
      <c r="B150" s="65" t="s">
        <v>16</v>
      </c>
      <c r="C150" s="76"/>
      <c r="D150" s="76"/>
      <c r="E150" s="76"/>
      <c r="F150" s="76"/>
    </row>
    <row r="151" spans="2:6" x14ac:dyDescent="0.25">
      <c r="B151" s="65" t="s">
        <v>17</v>
      </c>
      <c r="C151" s="76"/>
      <c r="D151" s="76"/>
      <c r="E151" s="76"/>
      <c r="F151" s="76"/>
    </row>
    <row r="152" spans="2:6" x14ac:dyDescent="0.25">
      <c r="B152" s="65" t="s">
        <v>20</v>
      </c>
      <c r="C152" s="76"/>
      <c r="D152" s="76"/>
      <c r="E152" s="76"/>
      <c r="F152" s="76"/>
    </row>
    <row r="153" spans="2:6" x14ac:dyDescent="0.25">
      <c r="B153" s="65" t="s">
        <v>18</v>
      </c>
      <c r="C153" s="76"/>
      <c r="D153" s="76"/>
      <c r="E153" s="76"/>
      <c r="F153" s="76"/>
    </row>
    <row r="154" spans="2:6" x14ac:dyDescent="0.25">
      <c r="B154" s="67" t="s">
        <v>19</v>
      </c>
      <c r="C154" s="77"/>
      <c r="D154" s="77"/>
      <c r="E154" s="77"/>
      <c r="F154" s="77"/>
    </row>
  </sheetData>
  <conditionalFormatting sqref="AM41:AQ63"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FE13-47C3-4DF2-85F7-52A17DD517FD}">
  <dimension ref="A1:AS82"/>
  <sheetViews>
    <sheetView topLeftCell="A102" workbookViewId="0">
      <selection activeCell="B2" sqref="B2"/>
    </sheetView>
  </sheetViews>
  <sheetFormatPr defaultRowHeight="15" x14ac:dyDescent="0.25"/>
  <cols>
    <col min="1" max="1" width="24.140625" style="53" customWidth="1"/>
  </cols>
  <sheetData>
    <row r="1" spans="1:45" ht="30" x14ac:dyDescent="0.25">
      <c r="A1" s="73"/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36</v>
      </c>
      <c r="R1" s="2" t="s">
        <v>37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" t="s">
        <v>43</v>
      </c>
      <c r="Y1" s="2" t="s">
        <v>44</v>
      </c>
      <c r="Z1" s="2" t="s">
        <v>45</v>
      </c>
      <c r="AA1" s="2" t="s">
        <v>46</v>
      </c>
      <c r="AB1" s="2" t="s">
        <v>47</v>
      </c>
      <c r="AC1" s="2" t="s">
        <v>48</v>
      </c>
      <c r="AD1" s="2" t="s">
        <v>49</v>
      </c>
      <c r="AE1" s="2" t="s">
        <v>50</v>
      </c>
      <c r="AF1" s="2" t="s">
        <v>51</v>
      </c>
      <c r="AG1" s="2" t="s">
        <v>52</v>
      </c>
      <c r="AH1" s="2" t="s">
        <v>53</v>
      </c>
      <c r="AI1" s="2" t="s">
        <v>54</v>
      </c>
      <c r="AJ1" s="2" t="s">
        <v>89</v>
      </c>
      <c r="AK1" s="2" t="s">
        <v>90</v>
      </c>
      <c r="AL1" s="2" t="s">
        <v>92</v>
      </c>
      <c r="AM1" s="2" t="s">
        <v>95</v>
      </c>
      <c r="AN1" s="2" t="s">
        <v>96</v>
      </c>
      <c r="AO1" s="2" t="s">
        <v>98</v>
      </c>
      <c r="AP1" s="2" t="s">
        <v>99</v>
      </c>
      <c r="AQ1" s="2" t="s">
        <v>100</v>
      </c>
      <c r="AR1" s="2" t="s">
        <v>103</v>
      </c>
      <c r="AS1" s="2" t="s">
        <v>104</v>
      </c>
    </row>
    <row r="2" spans="1:45" x14ac:dyDescent="0.25">
      <c r="A2" s="48" t="s">
        <v>0</v>
      </c>
      <c r="B2" s="29">
        <v>1161.116</v>
      </c>
      <c r="C2" s="29">
        <v>1157.26</v>
      </c>
      <c r="D2" s="29">
        <v>1139.617</v>
      </c>
      <c r="E2" s="29">
        <v>1144.067</v>
      </c>
      <c r="F2" s="29">
        <v>1152.1949999999999</v>
      </c>
      <c r="G2" s="29">
        <v>1147.806</v>
      </c>
      <c r="H2" s="29">
        <v>1136.7570000000001</v>
      </c>
      <c r="I2" s="29">
        <v>1221.047</v>
      </c>
      <c r="J2" s="29">
        <v>1132.924</v>
      </c>
      <c r="K2" s="29">
        <v>1171.3520000000001</v>
      </c>
      <c r="L2" s="29">
        <v>1174.778</v>
      </c>
      <c r="M2" s="29">
        <v>1120.0530000000001</v>
      </c>
      <c r="N2" s="29">
        <v>1082.799</v>
      </c>
      <c r="O2" s="29">
        <v>1055.125</v>
      </c>
      <c r="P2" s="29">
        <v>1052.3710000000001</v>
      </c>
      <c r="Q2" s="29">
        <v>1078.6079999999999</v>
      </c>
      <c r="R2" s="29">
        <v>1005.71</v>
      </c>
      <c r="S2" s="29">
        <v>1034.933</v>
      </c>
      <c r="T2" s="29">
        <v>951.89509999999996</v>
      </c>
      <c r="U2" s="29">
        <v>900.13710000000003</v>
      </c>
      <c r="V2">
        <v>950.56780000000003</v>
      </c>
      <c r="W2">
        <v>1029.9659999999999</v>
      </c>
      <c r="X2">
        <v>1026.5060000000001</v>
      </c>
      <c r="Y2">
        <v>1113.0119999999999</v>
      </c>
      <c r="Z2" s="29">
        <v>995.28440000000001</v>
      </c>
      <c r="AA2" s="29">
        <v>986.78989999999999</v>
      </c>
      <c r="AB2" s="29">
        <v>957.70349999999996</v>
      </c>
      <c r="AC2" s="29">
        <v>923.11950000000002</v>
      </c>
      <c r="AD2" s="29">
        <v>953.60239999999999</v>
      </c>
      <c r="AE2" s="29">
        <v>971.68669999999997</v>
      </c>
      <c r="AF2" s="29">
        <v>1016.55</v>
      </c>
      <c r="AG2" s="29">
        <v>987.63059999999996</v>
      </c>
      <c r="AH2" s="29">
        <v>974.7337</v>
      </c>
      <c r="AI2" s="29">
        <v>1007.568</v>
      </c>
      <c r="AJ2" s="29">
        <v>956.32270000000005</v>
      </c>
      <c r="AK2" s="29">
        <v>955.87040000000002</v>
      </c>
      <c r="AL2" s="29">
        <v>823.71439999999996</v>
      </c>
      <c r="AM2" s="29">
        <v>875.83370000000002</v>
      </c>
      <c r="AN2" s="29">
        <v>855.80349999999999</v>
      </c>
      <c r="AO2" s="29">
        <v>870.14250000000004</v>
      </c>
      <c r="AP2" s="29">
        <v>936.33929999999998</v>
      </c>
      <c r="AQ2" s="28">
        <v>989.20939999999996</v>
      </c>
      <c r="AR2">
        <v>1030.0540000000001</v>
      </c>
      <c r="AS2">
        <v>1022.534</v>
      </c>
    </row>
    <row r="3" spans="1:45" x14ac:dyDescent="0.25">
      <c r="A3" s="48" t="s">
        <v>1</v>
      </c>
      <c r="B3" s="29">
        <v>930.19240000000002</v>
      </c>
      <c r="C3" s="29">
        <v>938.30669999999998</v>
      </c>
      <c r="D3" s="29">
        <v>939.86519999999996</v>
      </c>
      <c r="E3" s="29">
        <v>941.1567</v>
      </c>
      <c r="F3" s="29">
        <v>964.16920000000005</v>
      </c>
      <c r="G3" s="29">
        <v>1033.4079999999999</v>
      </c>
      <c r="H3" s="29">
        <v>1065.644</v>
      </c>
      <c r="I3" s="29">
        <v>1051.018</v>
      </c>
      <c r="J3" s="29">
        <v>1101.694</v>
      </c>
      <c r="K3" s="29">
        <v>1049.4849999999999</v>
      </c>
      <c r="L3" s="29">
        <v>979.31610000000001</v>
      </c>
      <c r="M3" s="29">
        <v>982.84059999999999</v>
      </c>
      <c r="N3" s="29">
        <v>915.42219999999998</v>
      </c>
      <c r="O3" s="29">
        <v>860.83439999999996</v>
      </c>
      <c r="P3" s="29">
        <v>914.38220000000001</v>
      </c>
      <c r="Q3" s="29">
        <v>918.05449999999996</v>
      </c>
      <c r="R3" s="29">
        <v>933.89800000000002</v>
      </c>
      <c r="S3" s="29">
        <v>939.33770000000004</v>
      </c>
      <c r="T3" s="29">
        <v>940.22680000000003</v>
      </c>
      <c r="U3" s="29">
        <v>920.37710000000004</v>
      </c>
      <c r="V3">
        <v>939.45960000000002</v>
      </c>
      <c r="W3">
        <v>922.83460000000002</v>
      </c>
      <c r="X3">
        <v>1022.127</v>
      </c>
      <c r="Y3">
        <v>1032.68</v>
      </c>
      <c r="Z3" s="29">
        <v>1120.4290000000001</v>
      </c>
      <c r="AA3" s="29">
        <v>1126.1220000000001</v>
      </c>
      <c r="AB3" s="29">
        <v>1131.7260000000001</v>
      </c>
      <c r="AC3" s="29">
        <v>1166.1959999999999</v>
      </c>
      <c r="AD3" s="29">
        <v>1125.0740000000001</v>
      </c>
      <c r="AE3" s="29">
        <v>1084.271</v>
      </c>
      <c r="AF3" s="29">
        <v>1101.972</v>
      </c>
      <c r="AG3" s="29">
        <v>1209.6489999999999</v>
      </c>
      <c r="AH3" s="29">
        <v>1104.848</v>
      </c>
      <c r="AI3" s="29">
        <v>1172.355</v>
      </c>
      <c r="AJ3" s="29">
        <v>1075.5429999999999</v>
      </c>
      <c r="AK3" s="29">
        <v>1142.6479999999999</v>
      </c>
      <c r="AL3" s="29">
        <v>1222.5619999999999</v>
      </c>
      <c r="AM3" s="29">
        <v>1152.56</v>
      </c>
      <c r="AN3" s="29">
        <v>1205.953</v>
      </c>
      <c r="AO3" s="29">
        <v>1074.27</v>
      </c>
      <c r="AP3" s="29">
        <v>1099.8679999999999</v>
      </c>
      <c r="AQ3" s="28">
        <v>1249.6020000000001</v>
      </c>
      <c r="AR3">
        <v>1232.8810000000001</v>
      </c>
      <c r="AS3">
        <v>1302.1489999999999</v>
      </c>
    </row>
    <row r="4" spans="1:45" x14ac:dyDescent="0.25">
      <c r="A4" s="48" t="s">
        <v>2</v>
      </c>
      <c r="B4" s="29">
        <v>960.8845</v>
      </c>
      <c r="C4" s="29">
        <v>958.58669999999995</v>
      </c>
      <c r="D4" s="29">
        <v>977.82010000000002</v>
      </c>
      <c r="E4" s="29">
        <v>1066.0039999999999</v>
      </c>
      <c r="F4" s="29">
        <v>931.96680000000003</v>
      </c>
      <c r="G4" s="29">
        <v>963.28269999999998</v>
      </c>
      <c r="H4" s="29">
        <v>1065.2529999999999</v>
      </c>
      <c r="I4" s="29">
        <v>1155.4829999999999</v>
      </c>
      <c r="J4" s="29">
        <v>1133.2650000000001</v>
      </c>
      <c r="K4" s="29">
        <v>1139.2149999999999</v>
      </c>
      <c r="L4" s="29">
        <v>1218.143</v>
      </c>
      <c r="M4" s="29">
        <v>1162.508</v>
      </c>
      <c r="N4" s="29">
        <v>1102.325</v>
      </c>
      <c r="O4" s="29">
        <v>1046.3430000000001</v>
      </c>
      <c r="P4" s="29">
        <v>1053.4559999999999</v>
      </c>
      <c r="Q4" s="29">
        <v>1111.5319999999999</v>
      </c>
      <c r="R4" s="29">
        <v>1016.061</v>
      </c>
      <c r="S4" s="29">
        <v>1139.181</v>
      </c>
      <c r="T4" s="29">
        <v>1083.1210000000001</v>
      </c>
      <c r="U4" s="29">
        <v>1117.3869999999999</v>
      </c>
      <c r="V4">
        <v>1168.165</v>
      </c>
      <c r="W4">
        <v>1195.1780000000001</v>
      </c>
      <c r="X4">
        <v>1166.3030000000001</v>
      </c>
      <c r="Y4">
        <v>1013.687</v>
      </c>
      <c r="Z4" s="29">
        <v>1025.252</v>
      </c>
      <c r="AA4" s="29">
        <v>938.9461</v>
      </c>
      <c r="AB4" s="29">
        <v>967.59799999999996</v>
      </c>
      <c r="AC4" s="29">
        <v>930.08320000000003</v>
      </c>
      <c r="AD4" s="29">
        <v>924.84770000000003</v>
      </c>
      <c r="AE4" s="29">
        <v>998.94100000000003</v>
      </c>
      <c r="AF4" s="29">
        <v>951.63810000000001</v>
      </c>
      <c r="AG4" s="29">
        <v>965.73009999999999</v>
      </c>
      <c r="AH4" s="29">
        <v>929.15700000000004</v>
      </c>
      <c r="AI4" s="29">
        <v>937.42700000000002</v>
      </c>
      <c r="AJ4" s="29">
        <v>936.16859999999997</v>
      </c>
      <c r="AK4" s="29">
        <v>966.72590000000002</v>
      </c>
      <c r="AL4" s="29">
        <v>995.80619999999999</v>
      </c>
      <c r="AM4" s="29">
        <v>1030.7550000000001</v>
      </c>
      <c r="AN4" s="29">
        <v>1021.9930000000001</v>
      </c>
      <c r="AO4" s="29">
        <v>1050.692</v>
      </c>
      <c r="AP4" s="29">
        <v>1009.842</v>
      </c>
      <c r="AQ4" s="28">
        <v>1021.63</v>
      </c>
      <c r="AR4">
        <v>1101.193</v>
      </c>
      <c r="AS4">
        <v>1142.8630000000001</v>
      </c>
    </row>
    <row r="5" spans="1:45" x14ac:dyDescent="0.25">
      <c r="A5" s="48" t="s">
        <v>3</v>
      </c>
      <c r="B5" s="29">
        <v>878.94709999999998</v>
      </c>
      <c r="C5" s="29">
        <v>907.73739999999998</v>
      </c>
      <c r="D5" s="29">
        <v>872.38049999999998</v>
      </c>
      <c r="E5" s="29">
        <v>838.52760000000001</v>
      </c>
      <c r="F5" s="29">
        <v>827.64139999999998</v>
      </c>
      <c r="G5" s="29">
        <v>819.1277</v>
      </c>
      <c r="H5" s="29">
        <v>785.81859999999995</v>
      </c>
      <c r="I5" s="29">
        <v>726.32209999999998</v>
      </c>
      <c r="J5" s="29">
        <v>794.65880000000004</v>
      </c>
      <c r="K5" s="29">
        <v>683.56799999999998</v>
      </c>
      <c r="L5" s="29">
        <v>764.48670000000004</v>
      </c>
      <c r="M5" s="29">
        <v>832.38289999999995</v>
      </c>
      <c r="N5" s="29">
        <v>833.56809999999996</v>
      </c>
      <c r="O5" s="29">
        <v>778.02560000000005</v>
      </c>
      <c r="P5" s="29">
        <v>842.78790000000004</v>
      </c>
      <c r="Q5" s="29">
        <v>915.64189999999996</v>
      </c>
      <c r="R5" s="29">
        <v>849.8519</v>
      </c>
      <c r="S5" s="29">
        <v>868.74239999999998</v>
      </c>
      <c r="T5" s="29">
        <v>839.49659999999994</v>
      </c>
      <c r="U5" s="29">
        <v>881.63940000000002</v>
      </c>
      <c r="V5">
        <v>903.45100000000002</v>
      </c>
      <c r="W5">
        <v>935.1798</v>
      </c>
      <c r="X5">
        <v>968.58569999999997</v>
      </c>
      <c r="Y5">
        <v>862.14030000000002</v>
      </c>
      <c r="Z5" s="29">
        <v>795.20619999999997</v>
      </c>
      <c r="AA5" s="29">
        <v>867.85749999999996</v>
      </c>
      <c r="AB5" s="29">
        <v>909.93280000000004</v>
      </c>
      <c r="AC5" s="29">
        <v>991.26649999999995</v>
      </c>
      <c r="AD5" s="29">
        <v>967.18589999999995</v>
      </c>
      <c r="AE5" s="29">
        <v>853.53449999999998</v>
      </c>
      <c r="AF5" s="29">
        <v>904.01340000000005</v>
      </c>
      <c r="AG5" s="29">
        <v>917.63900000000001</v>
      </c>
      <c r="AH5" s="29">
        <v>936.59469999999999</v>
      </c>
      <c r="AI5" s="29">
        <v>856.12630000000001</v>
      </c>
      <c r="AJ5" s="29">
        <v>823.8424</v>
      </c>
      <c r="AK5" s="29">
        <v>838.46370000000002</v>
      </c>
      <c r="AL5" s="29">
        <v>845.86310000000003</v>
      </c>
      <c r="AM5" s="29">
        <v>789.11710000000005</v>
      </c>
      <c r="AN5" s="29">
        <v>849.16010000000006</v>
      </c>
      <c r="AO5" s="29">
        <v>785.69780000000003</v>
      </c>
      <c r="AP5" s="29">
        <v>756.34450000000004</v>
      </c>
      <c r="AQ5" s="28">
        <v>934.31769999999995</v>
      </c>
      <c r="AR5">
        <v>1002.999</v>
      </c>
      <c r="AS5">
        <v>1033.278</v>
      </c>
    </row>
    <row r="6" spans="1:45" x14ac:dyDescent="0.25">
      <c r="A6" s="48" t="s">
        <v>4</v>
      </c>
      <c r="B6" s="29">
        <v>882.20069999999998</v>
      </c>
      <c r="C6" s="29">
        <v>838.56820000000005</v>
      </c>
      <c r="D6" s="29">
        <v>858.5539</v>
      </c>
      <c r="E6" s="29">
        <v>841.67920000000004</v>
      </c>
      <c r="F6" s="29">
        <v>875.85379999999998</v>
      </c>
      <c r="G6" s="29">
        <v>951.24519999999995</v>
      </c>
      <c r="H6" s="29">
        <v>1075.942</v>
      </c>
      <c r="I6" s="29">
        <v>1062.5709999999999</v>
      </c>
      <c r="J6" s="29">
        <v>1074.875</v>
      </c>
      <c r="K6" s="29">
        <v>1057.4939999999999</v>
      </c>
      <c r="L6" s="29">
        <v>1046.655</v>
      </c>
      <c r="M6" s="29">
        <v>1027.002</v>
      </c>
      <c r="N6" s="29">
        <v>988.44590000000005</v>
      </c>
      <c r="O6" s="29">
        <v>948.23249999999996</v>
      </c>
      <c r="P6" s="29">
        <v>991.11339999999996</v>
      </c>
      <c r="Q6" s="29">
        <v>1010.37</v>
      </c>
      <c r="R6" s="29">
        <v>1027.597</v>
      </c>
      <c r="S6" s="29">
        <v>1010.746</v>
      </c>
      <c r="T6" s="29">
        <v>979.55439999999999</v>
      </c>
      <c r="U6" s="29">
        <v>921.38580000000002</v>
      </c>
      <c r="V6">
        <v>984.16890000000001</v>
      </c>
      <c r="W6">
        <v>964.66729999999995</v>
      </c>
      <c r="X6">
        <v>947.80179999999996</v>
      </c>
      <c r="Y6">
        <v>968.82579999999996</v>
      </c>
      <c r="Z6" s="29">
        <v>908.44629999999995</v>
      </c>
      <c r="AA6" s="29">
        <v>886.33230000000003</v>
      </c>
      <c r="AB6" s="29">
        <v>880.78970000000004</v>
      </c>
      <c r="AC6" s="29">
        <v>934.21349999999995</v>
      </c>
      <c r="AD6" s="29">
        <v>911.42</v>
      </c>
      <c r="AE6" s="29">
        <v>931.46910000000003</v>
      </c>
      <c r="AF6" s="29">
        <v>907.12699999999995</v>
      </c>
      <c r="AG6" s="29">
        <v>853.63630000000001</v>
      </c>
      <c r="AH6" s="29">
        <v>847.87249999999995</v>
      </c>
      <c r="AI6" s="29">
        <v>787.21370000000002</v>
      </c>
      <c r="AJ6" s="29">
        <v>795.44399999999996</v>
      </c>
      <c r="AK6" s="29">
        <v>895.05669999999998</v>
      </c>
      <c r="AL6" s="29">
        <v>865.45600000000002</v>
      </c>
      <c r="AM6" s="29">
        <v>841.06100000000004</v>
      </c>
      <c r="AN6" s="29">
        <v>928.19970000000001</v>
      </c>
      <c r="AO6" s="29">
        <v>997.4905</v>
      </c>
      <c r="AP6" s="29">
        <v>902.27089999999998</v>
      </c>
      <c r="AQ6" s="28">
        <v>1028.184</v>
      </c>
      <c r="AR6">
        <v>1237.4490000000001</v>
      </c>
      <c r="AS6">
        <v>1166.787</v>
      </c>
    </row>
    <row r="7" spans="1:45" x14ac:dyDescent="0.25">
      <c r="A7" s="48" t="s">
        <v>5</v>
      </c>
      <c r="B7" s="29">
        <v>1004.398</v>
      </c>
      <c r="C7" s="29">
        <v>988.65959999999995</v>
      </c>
      <c r="D7" s="29">
        <v>982.96190000000001</v>
      </c>
      <c r="E7" s="29">
        <v>994.60260000000005</v>
      </c>
      <c r="F7" s="29">
        <v>1036.683</v>
      </c>
      <c r="G7" s="29">
        <v>1072.8140000000001</v>
      </c>
      <c r="H7" s="29">
        <v>1158.4590000000001</v>
      </c>
      <c r="I7" s="29">
        <v>1069.5129999999999</v>
      </c>
      <c r="J7" s="29">
        <v>1100.83</v>
      </c>
      <c r="K7" s="29">
        <v>1065.5889999999999</v>
      </c>
      <c r="L7" s="29">
        <v>1079.114</v>
      </c>
      <c r="M7" s="29">
        <v>1025.44</v>
      </c>
      <c r="N7" s="29">
        <v>1008.04</v>
      </c>
      <c r="O7" s="29">
        <v>1037.8040000000001</v>
      </c>
      <c r="P7" s="29">
        <v>1027.319</v>
      </c>
      <c r="Q7" s="29">
        <v>988.55089999999996</v>
      </c>
      <c r="R7" s="29">
        <v>976.11649999999997</v>
      </c>
      <c r="S7" s="29">
        <v>1013.731</v>
      </c>
      <c r="T7" s="29">
        <v>912.88340000000005</v>
      </c>
      <c r="U7" s="29">
        <v>975.57889999999998</v>
      </c>
      <c r="V7">
        <v>972.19820000000004</v>
      </c>
      <c r="W7">
        <v>984.79780000000005</v>
      </c>
      <c r="X7">
        <v>1046.232</v>
      </c>
      <c r="Y7">
        <v>1137.2909999999999</v>
      </c>
      <c r="Z7" s="29">
        <v>1072.2639999999999</v>
      </c>
      <c r="AA7" s="29">
        <v>1117.2349999999999</v>
      </c>
      <c r="AB7" s="29">
        <v>1195.8019999999999</v>
      </c>
      <c r="AC7" s="29">
        <v>1141.7550000000001</v>
      </c>
      <c r="AD7" s="29">
        <v>1146.864</v>
      </c>
      <c r="AE7" s="29">
        <v>1231.145</v>
      </c>
      <c r="AF7" s="29">
        <v>1227.1400000000001</v>
      </c>
      <c r="AG7" s="29">
        <v>1272.7090000000001</v>
      </c>
      <c r="AH7" s="29">
        <v>1153.4349999999999</v>
      </c>
      <c r="AI7" s="29">
        <v>1091.2149999999999</v>
      </c>
      <c r="AJ7" s="29">
        <v>915.1123</v>
      </c>
      <c r="AK7" s="29">
        <v>988.12080000000003</v>
      </c>
      <c r="AL7" s="29">
        <v>976.04349999999999</v>
      </c>
      <c r="AM7" s="29">
        <v>932.09130000000005</v>
      </c>
      <c r="AN7" s="29">
        <v>1056.3620000000001</v>
      </c>
      <c r="AO7" s="29">
        <v>1062.2380000000001</v>
      </c>
      <c r="AP7" s="29">
        <v>962.81989999999996</v>
      </c>
      <c r="AQ7" s="28">
        <v>990.95339999999999</v>
      </c>
      <c r="AR7">
        <v>1102.4849999999999</v>
      </c>
      <c r="AS7">
        <v>1001.039</v>
      </c>
    </row>
    <row r="8" spans="1:45" x14ac:dyDescent="0.25">
      <c r="A8" s="48" t="s">
        <v>6</v>
      </c>
      <c r="B8" s="29">
        <v>883.08109999999999</v>
      </c>
      <c r="C8" s="29">
        <v>905.64210000000003</v>
      </c>
      <c r="D8" s="29">
        <v>878.94100000000003</v>
      </c>
      <c r="E8" s="29">
        <v>972.12900000000002</v>
      </c>
      <c r="F8" s="29">
        <v>979.95069999999998</v>
      </c>
      <c r="G8" s="29">
        <v>1028.2729999999999</v>
      </c>
      <c r="H8" s="29">
        <v>1036.8140000000001</v>
      </c>
      <c r="I8" s="29">
        <v>1130.2719999999999</v>
      </c>
      <c r="J8" s="29">
        <v>1213.346</v>
      </c>
      <c r="K8" s="29">
        <v>1095.693</v>
      </c>
      <c r="L8" s="29">
        <v>1071.4929999999999</v>
      </c>
      <c r="M8" s="29">
        <v>1048.846</v>
      </c>
      <c r="N8" s="29">
        <v>1126.259</v>
      </c>
      <c r="O8" s="29">
        <v>1139.8889999999999</v>
      </c>
      <c r="P8" s="29">
        <v>1190.8789999999999</v>
      </c>
      <c r="Q8" s="29">
        <v>1186.6300000000001</v>
      </c>
      <c r="R8" s="29">
        <v>1034.7639999999999</v>
      </c>
      <c r="S8" s="29">
        <v>1097.366</v>
      </c>
      <c r="T8" s="29">
        <v>1059.7139999999999</v>
      </c>
      <c r="U8" s="29">
        <v>1177.596</v>
      </c>
      <c r="V8">
        <v>1136.106</v>
      </c>
      <c r="W8">
        <v>1068.1479999999999</v>
      </c>
      <c r="X8">
        <v>1041.0550000000001</v>
      </c>
      <c r="Y8">
        <v>1027.597</v>
      </c>
      <c r="Z8" s="29">
        <v>1127.2339999999999</v>
      </c>
      <c r="AA8" s="29">
        <v>1120.8689999999999</v>
      </c>
      <c r="AB8" s="29">
        <v>1076.3009999999999</v>
      </c>
      <c r="AC8" s="29">
        <v>1068.9960000000001</v>
      </c>
      <c r="AD8" s="29">
        <v>1154.0340000000001</v>
      </c>
      <c r="AE8" s="29">
        <v>1168.0250000000001</v>
      </c>
      <c r="AF8" s="29">
        <v>1212.1949999999999</v>
      </c>
      <c r="AG8" s="29">
        <v>1333.317</v>
      </c>
      <c r="AH8" s="29">
        <v>1351.674</v>
      </c>
      <c r="AI8" s="29">
        <v>1200.4770000000001</v>
      </c>
      <c r="AJ8" s="29">
        <v>1088.4970000000001</v>
      </c>
      <c r="AK8" s="29">
        <v>1092.568</v>
      </c>
      <c r="AL8" s="29">
        <v>1048.7729999999999</v>
      </c>
      <c r="AM8" s="29">
        <v>1206.021</v>
      </c>
      <c r="AN8" s="29">
        <v>1068.9860000000001</v>
      </c>
      <c r="AO8" s="29">
        <v>1091.3869999999999</v>
      </c>
      <c r="AP8" s="29">
        <v>1121.962</v>
      </c>
      <c r="AQ8" s="28">
        <v>1099.9939999999999</v>
      </c>
      <c r="AR8">
        <v>1083.825</v>
      </c>
      <c r="AS8">
        <v>1183.8679999999999</v>
      </c>
    </row>
    <row r="9" spans="1:45" x14ac:dyDescent="0.25">
      <c r="A9" s="48" t="s">
        <v>7</v>
      </c>
      <c r="B9" s="29">
        <v>986.7</v>
      </c>
      <c r="C9" s="29">
        <v>935.59079999999994</v>
      </c>
      <c r="D9" s="29">
        <v>885.43460000000005</v>
      </c>
      <c r="E9" s="29">
        <v>871.76189999999997</v>
      </c>
      <c r="F9" s="29">
        <v>913.62139999999999</v>
      </c>
      <c r="G9" s="29">
        <v>978.35329999999999</v>
      </c>
      <c r="H9" s="29">
        <v>1035.298</v>
      </c>
      <c r="I9" s="29">
        <v>1040.462</v>
      </c>
      <c r="J9" s="29">
        <v>1082.4690000000001</v>
      </c>
      <c r="K9" s="29">
        <v>1107.046</v>
      </c>
      <c r="L9" s="29">
        <v>1118.258</v>
      </c>
      <c r="M9" s="29">
        <v>1150.973</v>
      </c>
      <c r="N9" s="29">
        <v>1159.454</v>
      </c>
      <c r="O9" s="29">
        <v>1121.4349999999999</v>
      </c>
      <c r="P9" s="29">
        <v>1137.723</v>
      </c>
      <c r="Q9" s="29">
        <v>1109.442</v>
      </c>
      <c r="R9" s="29">
        <v>1034.2729999999999</v>
      </c>
      <c r="S9" s="29">
        <v>1046.3309999999999</v>
      </c>
      <c r="T9" s="29">
        <v>1125.153</v>
      </c>
      <c r="U9" s="29">
        <v>1187.057</v>
      </c>
      <c r="V9">
        <v>1140.98</v>
      </c>
      <c r="W9">
        <v>1190.5809999999999</v>
      </c>
      <c r="X9">
        <v>1168.9670000000001</v>
      </c>
      <c r="Y9">
        <v>1223.0340000000001</v>
      </c>
      <c r="Z9" s="29">
        <v>1090.5360000000001</v>
      </c>
      <c r="AA9" s="29">
        <v>1178.0139999999999</v>
      </c>
      <c r="AB9" s="29">
        <v>1210.5840000000001</v>
      </c>
      <c r="AC9" s="29">
        <v>1241.6079999999999</v>
      </c>
      <c r="AD9" s="29">
        <v>1232.643</v>
      </c>
      <c r="AE9" s="29">
        <v>1188.973</v>
      </c>
      <c r="AF9" s="29">
        <v>1119.4949999999999</v>
      </c>
      <c r="AG9" s="29">
        <v>1135.0039999999999</v>
      </c>
      <c r="AH9" s="29">
        <v>1130.6969999999999</v>
      </c>
      <c r="AI9" s="29">
        <v>1056.2909999999999</v>
      </c>
      <c r="AJ9" s="29">
        <v>1033.2280000000001</v>
      </c>
      <c r="AK9" s="29">
        <v>1215.8320000000001</v>
      </c>
      <c r="AL9" s="29">
        <v>1015.377</v>
      </c>
      <c r="AM9" s="29">
        <v>903.43119999999999</v>
      </c>
      <c r="AN9" s="29">
        <v>943.02970000000005</v>
      </c>
      <c r="AO9" s="29">
        <v>942.71569999999997</v>
      </c>
      <c r="AP9" s="29">
        <v>911.85320000000002</v>
      </c>
      <c r="AQ9" s="28">
        <v>1040.83</v>
      </c>
      <c r="AR9">
        <v>1160.818</v>
      </c>
      <c r="AS9">
        <v>1225.364</v>
      </c>
    </row>
    <row r="10" spans="1:45" x14ac:dyDescent="0.25">
      <c r="A10" s="48" t="s">
        <v>8</v>
      </c>
      <c r="B10" s="29">
        <v>1179.924</v>
      </c>
      <c r="C10" s="29">
        <v>1326.4269999999999</v>
      </c>
      <c r="D10" s="29">
        <v>1310.6110000000001</v>
      </c>
      <c r="E10" s="29">
        <v>1370.37</v>
      </c>
      <c r="F10" s="29">
        <v>1327.1389999999999</v>
      </c>
      <c r="G10" s="29">
        <v>1362.0609999999999</v>
      </c>
      <c r="H10" s="29">
        <v>1427.5840000000001</v>
      </c>
      <c r="I10" s="29">
        <v>1515.5619999999999</v>
      </c>
      <c r="J10" s="29">
        <v>1480.69</v>
      </c>
      <c r="K10" s="29">
        <v>1505.0170000000001</v>
      </c>
      <c r="L10" s="29">
        <v>1347.2370000000001</v>
      </c>
      <c r="M10" s="29">
        <v>1426.4349999999999</v>
      </c>
      <c r="N10" s="29">
        <v>1350.1510000000001</v>
      </c>
      <c r="O10" s="29">
        <v>1262.9739999999999</v>
      </c>
      <c r="P10" s="29">
        <v>1184.0350000000001</v>
      </c>
      <c r="Q10" s="29">
        <v>1090.6500000000001</v>
      </c>
      <c r="R10" s="29">
        <v>1140.546</v>
      </c>
      <c r="S10" s="29">
        <v>1091.473</v>
      </c>
      <c r="T10" s="29">
        <v>1094.1199999999999</v>
      </c>
      <c r="U10" s="29">
        <v>1065.366</v>
      </c>
      <c r="V10">
        <v>1081.4960000000001</v>
      </c>
      <c r="W10">
        <v>1080.5550000000001</v>
      </c>
      <c r="X10">
        <v>1080.925</v>
      </c>
      <c r="Y10">
        <v>1020.486</v>
      </c>
      <c r="Z10" s="29">
        <v>1099.396</v>
      </c>
      <c r="AA10" s="29">
        <v>1076.76</v>
      </c>
      <c r="AB10" s="29">
        <v>1061.7080000000001</v>
      </c>
      <c r="AC10" s="29">
        <v>1060.1780000000001</v>
      </c>
      <c r="AD10" s="29">
        <v>1088.6780000000001</v>
      </c>
      <c r="AE10" s="29">
        <v>1094.0989999999999</v>
      </c>
      <c r="AF10" s="29">
        <v>1066.086</v>
      </c>
      <c r="AG10" s="29">
        <v>1111.6890000000001</v>
      </c>
      <c r="AH10" s="29">
        <v>1067.5450000000001</v>
      </c>
      <c r="AI10" s="29">
        <v>914.09299999999996</v>
      </c>
      <c r="AJ10" s="29">
        <v>930.79079999999999</v>
      </c>
      <c r="AK10" s="29">
        <v>910.76750000000004</v>
      </c>
      <c r="AL10" s="29">
        <v>985.22979999999995</v>
      </c>
      <c r="AM10" s="29">
        <v>974.72230000000002</v>
      </c>
      <c r="AN10" s="29">
        <v>880.15309999999999</v>
      </c>
      <c r="AO10" s="29">
        <v>882.69470000000001</v>
      </c>
      <c r="AP10" s="29">
        <v>823.87350000000004</v>
      </c>
      <c r="AQ10" s="28">
        <v>815.99710000000005</v>
      </c>
      <c r="AR10">
        <v>871.97230000000002</v>
      </c>
      <c r="AS10">
        <v>978.5453</v>
      </c>
    </row>
    <row r="11" spans="1:45" x14ac:dyDescent="0.25">
      <c r="A11" s="48" t="s">
        <v>9</v>
      </c>
      <c r="B11" s="29">
        <v>779.08050000000003</v>
      </c>
      <c r="C11" s="29">
        <v>789.00570000000005</v>
      </c>
      <c r="D11" s="29">
        <v>828.43089999999995</v>
      </c>
      <c r="E11" s="29">
        <v>786.54690000000005</v>
      </c>
      <c r="F11" s="29">
        <v>849.79840000000002</v>
      </c>
      <c r="G11" s="29">
        <v>827.18780000000004</v>
      </c>
      <c r="H11" s="29">
        <v>867.74890000000005</v>
      </c>
      <c r="I11" s="29">
        <v>857.21950000000004</v>
      </c>
      <c r="J11" s="29">
        <v>928.71810000000005</v>
      </c>
      <c r="K11" s="29">
        <v>893.3433</v>
      </c>
      <c r="L11" s="29">
        <v>892.95360000000005</v>
      </c>
      <c r="M11" s="29">
        <v>988.44680000000005</v>
      </c>
      <c r="N11" s="29">
        <v>956.56219999999996</v>
      </c>
      <c r="O11" s="29">
        <v>921.68949999999995</v>
      </c>
      <c r="P11" s="29">
        <v>931.19939999999997</v>
      </c>
      <c r="Q11" s="29">
        <v>934.17619999999999</v>
      </c>
      <c r="R11" s="29">
        <v>894.79049999999995</v>
      </c>
      <c r="S11" s="29">
        <v>901.82410000000004</v>
      </c>
      <c r="T11" s="29">
        <v>864.47220000000004</v>
      </c>
      <c r="U11" s="29">
        <v>867.88400000000001</v>
      </c>
      <c r="V11">
        <v>833.07190000000003</v>
      </c>
      <c r="W11">
        <v>781.48170000000005</v>
      </c>
      <c r="X11">
        <v>761.4239</v>
      </c>
      <c r="Y11">
        <v>771.68579999999997</v>
      </c>
      <c r="Z11" s="29">
        <v>780.56359999999995</v>
      </c>
      <c r="AA11" s="29">
        <v>783.57719999999995</v>
      </c>
      <c r="AB11" s="29">
        <v>766.8374</v>
      </c>
      <c r="AC11" s="29">
        <v>893.36030000000005</v>
      </c>
      <c r="AD11" s="29">
        <v>882.24739999999997</v>
      </c>
      <c r="AE11" s="29">
        <v>943.72500000000002</v>
      </c>
      <c r="AF11" s="29">
        <v>877.11530000000005</v>
      </c>
      <c r="AG11" s="29">
        <v>856.11810000000003</v>
      </c>
      <c r="AH11" s="29">
        <v>880.88710000000003</v>
      </c>
      <c r="AI11" s="29">
        <v>693.41579999999999</v>
      </c>
      <c r="AJ11" s="29">
        <v>634.98040000000003</v>
      </c>
      <c r="AK11" s="29">
        <v>803.63689999999997</v>
      </c>
      <c r="AL11" s="29">
        <v>792.96900000000005</v>
      </c>
      <c r="AM11" s="29">
        <v>814.19899999999996</v>
      </c>
      <c r="AN11" s="29">
        <v>935.87929999999994</v>
      </c>
      <c r="AO11" s="29">
        <v>962.8143</v>
      </c>
      <c r="AP11" s="29">
        <v>887.35389999999995</v>
      </c>
      <c r="AQ11" s="28">
        <v>978.58839999999998</v>
      </c>
      <c r="AR11">
        <v>988.36090000000002</v>
      </c>
      <c r="AS11">
        <v>962.84090000000003</v>
      </c>
    </row>
    <row r="12" spans="1:45" x14ac:dyDescent="0.25">
      <c r="A12" s="48" t="s">
        <v>10</v>
      </c>
      <c r="B12" s="29">
        <v>1206.24</v>
      </c>
      <c r="C12" s="29">
        <v>1192.1769999999999</v>
      </c>
      <c r="D12" s="29">
        <v>1188.348</v>
      </c>
      <c r="E12" s="29">
        <v>1278.954</v>
      </c>
      <c r="F12" s="29">
        <v>1317.14</v>
      </c>
      <c r="G12" s="29">
        <v>1311.616</v>
      </c>
      <c r="H12" s="29">
        <v>1381.068</v>
      </c>
      <c r="I12" s="29">
        <v>1367.019</v>
      </c>
      <c r="J12" s="29">
        <v>1447.5509999999999</v>
      </c>
      <c r="K12" s="29">
        <v>1605.252</v>
      </c>
      <c r="L12" s="29">
        <v>1487.732</v>
      </c>
      <c r="M12" s="29">
        <v>1434.75</v>
      </c>
      <c r="N12" s="29">
        <v>1360.4870000000001</v>
      </c>
      <c r="O12" s="29">
        <v>1325.944</v>
      </c>
      <c r="P12" s="29">
        <v>1326.4269999999999</v>
      </c>
      <c r="Q12" s="29">
        <v>1228.614</v>
      </c>
      <c r="R12" s="29">
        <v>1210.182</v>
      </c>
      <c r="S12" s="29">
        <v>1321.2360000000001</v>
      </c>
      <c r="T12" s="29">
        <v>1260.048</v>
      </c>
      <c r="U12" s="29">
        <v>1299.2560000000001</v>
      </c>
      <c r="V12">
        <v>1244.962</v>
      </c>
      <c r="W12">
        <v>1197.0999999999999</v>
      </c>
      <c r="X12">
        <v>1161.9739999999999</v>
      </c>
      <c r="Y12">
        <v>1108.6559999999999</v>
      </c>
      <c r="Z12" s="29">
        <v>1131.6279999999999</v>
      </c>
      <c r="AA12" s="29">
        <v>1052.749</v>
      </c>
      <c r="AB12" s="29">
        <v>1098.605</v>
      </c>
      <c r="AC12" s="29">
        <v>1132.2840000000001</v>
      </c>
      <c r="AD12" s="29">
        <v>1144.021</v>
      </c>
      <c r="AE12" s="29">
        <v>1109.865</v>
      </c>
      <c r="AF12" s="29">
        <v>1090.441</v>
      </c>
      <c r="AG12" s="29">
        <v>1114.2139999999999</v>
      </c>
      <c r="AH12" s="29">
        <v>1108.8510000000001</v>
      </c>
      <c r="AI12" s="29">
        <v>1007.514</v>
      </c>
      <c r="AJ12" s="29">
        <v>970.98389999999995</v>
      </c>
      <c r="AK12" s="29">
        <v>1093.306</v>
      </c>
      <c r="AL12" s="29">
        <v>1067.481</v>
      </c>
      <c r="AM12" s="29">
        <v>1233.7280000000001</v>
      </c>
      <c r="AN12" s="29">
        <v>1166.402</v>
      </c>
      <c r="AO12" s="29">
        <v>1198.2719999999999</v>
      </c>
      <c r="AP12" s="29">
        <v>1115.4760000000001</v>
      </c>
      <c r="AQ12" s="28">
        <v>1124.8699999999999</v>
      </c>
      <c r="AR12">
        <v>1130.671</v>
      </c>
      <c r="AS12">
        <v>1194.905</v>
      </c>
    </row>
    <row r="13" spans="1:45" x14ac:dyDescent="0.25">
      <c r="A13" s="48" t="s">
        <v>11</v>
      </c>
      <c r="B13" s="29">
        <v>1372.8</v>
      </c>
      <c r="C13" s="29">
        <v>1340.1579999999999</v>
      </c>
      <c r="D13" s="29">
        <v>1345.8389999999999</v>
      </c>
      <c r="E13" s="29">
        <v>1340.057</v>
      </c>
      <c r="F13" s="29">
        <v>1255.0350000000001</v>
      </c>
      <c r="G13" s="29">
        <v>1301.384</v>
      </c>
      <c r="H13" s="29">
        <v>1252.2439999999999</v>
      </c>
      <c r="I13" s="29">
        <v>1347.6189999999999</v>
      </c>
      <c r="J13" s="29">
        <v>1361.6790000000001</v>
      </c>
      <c r="K13" s="29">
        <v>1352.6610000000001</v>
      </c>
      <c r="L13" s="29">
        <v>1406.366</v>
      </c>
      <c r="M13" s="29">
        <v>1410.452</v>
      </c>
      <c r="N13" s="29">
        <v>1394.6310000000001</v>
      </c>
      <c r="O13" s="29">
        <v>1392.7139999999999</v>
      </c>
      <c r="P13" s="29">
        <v>1363.579</v>
      </c>
      <c r="Q13" s="29">
        <v>1313.85</v>
      </c>
      <c r="R13" s="29">
        <v>1307.165</v>
      </c>
      <c r="S13" s="29">
        <v>1151.8420000000001</v>
      </c>
      <c r="T13" s="29">
        <v>1153.537</v>
      </c>
      <c r="U13" s="29">
        <v>1198.5519999999999</v>
      </c>
      <c r="V13">
        <v>1236.3810000000001</v>
      </c>
      <c r="W13">
        <v>1280.319</v>
      </c>
      <c r="X13">
        <v>1169.7819999999999</v>
      </c>
      <c r="Y13">
        <v>1513.345</v>
      </c>
      <c r="Z13" s="29">
        <v>1397.527</v>
      </c>
      <c r="AA13" s="29">
        <v>1337.992</v>
      </c>
      <c r="AB13" s="29">
        <v>1386.193</v>
      </c>
      <c r="AC13" s="29">
        <v>1500.8610000000001</v>
      </c>
      <c r="AD13" s="29">
        <v>1342.7139999999999</v>
      </c>
      <c r="AE13" s="29">
        <v>1332.182</v>
      </c>
      <c r="AF13" s="29">
        <v>1325.7159999999999</v>
      </c>
      <c r="AG13" s="29">
        <v>1418.646</v>
      </c>
      <c r="AH13" s="29">
        <v>1384.0509999999999</v>
      </c>
      <c r="AI13" s="29">
        <v>1141.4939999999999</v>
      </c>
      <c r="AJ13" s="29">
        <v>1105.287</v>
      </c>
      <c r="AK13" s="29">
        <v>1088.0360000000001</v>
      </c>
      <c r="AL13" s="29">
        <v>1063.117</v>
      </c>
      <c r="AM13" s="29">
        <v>1100.155</v>
      </c>
      <c r="AN13" s="29">
        <v>1107.229</v>
      </c>
      <c r="AO13" s="29">
        <v>1019.129</v>
      </c>
      <c r="AP13" s="29">
        <v>1102.3720000000001</v>
      </c>
      <c r="AQ13" s="28">
        <v>1082.9380000000001</v>
      </c>
      <c r="AR13">
        <v>1063.431</v>
      </c>
      <c r="AS13">
        <v>1175.2950000000001</v>
      </c>
    </row>
    <row r="14" spans="1:45" x14ac:dyDescent="0.25">
      <c r="A14" s="48" t="s">
        <v>12</v>
      </c>
      <c r="B14" s="29">
        <v>1518.4159999999999</v>
      </c>
      <c r="C14" s="29">
        <v>1518.085</v>
      </c>
      <c r="D14" s="29">
        <v>1599.145</v>
      </c>
      <c r="E14" s="29">
        <v>1549.2349999999999</v>
      </c>
      <c r="F14" s="29">
        <v>1564.7560000000001</v>
      </c>
      <c r="G14" s="29">
        <v>1591.085</v>
      </c>
      <c r="H14" s="29">
        <v>1642.9380000000001</v>
      </c>
      <c r="I14" s="29">
        <v>1668.2470000000001</v>
      </c>
      <c r="J14" s="29">
        <v>1631.6</v>
      </c>
      <c r="K14" s="29">
        <v>1581.615</v>
      </c>
      <c r="L14" s="29">
        <v>1627.4110000000001</v>
      </c>
      <c r="M14" s="29">
        <v>1569.021</v>
      </c>
      <c r="N14" s="29">
        <v>1515.6179999999999</v>
      </c>
      <c r="O14" s="29">
        <v>1523.107</v>
      </c>
      <c r="P14" s="29">
        <v>1570.9469999999999</v>
      </c>
      <c r="Q14" s="29">
        <v>1506.4079999999999</v>
      </c>
      <c r="R14" s="29">
        <v>1461.539</v>
      </c>
      <c r="S14" s="29">
        <v>1463.537</v>
      </c>
      <c r="T14" s="29">
        <v>1454.8820000000001</v>
      </c>
      <c r="U14" s="29">
        <v>1445.2560000000001</v>
      </c>
      <c r="V14">
        <v>1374.7529999999999</v>
      </c>
      <c r="W14">
        <v>1427.018</v>
      </c>
      <c r="X14">
        <v>1481.614</v>
      </c>
      <c r="Y14">
        <v>1529.847</v>
      </c>
      <c r="Z14" s="29">
        <v>1495.4280000000001</v>
      </c>
      <c r="AA14" s="29">
        <v>1548.973</v>
      </c>
      <c r="AB14" s="29">
        <v>1492.424</v>
      </c>
      <c r="AC14" s="29">
        <v>1498.992</v>
      </c>
      <c r="AD14" s="29">
        <v>1464.6220000000001</v>
      </c>
      <c r="AE14" s="29">
        <v>1511.4849999999999</v>
      </c>
      <c r="AF14" s="29">
        <v>1471.509</v>
      </c>
      <c r="AG14" s="29">
        <v>1489.5229999999999</v>
      </c>
      <c r="AH14" s="29">
        <v>1408.7860000000001</v>
      </c>
      <c r="AI14" s="29">
        <v>1372.95</v>
      </c>
      <c r="AJ14" s="29">
        <v>1345.4159999999999</v>
      </c>
      <c r="AK14" s="29">
        <v>1432.971</v>
      </c>
      <c r="AL14" s="29">
        <v>1433.5070000000001</v>
      </c>
      <c r="AM14" s="29">
        <v>1466.0530000000001</v>
      </c>
      <c r="AN14" s="29">
        <v>1533.5239999999999</v>
      </c>
      <c r="AO14" s="29">
        <v>1519.039</v>
      </c>
      <c r="AP14" s="29">
        <v>1455.1279999999999</v>
      </c>
      <c r="AQ14" s="28">
        <v>1508.018</v>
      </c>
      <c r="AR14">
        <v>1619.27</v>
      </c>
      <c r="AS14">
        <v>1634.598</v>
      </c>
    </row>
    <row r="15" spans="1:45" x14ac:dyDescent="0.25">
      <c r="A15" s="48" t="s">
        <v>84</v>
      </c>
      <c r="B15" s="29">
        <v>1428.2090000000001</v>
      </c>
      <c r="C15" s="29">
        <v>1446.0309999999999</v>
      </c>
      <c r="D15" s="29">
        <v>1385.2629999999999</v>
      </c>
      <c r="E15" s="29">
        <v>1417.9169999999999</v>
      </c>
      <c r="F15" s="29">
        <v>1411.4269999999999</v>
      </c>
      <c r="G15" s="29">
        <v>1407.6559999999999</v>
      </c>
      <c r="H15" s="29">
        <v>1474.913</v>
      </c>
      <c r="I15" s="29">
        <v>1525.4770000000001</v>
      </c>
      <c r="J15" s="29">
        <v>1499.7529999999999</v>
      </c>
      <c r="K15" s="29">
        <v>1448.4390000000001</v>
      </c>
      <c r="L15" s="29">
        <v>1512.2180000000001</v>
      </c>
      <c r="M15" s="29">
        <v>1498.7460000000001</v>
      </c>
      <c r="N15" s="29">
        <v>1396.5</v>
      </c>
      <c r="O15" s="29">
        <v>1449.7940000000001</v>
      </c>
      <c r="P15" s="29">
        <v>1410.356</v>
      </c>
      <c r="Q15" s="29">
        <v>1441.8009999999999</v>
      </c>
      <c r="R15" s="29">
        <v>1419.721</v>
      </c>
      <c r="S15" s="29">
        <v>1375.114</v>
      </c>
      <c r="T15" s="29">
        <v>1347.32</v>
      </c>
      <c r="U15" s="29">
        <v>1325.1659999999999</v>
      </c>
      <c r="V15">
        <v>1348.287</v>
      </c>
      <c r="W15">
        <v>1397.327</v>
      </c>
      <c r="X15">
        <v>1384.0809999999999</v>
      </c>
      <c r="Y15">
        <v>1437.9259999999999</v>
      </c>
      <c r="Z15" s="29">
        <v>1407.9159999999999</v>
      </c>
      <c r="AA15" s="29">
        <v>1364.183</v>
      </c>
      <c r="AB15" s="29">
        <v>1497.751</v>
      </c>
      <c r="AC15" s="29">
        <v>1531.08</v>
      </c>
      <c r="AD15" s="29">
        <v>1539.4580000000001</v>
      </c>
      <c r="AE15" s="29">
        <v>1536.4269999999999</v>
      </c>
      <c r="AF15" s="29">
        <v>1535.8889999999999</v>
      </c>
      <c r="AG15" s="29">
        <v>1515.9290000000001</v>
      </c>
      <c r="AH15" s="29">
        <v>1472.885</v>
      </c>
      <c r="AI15" s="29">
        <v>1390.4559999999999</v>
      </c>
      <c r="AJ15" s="29">
        <v>1368.625</v>
      </c>
      <c r="AK15" s="29">
        <v>1369.471</v>
      </c>
      <c r="AL15" s="29">
        <v>1414.1279999999999</v>
      </c>
      <c r="AM15" s="29">
        <v>1343.021</v>
      </c>
      <c r="AN15" s="29">
        <v>1432.674</v>
      </c>
      <c r="AO15" s="29">
        <v>1486.075</v>
      </c>
      <c r="AP15" s="29">
        <v>1422.788</v>
      </c>
      <c r="AQ15" s="28">
        <v>1430.2829999999999</v>
      </c>
      <c r="AR15">
        <v>1563.002</v>
      </c>
      <c r="AS15">
        <v>1581.9659999999999</v>
      </c>
    </row>
    <row r="16" spans="1:45" x14ac:dyDescent="0.25">
      <c r="A16" s="48" t="s">
        <v>13</v>
      </c>
      <c r="B16" s="29">
        <v>1363.6279999999999</v>
      </c>
      <c r="C16" s="29">
        <v>1396.768</v>
      </c>
      <c r="D16" s="29">
        <v>1336.8119999999999</v>
      </c>
      <c r="E16" s="29">
        <v>1328.41</v>
      </c>
      <c r="F16" s="29">
        <v>1394.6790000000001</v>
      </c>
      <c r="G16" s="29">
        <v>1381.248</v>
      </c>
      <c r="H16" s="29">
        <v>1455.7719999999999</v>
      </c>
      <c r="I16" s="29">
        <v>1444.9649999999999</v>
      </c>
      <c r="J16" s="29">
        <v>1477.9590000000001</v>
      </c>
      <c r="K16" s="29">
        <v>1448.5830000000001</v>
      </c>
      <c r="L16" s="29">
        <v>1438.36</v>
      </c>
      <c r="M16" s="29">
        <v>1441.01</v>
      </c>
      <c r="N16" s="29">
        <v>1408.3030000000001</v>
      </c>
      <c r="O16" s="29">
        <v>1461.415</v>
      </c>
      <c r="P16" s="29">
        <v>1469.502</v>
      </c>
      <c r="Q16" s="29">
        <v>1437.019</v>
      </c>
      <c r="R16" s="29">
        <v>1491.963</v>
      </c>
      <c r="S16" s="29">
        <v>1489.0550000000001</v>
      </c>
      <c r="T16" s="29">
        <v>1428.52</v>
      </c>
      <c r="U16" s="29">
        <v>1413.0540000000001</v>
      </c>
      <c r="V16">
        <v>1410.9939999999999</v>
      </c>
      <c r="W16">
        <v>1354.152</v>
      </c>
      <c r="X16">
        <v>1404.665</v>
      </c>
      <c r="Y16">
        <v>1403.885</v>
      </c>
      <c r="Z16" s="29">
        <v>1418.348</v>
      </c>
      <c r="AA16" s="29">
        <v>1500.1890000000001</v>
      </c>
      <c r="AB16" s="29">
        <v>1519.704</v>
      </c>
      <c r="AC16" s="29">
        <v>1536.547</v>
      </c>
      <c r="AD16" s="29">
        <v>1580.9069999999999</v>
      </c>
      <c r="AE16" s="29">
        <v>1568.866</v>
      </c>
      <c r="AF16" s="29">
        <v>1625.2339999999999</v>
      </c>
      <c r="AG16" s="29">
        <v>1672.701</v>
      </c>
      <c r="AH16" s="29">
        <v>1674.213</v>
      </c>
      <c r="AI16" s="29">
        <v>1590.5309999999999</v>
      </c>
      <c r="AJ16" s="29">
        <v>1587.5060000000001</v>
      </c>
      <c r="AK16" s="29">
        <v>1584.9380000000001</v>
      </c>
      <c r="AL16" s="29">
        <v>1603.3989999999999</v>
      </c>
      <c r="AM16" s="29">
        <v>1684.6590000000001</v>
      </c>
      <c r="AN16" s="29">
        <v>1506.13</v>
      </c>
      <c r="AO16" s="29">
        <v>1546.7529999999999</v>
      </c>
      <c r="AP16" s="29">
        <v>1537.8050000000001</v>
      </c>
      <c r="AQ16" s="28">
        <v>1617.854</v>
      </c>
      <c r="AR16">
        <v>1635.8689999999999</v>
      </c>
      <c r="AS16">
        <v>1704.4079999999999</v>
      </c>
    </row>
    <row r="17" spans="1:45" x14ac:dyDescent="0.25">
      <c r="A17" s="48" t="s">
        <v>14</v>
      </c>
      <c r="B17" s="29">
        <v>1780.0340000000001</v>
      </c>
      <c r="C17" s="29">
        <v>1816.441</v>
      </c>
      <c r="D17" s="29">
        <v>1867.7629999999999</v>
      </c>
      <c r="E17" s="29">
        <v>1905.992</v>
      </c>
      <c r="F17" s="29">
        <v>1898.2670000000001</v>
      </c>
      <c r="G17" s="29">
        <v>1982.51</v>
      </c>
      <c r="H17" s="29">
        <v>1973.2260000000001</v>
      </c>
      <c r="I17" s="29">
        <v>1907.74</v>
      </c>
      <c r="J17" s="29">
        <v>2033.2429999999999</v>
      </c>
      <c r="K17" s="29">
        <v>2072.3649999999998</v>
      </c>
      <c r="L17" s="29">
        <v>2140.7469999999998</v>
      </c>
      <c r="M17" s="29">
        <v>2089.9699999999998</v>
      </c>
      <c r="N17" s="29">
        <v>2104.3829999999998</v>
      </c>
      <c r="O17" s="29">
        <v>2162.0740000000001</v>
      </c>
      <c r="P17" s="29">
        <v>2083.3670000000002</v>
      </c>
      <c r="Q17" s="29">
        <v>2041.23</v>
      </c>
      <c r="R17" s="29">
        <v>2056.3530000000001</v>
      </c>
      <c r="S17" s="29">
        <v>1983.4970000000001</v>
      </c>
      <c r="T17" s="29">
        <v>2032.3140000000001</v>
      </c>
      <c r="U17" s="29">
        <v>2099.768</v>
      </c>
      <c r="V17">
        <v>2086.89</v>
      </c>
      <c r="W17">
        <v>2022.89</v>
      </c>
      <c r="X17">
        <v>2069.2649999999999</v>
      </c>
      <c r="Y17">
        <v>2078.7539999999999</v>
      </c>
      <c r="Z17" s="29">
        <v>2096.0700000000002</v>
      </c>
      <c r="AA17" s="29">
        <v>2072.7689999999998</v>
      </c>
      <c r="AB17" s="29">
        <v>2097.9189999999999</v>
      </c>
      <c r="AC17" s="29">
        <v>2116.5210000000002</v>
      </c>
      <c r="AD17" s="29">
        <v>2077.4090000000001</v>
      </c>
      <c r="AE17" s="29">
        <v>2078.3609999999999</v>
      </c>
      <c r="AF17" s="29">
        <v>2106.8180000000002</v>
      </c>
      <c r="AG17" s="29">
        <v>2126.8870000000002</v>
      </c>
      <c r="AH17" s="29">
        <v>2143.1019999999999</v>
      </c>
      <c r="AI17" s="29">
        <v>1931.085</v>
      </c>
      <c r="AJ17" s="29">
        <v>1988.191</v>
      </c>
      <c r="AK17" s="29">
        <v>1882.443</v>
      </c>
      <c r="AL17" s="29">
        <v>1896.885</v>
      </c>
      <c r="AM17" s="29">
        <v>1866.2329999999999</v>
      </c>
      <c r="AN17" s="29">
        <v>1859.942</v>
      </c>
      <c r="AO17" s="29">
        <v>1794.481</v>
      </c>
      <c r="AP17" s="29">
        <v>1809.752</v>
      </c>
      <c r="AQ17" s="28">
        <v>1918.432</v>
      </c>
      <c r="AR17">
        <v>1952.8710000000001</v>
      </c>
      <c r="AS17">
        <v>2051.5419999999999</v>
      </c>
    </row>
    <row r="18" spans="1:45" x14ac:dyDescent="0.25">
      <c r="A18" s="48" t="s">
        <v>15</v>
      </c>
      <c r="B18" s="29">
        <v>1762.7429999999999</v>
      </c>
      <c r="C18" s="29">
        <v>1664.905</v>
      </c>
      <c r="D18" s="29">
        <v>1770.153</v>
      </c>
      <c r="E18" s="29">
        <v>1703.299</v>
      </c>
      <c r="F18" s="29">
        <v>1775.575</v>
      </c>
      <c r="G18" s="29">
        <v>1832.896</v>
      </c>
      <c r="H18" s="29">
        <v>1897.89</v>
      </c>
      <c r="I18" s="29">
        <v>1860.7280000000001</v>
      </c>
      <c r="J18" s="29">
        <v>1848.184</v>
      </c>
      <c r="K18" s="29">
        <v>1847.164</v>
      </c>
      <c r="L18" s="29">
        <v>1892.0039999999999</v>
      </c>
      <c r="M18" s="29">
        <v>1870.66</v>
      </c>
      <c r="N18" s="29">
        <v>1830.886</v>
      </c>
      <c r="O18" s="29">
        <v>1757.0429999999999</v>
      </c>
      <c r="P18" s="29">
        <v>1764.9169999999999</v>
      </c>
      <c r="Q18" s="29">
        <v>1745.8430000000001</v>
      </c>
      <c r="R18" s="29">
        <v>1713.6289999999999</v>
      </c>
      <c r="S18" s="29">
        <v>1688.723</v>
      </c>
      <c r="T18" s="29">
        <v>1709.0450000000001</v>
      </c>
      <c r="U18" s="29">
        <v>1780.7360000000001</v>
      </c>
      <c r="V18">
        <v>1734.751</v>
      </c>
      <c r="W18">
        <v>1733.2929999999999</v>
      </c>
      <c r="X18">
        <v>1704.335</v>
      </c>
      <c r="Y18">
        <v>1761.454</v>
      </c>
      <c r="Z18" s="29">
        <v>1729.1310000000001</v>
      </c>
      <c r="AA18" s="29">
        <v>1729.9870000000001</v>
      </c>
      <c r="AB18" s="29">
        <v>1809.451</v>
      </c>
      <c r="AC18" s="29">
        <v>1846.8009999999999</v>
      </c>
      <c r="AD18" s="29">
        <v>1881.55</v>
      </c>
      <c r="AE18" s="29">
        <v>1848.9010000000001</v>
      </c>
      <c r="AF18" s="29">
        <v>1900.354</v>
      </c>
      <c r="AG18" s="29">
        <v>1974.614</v>
      </c>
      <c r="AH18" s="29">
        <v>1891.644</v>
      </c>
      <c r="AI18" s="29">
        <v>1863.9559999999999</v>
      </c>
      <c r="AJ18" s="29">
        <v>1802.1569999999999</v>
      </c>
      <c r="AK18" s="29">
        <v>1771.579</v>
      </c>
      <c r="AL18" s="29">
        <v>1692.7670000000001</v>
      </c>
      <c r="AM18" s="29">
        <v>1611.644</v>
      </c>
      <c r="AN18" s="29">
        <v>1618.9290000000001</v>
      </c>
      <c r="AO18" s="29">
        <v>1643.7909999999999</v>
      </c>
      <c r="AP18" s="29">
        <v>1659.1669999999999</v>
      </c>
      <c r="AQ18" s="28">
        <v>1792.1110000000001</v>
      </c>
      <c r="AR18">
        <v>1820.662</v>
      </c>
      <c r="AS18">
        <v>1812.6320000000001</v>
      </c>
    </row>
    <row r="19" spans="1:45" x14ac:dyDescent="0.25">
      <c r="A19" s="48" t="s">
        <v>16</v>
      </c>
      <c r="B19" s="29">
        <v>1917.2139999999999</v>
      </c>
      <c r="C19" s="29">
        <v>1851.31</v>
      </c>
      <c r="D19" s="29">
        <v>1923.681</v>
      </c>
      <c r="E19" s="29">
        <v>1897.7819999999999</v>
      </c>
      <c r="F19" s="29">
        <v>1809.6759999999999</v>
      </c>
      <c r="G19" s="29">
        <v>1736.6189999999999</v>
      </c>
      <c r="H19" s="29">
        <v>1943.7950000000001</v>
      </c>
      <c r="I19" s="29">
        <v>2071.85</v>
      </c>
      <c r="J19" s="29">
        <v>2021.7270000000001</v>
      </c>
      <c r="K19" s="29">
        <v>1918.277</v>
      </c>
      <c r="L19" s="29">
        <v>1992.9960000000001</v>
      </c>
      <c r="M19" s="29">
        <v>2164.6990000000001</v>
      </c>
      <c r="N19" s="29">
        <v>1962.777</v>
      </c>
      <c r="O19" s="29">
        <v>1904.8989999999999</v>
      </c>
      <c r="P19" s="29">
        <v>1906.9659999999999</v>
      </c>
      <c r="Q19" s="29">
        <v>1907.1130000000001</v>
      </c>
      <c r="R19" s="29">
        <v>1775.1590000000001</v>
      </c>
      <c r="S19" s="29">
        <v>1769.8979999999999</v>
      </c>
      <c r="T19" s="29">
        <v>1792.8589999999999</v>
      </c>
      <c r="U19" s="29">
        <v>1791.3340000000001</v>
      </c>
      <c r="V19">
        <v>1887.5940000000001</v>
      </c>
      <c r="W19">
        <v>1891.5350000000001</v>
      </c>
      <c r="X19">
        <v>1819.126</v>
      </c>
      <c r="Y19">
        <v>1862.86</v>
      </c>
      <c r="Z19" s="29">
        <v>1846.527</v>
      </c>
      <c r="AA19" s="29">
        <v>1907.204</v>
      </c>
      <c r="AB19" s="29">
        <v>1941.479</v>
      </c>
      <c r="AC19" s="29">
        <v>2030.1489999999999</v>
      </c>
      <c r="AD19" s="29">
        <v>2004.1949999999999</v>
      </c>
      <c r="AE19" s="29">
        <v>2009.549</v>
      </c>
      <c r="AF19" s="29">
        <v>2016.0650000000001</v>
      </c>
      <c r="AG19" s="29">
        <v>2203.35</v>
      </c>
      <c r="AH19" s="29">
        <v>2103.5520000000001</v>
      </c>
      <c r="AI19" s="29">
        <v>2297.2510000000002</v>
      </c>
      <c r="AJ19" s="29">
        <v>2234.194</v>
      </c>
      <c r="AK19" s="29">
        <v>2241.0210000000002</v>
      </c>
      <c r="AL19" s="29">
        <v>2323.761</v>
      </c>
      <c r="AM19" s="29">
        <v>2427.049</v>
      </c>
      <c r="AN19" s="29">
        <v>2015.664</v>
      </c>
      <c r="AO19" s="29">
        <v>1984.038</v>
      </c>
      <c r="AP19" s="29">
        <v>2010.5840000000001</v>
      </c>
      <c r="AQ19" s="28">
        <v>1947.682</v>
      </c>
      <c r="AR19">
        <v>2132.4499999999998</v>
      </c>
      <c r="AS19">
        <v>2168.2649999999999</v>
      </c>
    </row>
    <row r="20" spans="1:45" x14ac:dyDescent="0.25">
      <c r="A20" s="48" t="s">
        <v>17</v>
      </c>
      <c r="B20" s="29">
        <v>1633.529</v>
      </c>
      <c r="C20" s="29">
        <v>1636.463</v>
      </c>
      <c r="D20" s="29">
        <v>1695.2840000000001</v>
      </c>
      <c r="E20" s="29">
        <v>1667.6130000000001</v>
      </c>
      <c r="F20" s="29">
        <v>1709.1590000000001</v>
      </c>
      <c r="G20" s="29">
        <v>1680.5409999999999</v>
      </c>
      <c r="H20" s="29">
        <v>1815.521</v>
      </c>
      <c r="I20" s="29">
        <v>1793.65</v>
      </c>
      <c r="J20" s="29">
        <v>1786.1089999999999</v>
      </c>
      <c r="K20" s="29">
        <v>1671.2829999999999</v>
      </c>
      <c r="L20" s="29">
        <v>1658.143</v>
      </c>
      <c r="M20" s="29">
        <v>1695.461</v>
      </c>
      <c r="N20" s="29">
        <v>1676.039</v>
      </c>
      <c r="O20" s="29">
        <v>1560.1010000000001</v>
      </c>
      <c r="P20" s="29">
        <v>1560.51</v>
      </c>
      <c r="Q20" s="29">
        <v>1644.52</v>
      </c>
      <c r="R20" s="29">
        <v>1598.1790000000001</v>
      </c>
      <c r="S20" s="29">
        <v>1606.6590000000001</v>
      </c>
      <c r="T20" s="29">
        <v>1627.421</v>
      </c>
      <c r="U20" s="29">
        <v>1630.153</v>
      </c>
      <c r="V20">
        <v>1638.4480000000001</v>
      </c>
      <c r="W20">
        <v>1632.075</v>
      </c>
      <c r="X20">
        <v>1698.8779999999999</v>
      </c>
      <c r="Y20">
        <v>1711.825</v>
      </c>
      <c r="Z20" s="29">
        <v>1667.5360000000001</v>
      </c>
      <c r="AA20" s="29">
        <v>1690.0409999999999</v>
      </c>
      <c r="AB20" s="29">
        <v>1672.146</v>
      </c>
      <c r="AC20" s="29">
        <v>1735.5070000000001</v>
      </c>
      <c r="AD20" s="29">
        <v>1765.4639999999999</v>
      </c>
      <c r="AE20" s="29">
        <v>1762.81</v>
      </c>
      <c r="AF20" s="29">
        <v>1763.231</v>
      </c>
      <c r="AG20" s="29">
        <v>1841.461</v>
      </c>
      <c r="AH20" s="29">
        <v>1710.4</v>
      </c>
      <c r="AI20" s="29">
        <v>1503.748</v>
      </c>
      <c r="AJ20" s="29">
        <v>1610.0129999999999</v>
      </c>
      <c r="AK20" s="29">
        <v>1601.079</v>
      </c>
      <c r="AL20" s="29">
        <v>1616.575</v>
      </c>
      <c r="AM20" s="29">
        <v>1679.46</v>
      </c>
      <c r="AN20" s="29">
        <v>1675.5889999999999</v>
      </c>
      <c r="AO20" s="29">
        <v>1582.26</v>
      </c>
      <c r="AP20" s="29">
        <v>1561.9179999999999</v>
      </c>
      <c r="AQ20" s="28">
        <v>1552.645</v>
      </c>
      <c r="AR20">
        <v>1677.873</v>
      </c>
      <c r="AS20">
        <v>1788.4659999999999</v>
      </c>
    </row>
    <row r="21" spans="1:45" x14ac:dyDescent="0.25">
      <c r="A21" s="48" t="s">
        <v>20</v>
      </c>
      <c r="B21" s="29">
        <v>1594.0719999999999</v>
      </c>
      <c r="C21" s="29">
        <v>1516.172</v>
      </c>
      <c r="D21" s="29">
        <v>1519.1859999999999</v>
      </c>
      <c r="E21" s="29">
        <v>1473.854</v>
      </c>
      <c r="F21" s="29">
        <v>1408.5440000000001</v>
      </c>
      <c r="G21" s="29">
        <v>1570.653</v>
      </c>
      <c r="H21" s="29">
        <v>1523.047</v>
      </c>
      <c r="I21" s="29">
        <v>1532.318</v>
      </c>
      <c r="J21" s="29">
        <v>1454.8720000000001</v>
      </c>
      <c r="K21" s="29">
        <v>1476.9549999999999</v>
      </c>
      <c r="L21" s="29">
        <v>1434.077</v>
      </c>
      <c r="M21" s="29">
        <v>1460.8530000000001</v>
      </c>
      <c r="N21" s="29">
        <v>1485.8389999999999</v>
      </c>
      <c r="O21" s="29">
        <v>1419.758</v>
      </c>
      <c r="P21" s="29">
        <v>1331.5150000000001</v>
      </c>
      <c r="Q21" s="29">
        <v>1333.0360000000001</v>
      </c>
      <c r="R21" s="29">
        <v>1352.568</v>
      </c>
      <c r="S21" s="29">
        <v>1284.1089999999999</v>
      </c>
      <c r="T21" s="29">
        <v>1347.931</v>
      </c>
      <c r="U21" s="29">
        <v>1312.4059999999999</v>
      </c>
      <c r="V21">
        <v>1437.87</v>
      </c>
      <c r="W21">
        <v>1384.05</v>
      </c>
      <c r="X21">
        <v>1503.11</v>
      </c>
      <c r="Y21">
        <v>1380.519</v>
      </c>
      <c r="Z21" s="29">
        <v>1409.3530000000001</v>
      </c>
      <c r="AA21" s="29">
        <v>1416.325</v>
      </c>
      <c r="AB21" s="29">
        <v>1614.65</v>
      </c>
      <c r="AC21" s="29">
        <v>1591.7629999999999</v>
      </c>
      <c r="AD21" s="29">
        <v>1524.5730000000001</v>
      </c>
      <c r="AE21" s="29">
        <v>1610.508</v>
      </c>
      <c r="AF21" s="29">
        <v>1543.075</v>
      </c>
      <c r="AG21" s="29">
        <v>1567.98</v>
      </c>
      <c r="AH21" s="29">
        <v>1533.943</v>
      </c>
      <c r="AI21" s="29">
        <v>1478.5920000000001</v>
      </c>
      <c r="AJ21" s="29">
        <v>1510.8009999999999</v>
      </c>
      <c r="AK21" s="29">
        <v>1507.2919999999999</v>
      </c>
      <c r="AL21" s="29">
        <v>1190.2239999999999</v>
      </c>
      <c r="AM21" s="29">
        <v>1260.443</v>
      </c>
      <c r="AN21" s="29">
        <v>1267.173</v>
      </c>
      <c r="AO21" s="29">
        <v>1277.8520000000001</v>
      </c>
      <c r="AP21" s="29">
        <v>1252.3389999999999</v>
      </c>
      <c r="AQ21" s="28">
        <v>1378.2249999999999</v>
      </c>
      <c r="AR21">
        <v>1430.7239999999999</v>
      </c>
      <c r="AS21">
        <v>1490.6220000000001</v>
      </c>
    </row>
    <row r="22" spans="1:45" x14ac:dyDescent="0.25">
      <c r="A22" s="48" t="s">
        <v>18</v>
      </c>
      <c r="B22" s="29">
        <v>1635.213</v>
      </c>
      <c r="C22" s="29">
        <v>1544.155</v>
      </c>
      <c r="D22" s="29">
        <v>1592.1089999999999</v>
      </c>
      <c r="E22" s="29">
        <v>1600.0070000000001</v>
      </c>
      <c r="F22" s="29">
        <v>1556.847</v>
      </c>
      <c r="G22" s="29">
        <v>1582.181</v>
      </c>
      <c r="H22" s="29">
        <v>1643.567</v>
      </c>
      <c r="I22" s="29">
        <v>1635.943</v>
      </c>
      <c r="J22" s="29">
        <v>1587.8</v>
      </c>
      <c r="K22" s="29">
        <v>1615.7760000000001</v>
      </c>
      <c r="L22" s="29">
        <v>1613.55</v>
      </c>
      <c r="M22" s="29">
        <v>1628.8920000000001</v>
      </c>
      <c r="N22" s="29">
        <v>1515.874</v>
      </c>
      <c r="O22" s="29">
        <v>1519.1</v>
      </c>
      <c r="P22" s="29">
        <v>1514.164</v>
      </c>
      <c r="Q22" s="29">
        <v>1432.5239999999999</v>
      </c>
      <c r="R22" s="29">
        <v>1430.3579999999999</v>
      </c>
      <c r="S22" s="29">
        <v>1477.0219999999999</v>
      </c>
      <c r="T22" s="29">
        <v>1446.1679999999999</v>
      </c>
      <c r="U22" s="29">
        <v>1438.825</v>
      </c>
      <c r="V22">
        <v>1467.2080000000001</v>
      </c>
      <c r="W22">
        <v>1537.809</v>
      </c>
      <c r="X22">
        <v>1547.298</v>
      </c>
      <c r="Y22">
        <v>1583.2370000000001</v>
      </c>
      <c r="Z22" s="29">
        <v>1570.4469999999999</v>
      </c>
      <c r="AA22" s="29">
        <v>1612.6469999999999</v>
      </c>
      <c r="AB22" s="29">
        <v>1569.7180000000001</v>
      </c>
      <c r="AC22" s="29">
        <v>1599.165</v>
      </c>
      <c r="AD22" s="29">
        <v>1605.991</v>
      </c>
      <c r="AE22" s="29">
        <v>1477.482</v>
      </c>
      <c r="AF22" s="29">
        <v>1508.54</v>
      </c>
      <c r="AG22" s="29">
        <v>1523.231</v>
      </c>
      <c r="AH22" s="29">
        <v>1441.61</v>
      </c>
      <c r="AI22" s="29">
        <v>1297.0440000000001</v>
      </c>
      <c r="AJ22" s="29">
        <v>1315.154</v>
      </c>
      <c r="AK22" s="29">
        <v>1288.53</v>
      </c>
      <c r="AL22" s="29">
        <v>1350.075</v>
      </c>
      <c r="AM22" s="29">
        <v>1385.5889999999999</v>
      </c>
      <c r="AN22" s="29">
        <v>1423.5650000000001</v>
      </c>
      <c r="AO22" s="29">
        <v>1414.49</v>
      </c>
      <c r="AP22" s="29">
        <v>1437.3789999999999</v>
      </c>
      <c r="AQ22" s="28">
        <v>1481.9749999999999</v>
      </c>
      <c r="AR22">
        <v>1669.3219999999999</v>
      </c>
      <c r="AS22">
        <v>1761.9849999999999</v>
      </c>
    </row>
    <row r="23" spans="1:45" x14ac:dyDescent="0.25">
      <c r="A23" s="48" t="s">
        <v>19</v>
      </c>
      <c r="B23" s="29">
        <v>2464.9749999999999</v>
      </c>
      <c r="C23" s="29">
        <v>2451.9969999999998</v>
      </c>
      <c r="D23" s="29">
        <v>2446.2719999999999</v>
      </c>
      <c r="E23" s="29">
        <v>2532.06</v>
      </c>
      <c r="F23" s="29">
        <v>2465.7260000000001</v>
      </c>
      <c r="G23" s="29">
        <v>2566.5610000000001</v>
      </c>
      <c r="H23" s="29">
        <v>2550.2379999999998</v>
      </c>
      <c r="I23" s="29">
        <v>2614.2620000000002</v>
      </c>
      <c r="J23" s="29">
        <v>2382.1790000000001</v>
      </c>
      <c r="K23" s="29">
        <v>2356.1309999999999</v>
      </c>
      <c r="L23" s="29">
        <v>2299.1179999999999</v>
      </c>
      <c r="M23" s="29">
        <v>2322.739</v>
      </c>
      <c r="N23" s="29">
        <v>2360.0909999999999</v>
      </c>
      <c r="O23" s="29">
        <v>2442.8290000000002</v>
      </c>
      <c r="P23" s="29">
        <v>2360.2179999999998</v>
      </c>
      <c r="Q23" s="29">
        <v>2390.1779999999999</v>
      </c>
      <c r="R23" s="29">
        <v>2301.3200000000002</v>
      </c>
      <c r="S23" s="29">
        <v>2309.88</v>
      </c>
      <c r="T23" s="29">
        <v>2320.9879999999998</v>
      </c>
      <c r="U23" s="29">
        <v>2240.489</v>
      </c>
      <c r="V23">
        <v>2174.46</v>
      </c>
      <c r="W23">
        <v>2258.7750000000001</v>
      </c>
      <c r="X23">
        <v>2243.3290000000002</v>
      </c>
      <c r="Y23">
        <v>2304.6619999999998</v>
      </c>
      <c r="Z23" s="29">
        <v>2372.6979999999999</v>
      </c>
      <c r="AA23" s="29">
        <v>2319.23</v>
      </c>
      <c r="AB23" s="29">
        <v>2312.9140000000002</v>
      </c>
      <c r="AC23" s="29">
        <v>2396.8429999999998</v>
      </c>
      <c r="AD23" s="29">
        <v>2374.23</v>
      </c>
      <c r="AE23" s="29">
        <v>2293.6849999999999</v>
      </c>
      <c r="AF23" s="29">
        <v>2268.25</v>
      </c>
      <c r="AG23" s="29">
        <v>2327.8389999999999</v>
      </c>
      <c r="AH23" s="29">
        <v>2173.8009999999999</v>
      </c>
      <c r="AI23" s="29">
        <v>2011.797</v>
      </c>
      <c r="AJ23" s="29">
        <v>2124.7939999999999</v>
      </c>
      <c r="AK23" s="29">
        <v>2212.665</v>
      </c>
      <c r="AL23" s="29">
        <v>2235.1010000000001</v>
      </c>
      <c r="AM23" s="29">
        <v>2199.6019999999999</v>
      </c>
      <c r="AN23" s="29">
        <v>2090.39</v>
      </c>
      <c r="AO23" s="29">
        <v>2149.0059999999999</v>
      </c>
      <c r="AP23" s="29">
        <v>2127.596</v>
      </c>
      <c r="AQ23" s="28">
        <v>2236.59</v>
      </c>
      <c r="AR23">
        <v>2470.663</v>
      </c>
      <c r="AS23">
        <v>2437.5050000000001</v>
      </c>
    </row>
    <row r="24" spans="1:45" x14ac:dyDescent="0.25">
      <c r="A24" s="48" t="s">
        <v>57</v>
      </c>
      <c r="B24" s="29">
        <v>1484.385</v>
      </c>
      <c r="C24" s="29">
        <v>1495.336</v>
      </c>
      <c r="D24" s="29">
        <v>1511.067</v>
      </c>
      <c r="E24" s="29">
        <v>1520.578</v>
      </c>
      <c r="F24" s="29">
        <v>1528.0820000000001</v>
      </c>
      <c r="G24" s="29">
        <v>1566.4670000000001</v>
      </c>
      <c r="H24" s="29">
        <v>1604.002</v>
      </c>
      <c r="I24" s="29">
        <v>1596.2819999999999</v>
      </c>
      <c r="J24" s="29">
        <v>1624.454</v>
      </c>
      <c r="K24" s="29">
        <v>1614.597</v>
      </c>
      <c r="L24" s="29">
        <v>1629.02</v>
      </c>
      <c r="M24" s="29">
        <v>1618.1030000000001</v>
      </c>
      <c r="N24" s="29">
        <v>1594.797</v>
      </c>
      <c r="O24" s="29">
        <v>1603.845</v>
      </c>
      <c r="P24" s="29">
        <v>1581.624</v>
      </c>
      <c r="Q24" s="29">
        <v>1556.5989999999999</v>
      </c>
      <c r="R24" s="29">
        <v>1550.5650000000001</v>
      </c>
      <c r="S24" s="29">
        <v>1526.9259999999999</v>
      </c>
      <c r="T24" s="29">
        <v>1522.4010000000001</v>
      </c>
      <c r="U24" s="29">
        <v>1541.8679999999999</v>
      </c>
      <c r="V24">
        <v>1537.1780000000001</v>
      </c>
      <c r="W24">
        <v>1523.586</v>
      </c>
      <c r="X24">
        <v>1548.28</v>
      </c>
      <c r="Y24">
        <v>1579.028</v>
      </c>
      <c r="Z24" s="29">
        <v>1573.5609999999999</v>
      </c>
      <c r="AA24" s="29">
        <v>1582.749</v>
      </c>
      <c r="AB24" s="29">
        <v>1601.0050000000001</v>
      </c>
      <c r="AC24" s="29">
        <v>1626.8689999999999</v>
      </c>
      <c r="AD24" s="29">
        <v>1617.182</v>
      </c>
      <c r="AE24" s="29">
        <v>1613.2180000000001</v>
      </c>
      <c r="AF24" s="29">
        <v>1627.0709999999999</v>
      </c>
      <c r="AG24" s="29">
        <v>1665.9480000000001</v>
      </c>
      <c r="AH24" s="29">
        <v>1631.4949999999999</v>
      </c>
      <c r="AI24" s="29">
        <v>1508.327</v>
      </c>
      <c r="AJ24" s="29">
        <v>1509.7329999999999</v>
      </c>
      <c r="AK24" s="29">
        <v>1500.3520000000001</v>
      </c>
      <c r="AL24" s="29">
        <v>1501.067</v>
      </c>
      <c r="AM24" s="29">
        <v>1508.5650000000001</v>
      </c>
      <c r="AN24" s="29">
        <v>1482.299</v>
      </c>
      <c r="AO24" s="29">
        <v>1463.7560000000001</v>
      </c>
      <c r="AP24" s="29">
        <v>1455.2090000000001</v>
      </c>
      <c r="AQ24" s="28">
        <v>1525.268</v>
      </c>
      <c r="AR24">
        <v>1587.7260000000001</v>
      </c>
      <c r="AS24">
        <v>1644.248</v>
      </c>
    </row>
    <row r="25" spans="1:45" x14ac:dyDescent="0.25">
      <c r="A25" s="48" t="s">
        <v>55</v>
      </c>
      <c r="B25" s="29">
        <v>1154.499</v>
      </c>
      <c r="C25" s="29">
        <v>1170.171</v>
      </c>
      <c r="D25" s="29">
        <v>1185.1559999999999</v>
      </c>
      <c r="E25" s="29">
        <v>1182.662</v>
      </c>
      <c r="F25" s="29">
        <v>1186.912</v>
      </c>
      <c r="G25" s="29">
        <v>1212.4570000000001</v>
      </c>
      <c r="H25" s="29">
        <v>1235.7809999999999</v>
      </c>
      <c r="I25" s="29">
        <v>1231.4749999999999</v>
      </c>
      <c r="J25" s="29">
        <v>1246.028</v>
      </c>
      <c r="K25" s="29">
        <v>1243.079</v>
      </c>
      <c r="L25" s="29">
        <v>1256.174</v>
      </c>
      <c r="M25" s="29">
        <v>1258.665</v>
      </c>
      <c r="N25" s="29">
        <v>1240.864</v>
      </c>
      <c r="O25" s="29">
        <v>1237.1469999999999</v>
      </c>
      <c r="P25" s="29">
        <v>1220.7760000000001</v>
      </c>
      <c r="Q25" s="29">
        <v>1203.7370000000001</v>
      </c>
      <c r="R25" s="29">
        <v>1184.2</v>
      </c>
      <c r="S25" s="29">
        <v>1169.0229999999999</v>
      </c>
      <c r="T25" s="29">
        <v>1166.5999999999999</v>
      </c>
      <c r="U25" s="29">
        <v>1178.249</v>
      </c>
      <c r="V25">
        <v>1171.8030000000001</v>
      </c>
      <c r="W25">
        <v>1176.027</v>
      </c>
      <c r="X25">
        <v>1191.4949999999999</v>
      </c>
      <c r="Y25">
        <v>1212.54</v>
      </c>
      <c r="Z25" s="29">
        <v>1200.5889999999999</v>
      </c>
      <c r="AA25" s="29">
        <v>1209.3520000000001</v>
      </c>
      <c r="AB25" s="29">
        <v>1221.491</v>
      </c>
      <c r="AC25" s="29">
        <v>1238.0830000000001</v>
      </c>
      <c r="AD25" s="29">
        <v>1229.643</v>
      </c>
      <c r="AE25" s="29">
        <v>1232.2190000000001</v>
      </c>
      <c r="AF25" s="29">
        <v>1240.768</v>
      </c>
      <c r="AG25" s="29">
        <v>1261.193</v>
      </c>
      <c r="AH25" s="29">
        <v>1242.2090000000001</v>
      </c>
      <c r="AI25" s="29">
        <v>1166.346</v>
      </c>
      <c r="AJ25" s="29">
        <v>1166.453</v>
      </c>
      <c r="AK25" s="29">
        <v>1169.731</v>
      </c>
      <c r="AL25" s="29">
        <v>1156.3420000000001</v>
      </c>
      <c r="AM25" s="29">
        <v>1152.2919999999999</v>
      </c>
      <c r="AN25" s="29">
        <v>1148.972</v>
      </c>
      <c r="AO25" s="29">
        <v>1140.4079999999999</v>
      </c>
      <c r="AP25" s="29">
        <v>1149.932</v>
      </c>
      <c r="AQ25" s="29">
        <v>1198.7380000000001</v>
      </c>
      <c r="AR25">
        <v>1253.98</v>
      </c>
      <c r="AS25">
        <v>1277.9269999999999</v>
      </c>
    </row>
    <row r="29" spans="1:45" s="8" customFormat="1" ht="30" x14ac:dyDescent="0.25">
      <c r="A29" s="74"/>
      <c r="B29" s="3" t="s">
        <v>21</v>
      </c>
      <c r="C29" s="3" t="s">
        <v>22</v>
      </c>
      <c r="D29" s="3" t="s">
        <v>23</v>
      </c>
      <c r="E29" s="3" t="s">
        <v>24</v>
      </c>
      <c r="F29" s="3" t="s">
        <v>25</v>
      </c>
      <c r="G29" s="3" t="s">
        <v>26</v>
      </c>
      <c r="H29" s="3" t="s">
        <v>27</v>
      </c>
      <c r="I29" s="3" t="s">
        <v>28</v>
      </c>
      <c r="J29" s="3" t="s">
        <v>29</v>
      </c>
      <c r="K29" s="3" t="s">
        <v>30</v>
      </c>
      <c r="L29" s="3" t="s">
        <v>31</v>
      </c>
      <c r="M29" s="3" t="s">
        <v>32</v>
      </c>
      <c r="N29" s="3" t="s">
        <v>33</v>
      </c>
      <c r="O29" s="3" t="s">
        <v>34</v>
      </c>
      <c r="P29" s="3" t="s">
        <v>35</v>
      </c>
      <c r="Q29" s="3" t="s">
        <v>36</v>
      </c>
      <c r="R29" s="3" t="s">
        <v>37</v>
      </c>
      <c r="S29" s="3" t="s">
        <v>38</v>
      </c>
      <c r="T29" s="3" t="s">
        <v>39</v>
      </c>
      <c r="U29" s="3" t="s">
        <v>40</v>
      </c>
      <c r="V29" s="3" t="s">
        <v>41</v>
      </c>
      <c r="W29" s="3" t="s">
        <v>42</v>
      </c>
      <c r="X29" s="3" t="s">
        <v>43</v>
      </c>
      <c r="Y29" s="3" t="s">
        <v>44</v>
      </c>
      <c r="Z29" s="3" t="s">
        <v>45</v>
      </c>
      <c r="AA29" s="3" t="s">
        <v>46</v>
      </c>
      <c r="AB29" s="3" t="s">
        <v>47</v>
      </c>
      <c r="AC29" s="3" t="s">
        <v>48</v>
      </c>
      <c r="AD29" s="3" t="s">
        <v>49</v>
      </c>
      <c r="AE29" s="3" t="s">
        <v>50</v>
      </c>
      <c r="AF29" s="3" t="s">
        <v>51</v>
      </c>
      <c r="AG29" s="3" t="s">
        <v>52</v>
      </c>
      <c r="AH29" s="3" t="s">
        <v>53</v>
      </c>
      <c r="AI29" s="3" t="s">
        <v>54</v>
      </c>
      <c r="AJ29" s="3" t="s">
        <v>89</v>
      </c>
      <c r="AK29" s="3" t="s">
        <v>90</v>
      </c>
      <c r="AL29" s="3" t="s">
        <v>92</v>
      </c>
      <c r="AM29" s="3" t="s">
        <v>95</v>
      </c>
      <c r="AN29" s="3" t="s">
        <v>96</v>
      </c>
      <c r="AO29" s="3" t="s">
        <v>98</v>
      </c>
      <c r="AP29" s="3" t="s">
        <v>99</v>
      </c>
      <c r="AQ29" s="3" t="s">
        <v>100</v>
      </c>
      <c r="AR29" s="3" t="s">
        <v>103</v>
      </c>
      <c r="AS29" s="3" t="s">
        <v>104</v>
      </c>
    </row>
    <row r="30" spans="1:45" x14ac:dyDescent="0.25">
      <c r="A30" s="75" t="s">
        <v>0</v>
      </c>
      <c r="B30" s="23">
        <v>0.60469499999999998</v>
      </c>
      <c r="C30" s="23">
        <v>0.60055210000000003</v>
      </c>
      <c r="D30" s="23">
        <v>0.6062362</v>
      </c>
      <c r="E30" s="23">
        <v>0.59232940000000001</v>
      </c>
      <c r="F30" s="23">
        <v>0.60105500000000001</v>
      </c>
      <c r="G30" s="23">
        <v>0.59798750000000001</v>
      </c>
      <c r="H30" s="23">
        <v>0.57751699999999995</v>
      </c>
      <c r="I30" s="23">
        <v>0.58823150000000002</v>
      </c>
      <c r="J30" s="23">
        <v>0.58841350000000003</v>
      </c>
      <c r="K30" s="23">
        <v>0.59238310000000005</v>
      </c>
      <c r="L30" s="23">
        <v>0.58162820000000004</v>
      </c>
      <c r="M30" s="23">
        <v>0.57181660000000001</v>
      </c>
      <c r="N30" s="23">
        <v>0.58262029999999998</v>
      </c>
      <c r="O30" s="23">
        <v>0.58782880000000004</v>
      </c>
      <c r="P30" s="23">
        <v>0.58340000000000003</v>
      </c>
      <c r="Q30" s="23">
        <v>0.60691790000000001</v>
      </c>
      <c r="R30" s="23">
        <v>0.59306219999999998</v>
      </c>
      <c r="S30" s="23">
        <v>0.61778580000000005</v>
      </c>
      <c r="T30" s="23">
        <v>0.60300010000000004</v>
      </c>
      <c r="U30" s="23">
        <v>0.62390400000000001</v>
      </c>
      <c r="V30" s="23">
        <v>0.64657540000000002</v>
      </c>
      <c r="W30" s="23">
        <v>0.65101690000000001</v>
      </c>
      <c r="X30" s="23">
        <v>0.65052989999999999</v>
      </c>
      <c r="Y30" s="23">
        <v>0.66652920000000004</v>
      </c>
      <c r="Z30" s="23">
        <v>0.62998050000000005</v>
      </c>
      <c r="AA30" s="23">
        <v>0.62006280000000003</v>
      </c>
      <c r="AB30" s="23">
        <v>0.60649640000000005</v>
      </c>
      <c r="AC30" s="23">
        <v>0.59729659999999996</v>
      </c>
      <c r="AD30" s="23">
        <v>0.60801890000000003</v>
      </c>
      <c r="AE30" s="23">
        <v>0.59856430000000005</v>
      </c>
      <c r="AF30" s="23">
        <v>0.59935749999999999</v>
      </c>
      <c r="AG30" s="23">
        <v>0.58912379999999998</v>
      </c>
      <c r="AH30" s="23">
        <v>0.59690900000000002</v>
      </c>
      <c r="AI30" s="23">
        <v>0.67163130000000004</v>
      </c>
      <c r="AJ30" s="23">
        <v>0.62874149999999995</v>
      </c>
      <c r="AK30" s="23">
        <v>0.62137629999999999</v>
      </c>
      <c r="AL30" s="23">
        <v>0.61471920000000002</v>
      </c>
      <c r="AM30" s="23">
        <v>0.6121685</v>
      </c>
      <c r="AN30" s="23">
        <v>0.57844770000000001</v>
      </c>
      <c r="AO30" s="23">
        <v>0.57418610000000003</v>
      </c>
      <c r="AP30" s="23">
        <v>0.55989080000000002</v>
      </c>
      <c r="AQ30" s="23">
        <v>0.57776499999999997</v>
      </c>
      <c r="AR30">
        <v>0.57460359999999999</v>
      </c>
      <c r="AS30">
        <v>0.58151900000000001</v>
      </c>
    </row>
    <row r="31" spans="1:45" x14ac:dyDescent="0.25">
      <c r="A31" s="75" t="s">
        <v>1</v>
      </c>
      <c r="B31" s="23">
        <v>0.55074690000000004</v>
      </c>
      <c r="C31" s="23">
        <v>0.54628810000000005</v>
      </c>
      <c r="D31" s="23">
        <v>0.53663629999999996</v>
      </c>
      <c r="E31" s="23">
        <v>0.54338679999999995</v>
      </c>
      <c r="F31" s="23">
        <v>0.54891210000000001</v>
      </c>
      <c r="G31" s="23">
        <v>0.56981559999999998</v>
      </c>
      <c r="H31" s="23">
        <v>0.56997929999999997</v>
      </c>
      <c r="I31" s="23">
        <v>0.55114569999999996</v>
      </c>
      <c r="J31" s="23">
        <v>0.57728820000000003</v>
      </c>
      <c r="K31" s="23">
        <v>0.5548227</v>
      </c>
      <c r="L31" s="23">
        <v>0.54243249999999998</v>
      </c>
      <c r="M31" s="23">
        <v>0.54151899999999997</v>
      </c>
      <c r="N31" s="23">
        <v>0.52703259999999996</v>
      </c>
      <c r="O31" s="23">
        <v>0.51534630000000003</v>
      </c>
      <c r="P31" s="23">
        <v>0.53570910000000005</v>
      </c>
      <c r="Q31" s="23">
        <v>0.53333459999999999</v>
      </c>
      <c r="R31" s="23">
        <v>0.54690819999999996</v>
      </c>
      <c r="S31" s="23">
        <v>0.5562433</v>
      </c>
      <c r="T31" s="23">
        <v>0.56545489999999998</v>
      </c>
      <c r="U31" s="23">
        <v>0.54179750000000004</v>
      </c>
      <c r="V31" s="23">
        <v>0.55605479999999996</v>
      </c>
      <c r="W31" s="23">
        <v>0.55789509999999998</v>
      </c>
      <c r="X31" s="23">
        <v>0.56978669999999998</v>
      </c>
      <c r="Y31" s="23">
        <v>0.57080039999999999</v>
      </c>
      <c r="Z31" s="23">
        <v>0.60988560000000003</v>
      </c>
      <c r="AA31" s="23">
        <v>0.61829500000000004</v>
      </c>
      <c r="AB31" s="23">
        <v>0.63319829999999999</v>
      </c>
      <c r="AC31" s="23">
        <v>0.64080060000000005</v>
      </c>
      <c r="AD31" s="23">
        <v>0.61960360000000003</v>
      </c>
      <c r="AE31" s="23">
        <v>0.61568730000000005</v>
      </c>
      <c r="AF31" s="23">
        <v>0.60170299999999999</v>
      </c>
      <c r="AG31" s="23">
        <v>0.61342560000000002</v>
      </c>
      <c r="AH31" s="23">
        <v>0.62299079999999996</v>
      </c>
      <c r="AI31" s="23">
        <v>0.65230690000000002</v>
      </c>
      <c r="AJ31" s="23">
        <v>0.63865930000000004</v>
      </c>
      <c r="AK31" s="23">
        <v>0.65189640000000004</v>
      </c>
      <c r="AL31" s="23">
        <v>0.66779960000000005</v>
      </c>
      <c r="AM31" s="23">
        <v>0.65335209999999999</v>
      </c>
      <c r="AN31" s="23">
        <v>0.6564084</v>
      </c>
      <c r="AO31" s="23">
        <v>0.6266195</v>
      </c>
      <c r="AP31" s="23">
        <v>0.62817500000000004</v>
      </c>
      <c r="AQ31" s="23">
        <v>0.62751500000000004</v>
      </c>
      <c r="AR31">
        <v>0.62154779999999998</v>
      </c>
      <c r="AS31">
        <v>0.61508890000000005</v>
      </c>
    </row>
    <row r="32" spans="1:45" x14ac:dyDescent="0.25">
      <c r="A32" s="75" t="s">
        <v>2</v>
      </c>
      <c r="B32" s="23">
        <v>0.56987180000000004</v>
      </c>
      <c r="C32" s="23">
        <v>0.55995969999999995</v>
      </c>
      <c r="D32" s="23">
        <v>0.55818690000000004</v>
      </c>
      <c r="E32" s="23">
        <v>0.5701155</v>
      </c>
      <c r="F32" s="23">
        <v>0.54431529999999995</v>
      </c>
      <c r="G32" s="23">
        <v>0.56499429999999995</v>
      </c>
      <c r="H32" s="23">
        <v>0.55609949999999997</v>
      </c>
      <c r="I32" s="23">
        <v>0.56676700000000002</v>
      </c>
      <c r="J32" s="23">
        <v>0.56563030000000003</v>
      </c>
      <c r="K32" s="23">
        <v>0.55069760000000001</v>
      </c>
      <c r="L32" s="23">
        <v>0.56744419999999995</v>
      </c>
      <c r="M32" s="23">
        <v>0.55189589999999999</v>
      </c>
      <c r="N32" s="23">
        <v>0.54970390000000002</v>
      </c>
      <c r="O32" s="23">
        <v>0.54599299999999995</v>
      </c>
      <c r="P32" s="23">
        <v>0.54893950000000002</v>
      </c>
      <c r="Q32" s="23">
        <v>0.58111809999999997</v>
      </c>
      <c r="R32" s="23">
        <v>0.59898110000000004</v>
      </c>
      <c r="S32" s="23">
        <v>0.62106220000000001</v>
      </c>
      <c r="T32" s="23">
        <v>0.58735490000000001</v>
      </c>
      <c r="U32" s="23">
        <v>0.59536679999999997</v>
      </c>
      <c r="V32" s="23">
        <v>0.62722080000000002</v>
      </c>
      <c r="W32" s="23">
        <v>0.64404280000000003</v>
      </c>
      <c r="X32" s="23">
        <v>0.64068720000000001</v>
      </c>
      <c r="Y32" s="23">
        <v>0.60144580000000003</v>
      </c>
      <c r="Z32" s="23">
        <v>0.62687150000000003</v>
      </c>
      <c r="AA32" s="23">
        <v>0.62448769999999998</v>
      </c>
      <c r="AB32" s="23">
        <v>0.58107209999999998</v>
      </c>
      <c r="AC32" s="23">
        <v>0.58796720000000002</v>
      </c>
      <c r="AD32" s="23">
        <v>0.58808419999999995</v>
      </c>
      <c r="AE32" s="23">
        <v>0.57547669999999995</v>
      </c>
      <c r="AF32" s="23">
        <v>0.57401740000000001</v>
      </c>
      <c r="AG32" s="23">
        <v>0.58165089999999997</v>
      </c>
      <c r="AH32" s="23">
        <v>0.58015879999999997</v>
      </c>
      <c r="AI32" s="23">
        <v>0.58115689999999998</v>
      </c>
      <c r="AJ32" s="23">
        <v>0.59439240000000004</v>
      </c>
      <c r="AK32" s="23">
        <v>0.57094769999999995</v>
      </c>
      <c r="AL32" s="23">
        <v>0.57449819999999996</v>
      </c>
      <c r="AM32" s="23">
        <v>0.59327839999999998</v>
      </c>
      <c r="AN32" s="23">
        <v>0.59449220000000003</v>
      </c>
      <c r="AO32" s="23">
        <v>0.57741719999999996</v>
      </c>
      <c r="AP32" s="23">
        <v>0.59112100000000001</v>
      </c>
      <c r="AQ32" s="23">
        <v>0.56526339999999997</v>
      </c>
      <c r="AR32">
        <v>0.5762931</v>
      </c>
      <c r="AS32">
        <v>0.575824</v>
      </c>
    </row>
    <row r="33" spans="1:45" ht="20.25" customHeight="1" x14ac:dyDescent="0.25">
      <c r="A33" s="75" t="s">
        <v>3</v>
      </c>
      <c r="B33" s="23">
        <v>0.55917530000000004</v>
      </c>
      <c r="C33" s="23">
        <v>0.57272990000000001</v>
      </c>
      <c r="D33" s="23">
        <v>0.54339150000000003</v>
      </c>
      <c r="E33" s="23">
        <v>0.5339372</v>
      </c>
      <c r="F33" s="23">
        <v>0.54356020000000005</v>
      </c>
      <c r="G33" s="23">
        <v>0.5356744</v>
      </c>
      <c r="H33" s="23">
        <v>0.5059823</v>
      </c>
      <c r="I33" s="23">
        <v>0.45439590000000002</v>
      </c>
      <c r="J33" s="23">
        <v>0.48853790000000002</v>
      </c>
      <c r="K33" s="23">
        <v>0.51424550000000002</v>
      </c>
      <c r="L33" s="23">
        <v>0.51510080000000003</v>
      </c>
      <c r="M33" s="23">
        <v>0.50018379999999996</v>
      </c>
      <c r="N33" s="23">
        <v>0.51840600000000003</v>
      </c>
      <c r="O33" s="23">
        <v>0.50276189999999998</v>
      </c>
      <c r="P33" s="23">
        <v>0.534327</v>
      </c>
      <c r="Q33" s="23">
        <v>0.56382129999999997</v>
      </c>
      <c r="R33" s="23">
        <v>0.55761799999999995</v>
      </c>
      <c r="S33" s="23">
        <v>0.54780899999999999</v>
      </c>
      <c r="T33" s="23">
        <v>0.55208140000000006</v>
      </c>
      <c r="U33" s="23">
        <v>0.58060730000000005</v>
      </c>
      <c r="V33" s="23">
        <v>0.59575299999999998</v>
      </c>
      <c r="W33" s="23">
        <v>0.63406130000000005</v>
      </c>
      <c r="X33" s="23">
        <v>0.63598189999999999</v>
      </c>
      <c r="Y33" s="23">
        <v>0.59526959999999995</v>
      </c>
      <c r="Z33" s="23">
        <v>0.57590629999999998</v>
      </c>
      <c r="AA33" s="23">
        <v>0.58858909999999998</v>
      </c>
      <c r="AB33" s="23">
        <v>0.59280580000000005</v>
      </c>
      <c r="AC33" s="23">
        <v>0.60716369999999997</v>
      </c>
      <c r="AD33" s="23">
        <v>0.62781719999999996</v>
      </c>
      <c r="AE33" s="23">
        <v>0.56435800000000003</v>
      </c>
      <c r="AF33" s="23">
        <v>0.57302900000000001</v>
      </c>
      <c r="AG33" s="23">
        <v>0.55134700000000003</v>
      </c>
      <c r="AH33" s="23">
        <v>0.5975393</v>
      </c>
      <c r="AI33" s="23">
        <v>0.61407270000000003</v>
      </c>
      <c r="AJ33" s="23">
        <v>0.62199970000000004</v>
      </c>
      <c r="AK33" s="23">
        <v>0.59992829999999997</v>
      </c>
      <c r="AL33" s="23">
        <v>0.64280760000000003</v>
      </c>
      <c r="AM33" s="23">
        <v>0.60319619999999996</v>
      </c>
      <c r="AN33" s="23">
        <v>0.60704290000000005</v>
      </c>
      <c r="AO33" s="23">
        <v>0.55582160000000003</v>
      </c>
      <c r="AP33" s="23">
        <v>0.55833569999999999</v>
      </c>
      <c r="AQ33" s="23">
        <v>0.58707609999999999</v>
      </c>
      <c r="AR33">
        <v>0.61671949999999998</v>
      </c>
      <c r="AS33">
        <v>0.61547430000000003</v>
      </c>
    </row>
    <row r="34" spans="1:45" x14ac:dyDescent="0.25">
      <c r="A34" s="75" t="s">
        <v>4</v>
      </c>
      <c r="B34" s="23">
        <v>0.59982409999999997</v>
      </c>
      <c r="C34" s="23">
        <v>0.59241120000000003</v>
      </c>
      <c r="D34" s="23">
        <v>0.59716139999999995</v>
      </c>
      <c r="E34" s="23">
        <v>0.58005309999999999</v>
      </c>
      <c r="F34" s="23">
        <v>0.58407489999999995</v>
      </c>
      <c r="G34" s="23">
        <v>0.59048610000000001</v>
      </c>
      <c r="H34" s="23">
        <v>0.62229049999999997</v>
      </c>
      <c r="I34" s="23">
        <v>0.59093379999999995</v>
      </c>
      <c r="J34" s="23">
        <v>0.58898349999999999</v>
      </c>
      <c r="K34" s="23">
        <v>0.59701820000000005</v>
      </c>
      <c r="L34" s="23">
        <v>0.58514330000000003</v>
      </c>
      <c r="M34" s="23">
        <v>0.56847579999999998</v>
      </c>
      <c r="N34" s="23">
        <v>0.58358759999999998</v>
      </c>
      <c r="O34" s="23">
        <v>0.58355990000000002</v>
      </c>
      <c r="P34" s="23">
        <v>0.58641469999999996</v>
      </c>
      <c r="Q34" s="23">
        <v>0.59167210000000003</v>
      </c>
      <c r="R34" s="23">
        <v>0.60323139999999997</v>
      </c>
      <c r="S34" s="23">
        <v>0.60466520000000001</v>
      </c>
      <c r="T34" s="23">
        <v>0.59651500000000002</v>
      </c>
      <c r="U34" s="23">
        <v>0.59429319999999997</v>
      </c>
      <c r="V34" s="23">
        <v>0.62058179999999996</v>
      </c>
      <c r="W34" s="23">
        <v>0.59997299999999998</v>
      </c>
      <c r="X34" s="23">
        <v>0.58857729999999997</v>
      </c>
      <c r="Y34" s="23">
        <v>0.59418380000000004</v>
      </c>
      <c r="Z34" s="23">
        <v>0.59521139999999995</v>
      </c>
      <c r="AA34" s="23">
        <v>0.58072520000000005</v>
      </c>
      <c r="AB34" s="23">
        <v>0.58908609999999995</v>
      </c>
      <c r="AC34" s="23">
        <v>0.59414889999999998</v>
      </c>
      <c r="AD34" s="23">
        <v>0.61625129999999995</v>
      </c>
      <c r="AE34" s="23">
        <v>0.61912840000000002</v>
      </c>
      <c r="AF34" s="23">
        <v>0.60255939999999997</v>
      </c>
      <c r="AG34" s="23">
        <v>0.59822719999999996</v>
      </c>
      <c r="AH34" s="23">
        <v>0.58712070000000005</v>
      </c>
      <c r="AI34" s="23">
        <v>0.64429190000000003</v>
      </c>
      <c r="AJ34" s="23">
        <v>0.61412940000000005</v>
      </c>
      <c r="AK34" s="23">
        <v>0.62213779999999996</v>
      </c>
      <c r="AL34" s="23">
        <v>0.60517779999999999</v>
      </c>
      <c r="AM34" s="23">
        <v>0.56527780000000005</v>
      </c>
      <c r="AN34" s="23">
        <v>0.59099789999999996</v>
      </c>
      <c r="AO34" s="23">
        <v>0.60596709999999998</v>
      </c>
      <c r="AP34" s="23">
        <v>0.58710779999999996</v>
      </c>
      <c r="AQ34" s="23">
        <v>0.60123470000000001</v>
      </c>
      <c r="AR34">
        <v>0.60573350000000004</v>
      </c>
      <c r="AS34">
        <v>0.62082170000000003</v>
      </c>
    </row>
    <row r="35" spans="1:45" x14ac:dyDescent="0.25">
      <c r="A35" s="75" t="s">
        <v>5</v>
      </c>
      <c r="B35" s="23">
        <v>0.57452230000000004</v>
      </c>
      <c r="C35" s="23">
        <v>0.57211900000000004</v>
      </c>
      <c r="D35" s="23">
        <v>0.56324890000000005</v>
      </c>
      <c r="E35" s="23">
        <v>0.56142809999999999</v>
      </c>
      <c r="F35" s="23">
        <v>0.56964879999999996</v>
      </c>
      <c r="G35" s="23">
        <v>0.57509960000000004</v>
      </c>
      <c r="H35" s="23">
        <v>0.58194060000000003</v>
      </c>
      <c r="I35" s="23">
        <v>0.56690130000000005</v>
      </c>
      <c r="J35" s="23">
        <v>0.5806</v>
      </c>
      <c r="K35" s="23">
        <v>0.5667025</v>
      </c>
      <c r="L35" s="23">
        <v>0.58733780000000002</v>
      </c>
      <c r="M35" s="23">
        <v>0.56372840000000002</v>
      </c>
      <c r="N35" s="23">
        <v>0.56816949999999999</v>
      </c>
      <c r="O35" s="23">
        <v>0.5816308</v>
      </c>
      <c r="P35" s="23">
        <v>0.58383209999999996</v>
      </c>
      <c r="Q35" s="23">
        <v>0.59486300000000003</v>
      </c>
      <c r="R35" s="23">
        <v>0.59729359999999998</v>
      </c>
      <c r="S35" s="23">
        <v>0.60762570000000005</v>
      </c>
      <c r="T35" s="23">
        <v>0.59533409999999998</v>
      </c>
      <c r="U35" s="23">
        <v>0.60015629999999998</v>
      </c>
      <c r="V35" s="23">
        <v>0.59006000000000003</v>
      </c>
      <c r="W35" s="23">
        <v>0.59710969999999997</v>
      </c>
      <c r="X35" s="23">
        <v>0.59830459999999996</v>
      </c>
      <c r="Y35" s="23">
        <v>0.59620649999999997</v>
      </c>
      <c r="Z35" s="23">
        <v>0.58901559999999997</v>
      </c>
      <c r="AA35" s="23">
        <v>0.5963058</v>
      </c>
      <c r="AB35" s="23">
        <v>0.62198339999999996</v>
      </c>
      <c r="AC35" s="23">
        <v>0.6185522</v>
      </c>
      <c r="AD35" s="23">
        <v>0.62643629999999995</v>
      </c>
      <c r="AE35" s="23">
        <v>0.63660919999999999</v>
      </c>
      <c r="AF35" s="23">
        <v>0.63401350000000001</v>
      </c>
      <c r="AG35" s="23">
        <v>0.61766120000000002</v>
      </c>
      <c r="AH35" s="23">
        <v>0.60785690000000003</v>
      </c>
      <c r="AI35" s="23">
        <v>0.6665162</v>
      </c>
      <c r="AJ35" s="23">
        <v>0.62418039999999997</v>
      </c>
      <c r="AK35" s="23">
        <v>0.62270570000000003</v>
      </c>
      <c r="AL35" s="23">
        <v>0.61505209999999999</v>
      </c>
      <c r="AM35" s="23">
        <v>0.60114420000000002</v>
      </c>
      <c r="AN35" s="23">
        <v>0.6083961</v>
      </c>
      <c r="AO35" s="23">
        <v>0.62307380000000001</v>
      </c>
      <c r="AP35" s="23">
        <v>0.61481240000000004</v>
      </c>
      <c r="AQ35" s="23">
        <v>0.60704190000000002</v>
      </c>
      <c r="AR35">
        <v>0.64359259999999996</v>
      </c>
      <c r="AS35">
        <v>0.61525079999999999</v>
      </c>
    </row>
    <row r="36" spans="1:45" x14ac:dyDescent="0.25">
      <c r="A36" s="75" t="s">
        <v>6</v>
      </c>
      <c r="B36" s="23">
        <v>0.59705260000000004</v>
      </c>
      <c r="C36" s="23">
        <v>0.58903139999999998</v>
      </c>
      <c r="D36" s="23">
        <v>0.58175250000000001</v>
      </c>
      <c r="E36" s="23">
        <v>0.59726449999999998</v>
      </c>
      <c r="F36" s="23">
        <v>0.59356850000000005</v>
      </c>
      <c r="G36" s="23">
        <v>0.60632330000000001</v>
      </c>
      <c r="H36" s="23">
        <v>0.58788669999999998</v>
      </c>
      <c r="I36" s="23">
        <v>0.59310019999999997</v>
      </c>
      <c r="J36" s="23">
        <v>0.59594329999999995</v>
      </c>
      <c r="K36" s="23">
        <v>0.58972089999999999</v>
      </c>
      <c r="L36" s="23">
        <v>0.58425249999999995</v>
      </c>
      <c r="M36" s="23">
        <v>0.58237660000000002</v>
      </c>
      <c r="N36" s="23">
        <v>0.59782150000000001</v>
      </c>
      <c r="O36" s="23">
        <v>0.57796449999999999</v>
      </c>
      <c r="P36" s="23">
        <v>0.59839509999999996</v>
      </c>
      <c r="Q36" s="23">
        <v>0.61629769999999995</v>
      </c>
      <c r="R36" s="23">
        <v>0.58736949999999999</v>
      </c>
      <c r="S36" s="23">
        <v>0.61032869999999995</v>
      </c>
      <c r="T36" s="23">
        <v>0.61239779999999999</v>
      </c>
      <c r="U36" s="23">
        <v>0.63569799999999999</v>
      </c>
      <c r="V36" s="23">
        <v>0.63517559999999995</v>
      </c>
      <c r="W36" s="23">
        <v>0.62565950000000004</v>
      </c>
      <c r="X36" s="23">
        <v>0.60748069999999998</v>
      </c>
      <c r="Y36" s="23">
        <v>0.60291349999999999</v>
      </c>
      <c r="Z36" s="23">
        <v>0.61911329999999998</v>
      </c>
      <c r="AA36" s="23">
        <v>0.6191681</v>
      </c>
      <c r="AB36" s="23">
        <v>0.60977680000000001</v>
      </c>
      <c r="AC36" s="23">
        <v>0.60584249999999995</v>
      </c>
      <c r="AD36" s="23">
        <v>0.64213869999999995</v>
      </c>
      <c r="AE36" s="23">
        <v>0.63382459999999996</v>
      </c>
      <c r="AF36" s="23">
        <v>0.65331379999999994</v>
      </c>
      <c r="AG36" s="23">
        <v>0.64601850000000005</v>
      </c>
      <c r="AH36" s="23">
        <v>0.64092000000000005</v>
      </c>
      <c r="AI36" s="23">
        <v>0.6381213</v>
      </c>
      <c r="AJ36" s="23">
        <v>0.64645889999999995</v>
      </c>
      <c r="AK36" s="23">
        <v>0.62052640000000003</v>
      </c>
      <c r="AL36" s="33">
        <v>0.62572530000000004</v>
      </c>
      <c r="AM36" s="33">
        <v>0.68171219999999999</v>
      </c>
      <c r="AN36" s="23">
        <v>0.65550949999999997</v>
      </c>
      <c r="AO36" s="23">
        <v>0.65399260000000004</v>
      </c>
      <c r="AP36" s="23">
        <v>0.64461710000000005</v>
      </c>
      <c r="AQ36" s="23">
        <v>0.63863570000000003</v>
      </c>
      <c r="AR36">
        <v>0.63404499999999997</v>
      </c>
      <c r="AS36">
        <v>0.65903909999999999</v>
      </c>
    </row>
    <row r="37" spans="1:45" x14ac:dyDescent="0.25">
      <c r="A37" s="75" t="s">
        <v>7</v>
      </c>
      <c r="B37" s="23">
        <v>0.62154399999999999</v>
      </c>
      <c r="C37" s="23">
        <v>0.60909080000000004</v>
      </c>
      <c r="D37" s="23">
        <v>0.58352599999999999</v>
      </c>
      <c r="E37" s="23">
        <v>0.5978424</v>
      </c>
      <c r="F37" s="23">
        <v>0.60351619999999995</v>
      </c>
      <c r="G37" s="23">
        <v>0.61281609999999997</v>
      </c>
      <c r="H37" s="23">
        <v>0.61810810000000005</v>
      </c>
      <c r="I37" s="23">
        <v>0.61088290000000001</v>
      </c>
      <c r="J37" s="23">
        <v>0.61898730000000002</v>
      </c>
      <c r="K37" s="23">
        <v>0.62682059999999995</v>
      </c>
      <c r="L37" s="23">
        <v>0.63976319999999998</v>
      </c>
      <c r="M37" s="23">
        <v>0.61471410000000004</v>
      </c>
      <c r="N37" s="23">
        <v>0.6205929</v>
      </c>
      <c r="O37" s="23">
        <v>0.62029290000000004</v>
      </c>
      <c r="P37" s="23">
        <v>0.63151469999999998</v>
      </c>
      <c r="Q37" s="23">
        <v>0.62797340000000001</v>
      </c>
      <c r="R37" s="23">
        <v>0.61142640000000004</v>
      </c>
      <c r="S37" s="23">
        <v>0.62631400000000004</v>
      </c>
      <c r="T37" s="23">
        <v>0.67495930000000004</v>
      </c>
      <c r="U37" s="23">
        <v>0.65775810000000001</v>
      </c>
      <c r="V37" s="23">
        <v>0.64138030000000001</v>
      </c>
      <c r="W37" s="23">
        <v>0.6389165</v>
      </c>
      <c r="X37" s="23">
        <v>0.650949</v>
      </c>
      <c r="Y37" s="23">
        <v>0.64355910000000005</v>
      </c>
      <c r="Z37" s="23">
        <v>0.63994549999999994</v>
      </c>
      <c r="AA37" s="23">
        <v>0.64514910000000003</v>
      </c>
      <c r="AB37" s="23">
        <v>0.65020979999999995</v>
      </c>
      <c r="AC37" s="23">
        <v>0.65723310000000001</v>
      </c>
      <c r="AD37" s="23">
        <v>0.66586489999999998</v>
      </c>
      <c r="AE37" s="23">
        <v>0.66395590000000004</v>
      </c>
      <c r="AF37" s="23">
        <v>0.66561300000000001</v>
      </c>
      <c r="AG37" s="23">
        <v>0.66109510000000005</v>
      </c>
      <c r="AH37" s="23">
        <v>0.67635900000000004</v>
      </c>
      <c r="AI37" s="23">
        <v>0.71929929999999997</v>
      </c>
      <c r="AJ37" s="23">
        <v>0.75073570000000001</v>
      </c>
      <c r="AK37" s="23">
        <v>0.73569169999999995</v>
      </c>
      <c r="AL37" s="23">
        <v>0.70923060000000004</v>
      </c>
      <c r="AM37" s="23">
        <v>0.68927680000000002</v>
      </c>
      <c r="AN37" s="23">
        <v>0.66328529999999997</v>
      </c>
      <c r="AO37" s="23">
        <v>0.66919439999999997</v>
      </c>
      <c r="AP37" s="23">
        <v>0.64777830000000003</v>
      </c>
      <c r="AQ37" s="23">
        <v>0.67200400000000005</v>
      </c>
      <c r="AR37">
        <v>0.64826499999999998</v>
      </c>
      <c r="AS37">
        <v>0.66070790000000001</v>
      </c>
    </row>
    <row r="38" spans="1:45" x14ac:dyDescent="0.25">
      <c r="A38" s="75" t="s">
        <v>8</v>
      </c>
      <c r="B38" s="23">
        <v>0.61926870000000001</v>
      </c>
      <c r="C38" s="23">
        <v>0.66140969999999999</v>
      </c>
      <c r="D38" s="23">
        <v>0.64504810000000001</v>
      </c>
      <c r="E38" s="23">
        <v>0.65016910000000006</v>
      </c>
      <c r="F38" s="23">
        <v>0.64086719999999997</v>
      </c>
      <c r="G38" s="23">
        <v>0.64665850000000002</v>
      </c>
      <c r="H38" s="23">
        <v>0.65503160000000005</v>
      </c>
      <c r="I38" s="23">
        <v>0.66672450000000005</v>
      </c>
      <c r="J38" s="23">
        <v>0.67544380000000004</v>
      </c>
      <c r="K38" s="23">
        <v>0.69049179999999999</v>
      </c>
      <c r="L38" s="23">
        <v>0.67024410000000001</v>
      </c>
      <c r="M38" s="23">
        <v>0.66586869999999998</v>
      </c>
      <c r="N38" s="23">
        <v>0.66099050000000004</v>
      </c>
      <c r="O38" s="23">
        <v>0.63164299999999995</v>
      </c>
      <c r="P38" s="23">
        <v>0.63306549999999995</v>
      </c>
      <c r="Q38" s="23">
        <v>0.63352260000000005</v>
      </c>
      <c r="R38" s="23">
        <v>0.644729</v>
      </c>
      <c r="S38" s="23">
        <v>0.62589059999999996</v>
      </c>
      <c r="T38" s="23">
        <v>0.63970850000000001</v>
      </c>
      <c r="U38" s="23">
        <v>0.64221019999999995</v>
      </c>
      <c r="V38" s="23">
        <v>0.6605434</v>
      </c>
      <c r="W38" s="23">
        <v>0.66955679999999995</v>
      </c>
      <c r="X38" s="23">
        <v>0.67383590000000004</v>
      </c>
      <c r="Y38" s="23">
        <v>0.64011629999999997</v>
      </c>
      <c r="Z38" s="23">
        <v>0.65666290000000005</v>
      </c>
      <c r="AA38" s="23">
        <v>0.64022369999999995</v>
      </c>
      <c r="AB38" s="23">
        <v>0.64686030000000005</v>
      </c>
      <c r="AC38" s="23">
        <v>0.63295290000000004</v>
      </c>
      <c r="AD38" s="23">
        <v>0.63694459999999997</v>
      </c>
      <c r="AE38" s="23">
        <v>0.64819110000000002</v>
      </c>
      <c r="AF38" s="23">
        <v>0.64133620000000002</v>
      </c>
      <c r="AG38" s="23">
        <v>0.63860220000000001</v>
      </c>
      <c r="AH38" s="23">
        <v>0.63613120000000001</v>
      </c>
      <c r="AI38" s="23">
        <v>0.67159959999999996</v>
      </c>
      <c r="AJ38" s="23">
        <v>0.68468180000000001</v>
      </c>
      <c r="AK38" s="23">
        <v>0.66909249999999998</v>
      </c>
      <c r="AL38" s="33">
        <v>0.6849558</v>
      </c>
      <c r="AM38" s="33">
        <v>0.68390640000000003</v>
      </c>
      <c r="AN38" s="23">
        <v>0.66423620000000005</v>
      </c>
      <c r="AO38" s="23">
        <v>0.64311030000000002</v>
      </c>
      <c r="AP38" s="23">
        <v>0.62568449999999998</v>
      </c>
      <c r="AQ38" s="23">
        <v>0.6151875</v>
      </c>
      <c r="AR38">
        <v>0.62535079999999998</v>
      </c>
      <c r="AS38">
        <v>0.62921950000000004</v>
      </c>
    </row>
    <row r="39" spans="1:45" x14ac:dyDescent="0.25">
      <c r="A39" s="75" t="s">
        <v>9</v>
      </c>
      <c r="B39" s="23">
        <v>0.58678940000000002</v>
      </c>
      <c r="C39" s="23">
        <v>0.58270580000000005</v>
      </c>
      <c r="D39" s="23">
        <v>0.57783039999999997</v>
      </c>
      <c r="E39" s="23">
        <v>0.56276630000000005</v>
      </c>
      <c r="F39" s="23">
        <v>0.57806380000000002</v>
      </c>
      <c r="G39" s="23">
        <v>0.57293479999999997</v>
      </c>
      <c r="H39" s="23">
        <v>0.59523320000000002</v>
      </c>
      <c r="I39" s="23">
        <v>0.59455119999999995</v>
      </c>
      <c r="J39" s="23">
        <v>0.60989720000000003</v>
      </c>
      <c r="K39" s="23">
        <v>0.6112419</v>
      </c>
      <c r="L39" s="23">
        <v>0.61737249999999999</v>
      </c>
      <c r="M39" s="23">
        <v>0.60687789999999997</v>
      </c>
      <c r="N39" s="23">
        <v>0.59803399999999995</v>
      </c>
      <c r="O39" s="23">
        <v>0.59507469999999996</v>
      </c>
      <c r="P39" s="23">
        <v>0.60617339999999997</v>
      </c>
      <c r="Q39" s="23">
        <v>0.59929399999999999</v>
      </c>
      <c r="R39" s="23">
        <v>0.59567650000000005</v>
      </c>
      <c r="S39" s="23">
        <v>0.62073540000000005</v>
      </c>
      <c r="T39" s="23">
        <v>0.59953990000000001</v>
      </c>
      <c r="U39" s="23">
        <v>0.61368429999999996</v>
      </c>
      <c r="V39" s="23">
        <v>0.61738020000000005</v>
      </c>
      <c r="W39" s="23">
        <v>0.60657139999999998</v>
      </c>
      <c r="X39" s="23">
        <v>0.59926230000000003</v>
      </c>
      <c r="Y39" s="23">
        <v>0.60959560000000002</v>
      </c>
      <c r="Z39" s="23">
        <v>0.60514199999999996</v>
      </c>
      <c r="AA39" s="23">
        <v>0.61775880000000005</v>
      </c>
      <c r="AB39" s="23">
        <v>0.61827299999999996</v>
      </c>
      <c r="AC39" s="23">
        <v>0.6359998</v>
      </c>
      <c r="AD39" s="23">
        <v>0.63899430000000002</v>
      </c>
      <c r="AE39" s="23">
        <v>0.64929479999999995</v>
      </c>
      <c r="AF39" s="23">
        <v>0.64135350000000002</v>
      </c>
      <c r="AG39" s="23">
        <v>0.62294329999999998</v>
      </c>
      <c r="AH39" s="23">
        <v>0.62623220000000002</v>
      </c>
      <c r="AI39" s="23">
        <v>0.64475959999999999</v>
      </c>
      <c r="AJ39" s="23">
        <v>0.65482419999999997</v>
      </c>
      <c r="AK39" s="23">
        <v>0.64410369999999995</v>
      </c>
      <c r="AL39" s="23">
        <v>0.65216300000000005</v>
      </c>
      <c r="AM39" s="23">
        <v>0.63710230000000001</v>
      </c>
      <c r="AN39" s="23">
        <v>0.67139079999999995</v>
      </c>
      <c r="AO39" s="23">
        <v>0.63885009999999998</v>
      </c>
      <c r="AP39" s="23">
        <v>0.60629259999999996</v>
      </c>
      <c r="AQ39" s="23">
        <v>0.62906550000000006</v>
      </c>
      <c r="AR39">
        <v>0.62360369999999998</v>
      </c>
      <c r="AS39">
        <v>0.59984119999999996</v>
      </c>
    </row>
    <row r="40" spans="1:45" x14ac:dyDescent="0.25">
      <c r="A40" s="75" t="s">
        <v>10</v>
      </c>
      <c r="B40" s="23">
        <v>0.60692349999999995</v>
      </c>
      <c r="C40" s="23">
        <v>0.609151</v>
      </c>
      <c r="D40" s="23">
        <v>0.58458379999999999</v>
      </c>
      <c r="E40" s="23">
        <v>0.59792979999999996</v>
      </c>
      <c r="F40" s="23">
        <v>0.61747459999999998</v>
      </c>
      <c r="G40" s="23">
        <v>0.6088498</v>
      </c>
      <c r="H40" s="23">
        <v>0.61617029999999995</v>
      </c>
      <c r="I40" s="23">
        <v>0.62987479999999996</v>
      </c>
      <c r="J40" s="23">
        <v>0.64100979999999996</v>
      </c>
      <c r="K40" s="23">
        <v>0.65565370000000001</v>
      </c>
      <c r="L40" s="23">
        <v>0.64399220000000001</v>
      </c>
      <c r="M40" s="23">
        <v>0.63083900000000004</v>
      </c>
      <c r="N40" s="23">
        <v>0.61065119999999995</v>
      </c>
      <c r="O40" s="23">
        <v>0.60852600000000001</v>
      </c>
      <c r="P40" s="23">
        <v>0.61210370000000003</v>
      </c>
      <c r="Q40" s="23">
        <v>0.61178239999999995</v>
      </c>
      <c r="R40" s="23">
        <v>0.62219089999999999</v>
      </c>
      <c r="S40" s="23">
        <v>0.65307199999999999</v>
      </c>
      <c r="T40" s="23">
        <v>0.65826320000000005</v>
      </c>
      <c r="U40" s="23">
        <v>0.66355940000000002</v>
      </c>
      <c r="V40" s="23">
        <v>0.66061029999999998</v>
      </c>
      <c r="W40" s="23">
        <v>0.63604919999999998</v>
      </c>
      <c r="X40" s="23">
        <v>0.62929000000000002</v>
      </c>
      <c r="Y40" s="23">
        <v>0.61505639999999995</v>
      </c>
      <c r="Z40" s="23">
        <v>0.65020579999999994</v>
      </c>
      <c r="AA40" s="23">
        <v>0.66399640000000004</v>
      </c>
      <c r="AB40" s="23">
        <v>0.65372810000000003</v>
      </c>
      <c r="AC40" s="23">
        <v>0.64269929999999997</v>
      </c>
      <c r="AD40" s="23">
        <v>0.64646840000000005</v>
      </c>
      <c r="AE40" s="23">
        <v>0.63214510000000002</v>
      </c>
      <c r="AF40" s="23">
        <v>0.61869019999999997</v>
      </c>
      <c r="AG40" s="23">
        <v>0.6045625</v>
      </c>
      <c r="AH40" s="23">
        <v>0.6193883</v>
      </c>
      <c r="AI40" s="23">
        <v>0.66033330000000001</v>
      </c>
      <c r="AJ40" s="23">
        <v>0.67542329999999995</v>
      </c>
      <c r="AK40" s="23">
        <v>0.67315720000000001</v>
      </c>
      <c r="AL40" s="23">
        <v>0.65423739999999997</v>
      </c>
      <c r="AM40" s="23">
        <v>0.65731499999999998</v>
      </c>
      <c r="AN40" s="23">
        <v>0.63276759999999999</v>
      </c>
      <c r="AO40" s="23">
        <v>0.65567880000000001</v>
      </c>
      <c r="AP40" s="23">
        <v>0.63122060000000002</v>
      </c>
      <c r="AQ40" s="23">
        <v>0.65042469999999997</v>
      </c>
      <c r="AR40">
        <v>0.65566020000000003</v>
      </c>
      <c r="AS40">
        <v>0.65492589999999995</v>
      </c>
    </row>
    <row r="41" spans="1:45" x14ac:dyDescent="0.25">
      <c r="A41" s="75" t="s">
        <v>11</v>
      </c>
      <c r="B41" s="23">
        <v>0.61597150000000001</v>
      </c>
      <c r="C41" s="23">
        <v>0.60847810000000002</v>
      </c>
      <c r="D41" s="23">
        <v>0.59387820000000002</v>
      </c>
      <c r="E41" s="23">
        <v>0.59990120000000002</v>
      </c>
      <c r="F41" s="23">
        <v>0.59766459999999999</v>
      </c>
      <c r="G41" s="23">
        <v>0.60632050000000004</v>
      </c>
      <c r="H41" s="23">
        <v>0.58222010000000002</v>
      </c>
      <c r="I41" s="23">
        <v>0.59353940000000005</v>
      </c>
      <c r="J41" s="23">
        <v>0.57483289999999998</v>
      </c>
      <c r="K41" s="23">
        <v>0.58565049999999996</v>
      </c>
      <c r="L41" s="23">
        <v>0.59880540000000004</v>
      </c>
      <c r="M41" s="23">
        <v>0.57807019999999998</v>
      </c>
      <c r="N41" s="23">
        <v>0.58794829999999998</v>
      </c>
      <c r="O41" s="23">
        <v>0.59929750000000004</v>
      </c>
      <c r="P41" s="23">
        <v>0.61051420000000001</v>
      </c>
      <c r="Q41" s="23">
        <v>0.60528020000000005</v>
      </c>
      <c r="R41" s="23">
        <v>0.62760179999999999</v>
      </c>
      <c r="S41" s="23">
        <v>0.60821729999999996</v>
      </c>
      <c r="T41" s="23">
        <v>0.61639889999999997</v>
      </c>
      <c r="U41" s="23">
        <v>0.60642070000000003</v>
      </c>
      <c r="V41" s="23">
        <v>0.61894559999999998</v>
      </c>
      <c r="W41" s="23">
        <v>0.65493040000000002</v>
      </c>
      <c r="X41" s="23">
        <v>0.62518680000000004</v>
      </c>
      <c r="Y41" s="23">
        <v>0.67370819999999998</v>
      </c>
      <c r="Z41" s="23">
        <v>0.64826810000000001</v>
      </c>
      <c r="AA41" s="23">
        <v>0.63873380000000002</v>
      </c>
      <c r="AB41" s="23">
        <v>0.64744559999999995</v>
      </c>
      <c r="AC41" s="23">
        <v>0.64387660000000002</v>
      </c>
      <c r="AD41" s="23">
        <v>0.63636950000000003</v>
      </c>
      <c r="AE41" s="23">
        <v>0.64293109999999998</v>
      </c>
      <c r="AF41" s="23">
        <v>0.63327259999999996</v>
      </c>
      <c r="AG41" s="23">
        <v>0.64580740000000003</v>
      </c>
      <c r="AH41" s="23">
        <v>0.65932840000000004</v>
      </c>
      <c r="AI41" s="23">
        <v>0.67509010000000003</v>
      </c>
      <c r="AJ41" s="23">
        <v>0.66269029999999995</v>
      </c>
      <c r="AK41" s="23">
        <v>0.64046029999999998</v>
      </c>
      <c r="AL41" s="23">
        <v>0.63581109999999996</v>
      </c>
      <c r="AM41" s="23">
        <v>0.63639849999999998</v>
      </c>
      <c r="AN41" s="23">
        <v>0.63322400000000001</v>
      </c>
      <c r="AO41" s="23">
        <v>0.62284039999999996</v>
      </c>
      <c r="AP41" s="23">
        <v>0.63959350000000004</v>
      </c>
      <c r="AQ41" s="23">
        <v>0.6432985</v>
      </c>
      <c r="AR41">
        <v>0.63177439999999996</v>
      </c>
      <c r="AS41">
        <v>0.6364611</v>
      </c>
    </row>
    <row r="42" spans="1:45" x14ac:dyDescent="0.25">
      <c r="A42" s="75" t="s">
        <v>12</v>
      </c>
      <c r="B42" s="23">
        <v>0.57786669999999996</v>
      </c>
      <c r="C42" s="23">
        <v>0.5659767</v>
      </c>
      <c r="D42" s="23">
        <v>0.5743859</v>
      </c>
      <c r="E42" s="23">
        <v>0.55213829999999997</v>
      </c>
      <c r="F42" s="23">
        <v>0.56655409999999995</v>
      </c>
      <c r="G42" s="23">
        <v>0.56281420000000004</v>
      </c>
      <c r="H42" s="23">
        <v>0.55360430000000005</v>
      </c>
      <c r="I42" s="23">
        <v>0.55275430000000003</v>
      </c>
      <c r="J42" s="23">
        <v>0.54850829999999995</v>
      </c>
      <c r="K42" s="23">
        <v>0.55921240000000005</v>
      </c>
      <c r="L42" s="23">
        <v>0.55517099999999997</v>
      </c>
      <c r="M42" s="23">
        <v>0.54158379999999995</v>
      </c>
      <c r="N42" s="23">
        <v>0.54565490000000005</v>
      </c>
      <c r="O42" s="23">
        <v>0.55838010000000005</v>
      </c>
      <c r="P42" s="23">
        <v>0.56865030000000005</v>
      </c>
      <c r="Q42" s="23">
        <v>0.57491250000000005</v>
      </c>
      <c r="R42" s="23">
        <v>0.57070730000000003</v>
      </c>
      <c r="S42" s="23">
        <v>0.57426390000000005</v>
      </c>
      <c r="T42" s="23">
        <v>0.56523210000000002</v>
      </c>
      <c r="U42" s="23">
        <v>0.57229010000000002</v>
      </c>
      <c r="V42" s="23">
        <v>0.57083700000000004</v>
      </c>
      <c r="W42" s="23">
        <v>0.57758299999999996</v>
      </c>
      <c r="X42" s="23">
        <v>0.58729790000000004</v>
      </c>
      <c r="Y42" s="23">
        <v>0.58268960000000003</v>
      </c>
      <c r="Z42" s="23">
        <v>0.58460480000000004</v>
      </c>
      <c r="AA42" s="23">
        <v>0.58005640000000003</v>
      </c>
      <c r="AB42" s="23">
        <v>0.57402889999999995</v>
      </c>
      <c r="AC42" s="23">
        <v>0.56898559999999998</v>
      </c>
      <c r="AD42" s="23">
        <v>0.56399500000000002</v>
      </c>
      <c r="AE42" s="23">
        <v>0.57751870000000005</v>
      </c>
      <c r="AF42" s="23">
        <v>0.56761969999999995</v>
      </c>
      <c r="AG42" s="23">
        <v>0.55629899999999999</v>
      </c>
      <c r="AH42" s="23">
        <v>0.57848699999999997</v>
      </c>
      <c r="AI42" s="23">
        <v>0.6055547</v>
      </c>
      <c r="AJ42" s="23">
        <v>0.60475840000000003</v>
      </c>
      <c r="AK42" s="23">
        <v>0.59426950000000001</v>
      </c>
      <c r="AL42" s="33">
        <v>0.59219029999999995</v>
      </c>
      <c r="AM42" s="33">
        <v>0.59742810000000002</v>
      </c>
      <c r="AN42" s="23">
        <v>0.59523979999999999</v>
      </c>
      <c r="AO42" s="23">
        <v>0.58496159999999997</v>
      </c>
      <c r="AP42" s="23">
        <v>0.56553609999999999</v>
      </c>
      <c r="AQ42" s="23">
        <v>0.56352420000000003</v>
      </c>
      <c r="AR42">
        <v>0.58200929999999995</v>
      </c>
      <c r="AS42">
        <v>0.57909140000000003</v>
      </c>
    </row>
    <row r="43" spans="1:45" x14ac:dyDescent="0.25">
      <c r="A43" s="75" t="s">
        <v>84</v>
      </c>
      <c r="B43" s="23">
        <v>0.56801679999999999</v>
      </c>
      <c r="C43" s="23">
        <v>0.56630460000000005</v>
      </c>
      <c r="D43" s="23">
        <v>0.54529970000000005</v>
      </c>
      <c r="E43" s="23">
        <v>0.54185269999999996</v>
      </c>
      <c r="F43" s="23">
        <v>0.55863929999999995</v>
      </c>
      <c r="G43" s="23">
        <v>0.55699529999999997</v>
      </c>
      <c r="H43" s="23">
        <v>0.56555160000000004</v>
      </c>
      <c r="I43" s="23">
        <v>0.58765690000000004</v>
      </c>
      <c r="J43" s="23">
        <v>0.57876830000000001</v>
      </c>
      <c r="K43" s="23">
        <v>0.57272060000000002</v>
      </c>
      <c r="L43" s="23">
        <v>0.5824783</v>
      </c>
      <c r="M43" s="23">
        <v>0.5697989</v>
      </c>
      <c r="N43" s="23">
        <v>0.5593861</v>
      </c>
      <c r="O43" s="23">
        <v>0.57018539999999995</v>
      </c>
      <c r="P43" s="23">
        <v>0.58026770000000005</v>
      </c>
      <c r="Q43" s="23">
        <v>0.59468220000000005</v>
      </c>
      <c r="R43" s="23">
        <v>0.59320150000000005</v>
      </c>
      <c r="S43" s="23">
        <v>0.5787236</v>
      </c>
      <c r="T43" s="23">
        <v>0.59585100000000002</v>
      </c>
      <c r="U43" s="23">
        <v>0.58568949999999997</v>
      </c>
      <c r="V43" s="23">
        <v>0.58921869999999998</v>
      </c>
      <c r="W43" s="23">
        <v>0.5861246</v>
      </c>
      <c r="X43" s="23">
        <v>0.57679840000000004</v>
      </c>
      <c r="Y43" s="23">
        <v>0.58538179999999995</v>
      </c>
      <c r="Z43" s="23">
        <v>0.58096999999999999</v>
      </c>
      <c r="AA43" s="23">
        <v>0.58201530000000001</v>
      </c>
      <c r="AB43" s="23">
        <v>0.59024739999999998</v>
      </c>
      <c r="AC43" s="23">
        <v>0.59435360000000004</v>
      </c>
      <c r="AD43" s="23">
        <v>0.60821069999999999</v>
      </c>
      <c r="AE43" s="23">
        <v>0.58781830000000002</v>
      </c>
      <c r="AF43" s="23">
        <v>0.58398300000000003</v>
      </c>
      <c r="AG43" s="23">
        <v>0.58173909999999995</v>
      </c>
      <c r="AH43" s="23">
        <v>0.58962210000000004</v>
      </c>
      <c r="AI43" s="23">
        <v>0.62338680000000002</v>
      </c>
      <c r="AJ43" s="23">
        <v>0.62091980000000002</v>
      </c>
      <c r="AK43" s="23">
        <v>0.61068529999999999</v>
      </c>
      <c r="AL43" s="23">
        <v>0.60892170000000001</v>
      </c>
      <c r="AM43" s="23">
        <v>0.61430530000000005</v>
      </c>
      <c r="AN43" s="23">
        <v>0.59902359999999999</v>
      </c>
      <c r="AO43" s="23">
        <v>0.60951960000000005</v>
      </c>
      <c r="AP43" s="23">
        <v>0.59925410000000001</v>
      </c>
      <c r="AQ43" s="23">
        <v>0.57733880000000004</v>
      </c>
      <c r="AR43">
        <v>0.59239240000000004</v>
      </c>
      <c r="AS43">
        <v>0.58420059999999996</v>
      </c>
    </row>
    <row r="44" spans="1:45" x14ac:dyDescent="0.25">
      <c r="A44" s="75" t="s">
        <v>13</v>
      </c>
      <c r="B44" s="23">
        <v>0.58137539999999999</v>
      </c>
      <c r="C44" s="23">
        <v>0.58134330000000001</v>
      </c>
      <c r="D44" s="23">
        <v>0.58079860000000005</v>
      </c>
      <c r="E44" s="23">
        <v>0.57049320000000003</v>
      </c>
      <c r="F44" s="23">
        <v>0.57611429999999997</v>
      </c>
      <c r="G44" s="23">
        <v>0.57102129999999995</v>
      </c>
      <c r="H44" s="23">
        <v>0.57752389999999998</v>
      </c>
      <c r="I44" s="23">
        <v>0.57499560000000005</v>
      </c>
      <c r="J44" s="23">
        <v>0.57861799999999997</v>
      </c>
      <c r="K44" s="23">
        <v>0.58168030000000004</v>
      </c>
      <c r="L44" s="23">
        <v>0.5838584</v>
      </c>
      <c r="M44" s="23">
        <v>0.57762769999999997</v>
      </c>
      <c r="N44" s="23">
        <v>0.57282080000000002</v>
      </c>
      <c r="O44" s="23">
        <v>0.57736169999999998</v>
      </c>
      <c r="P44" s="23">
        <v>0.5823237</v>
      </c>
      <c r="Q44" s="23">
        <v>0.57863220000000004</v>
      </c>
      <c r="R44" s="23">
        <v>0.59642329999999999</v>
      </c>
      <c r="S44" s="23">
        <v>0.60065109999999999</v>
      </c>
      <c r="T44" s="23">
        <v>0.59613859999999996</v>
      </c>
      <c r="U44" s="23">
        <v>0.59474939999999998</v>
      </c>
      <c r="V44" s="23">
        <v>0.60765179999999996</v>
      </c>
      <c r="W44" s="23">
        <v>0.59664039999999996</v>
      </c>
      <c r="X44" s="23">
        <v>0.59823459999999995</v>
      </c>
      <c r="Y44" s="23">
        <v>0.59871620000000003</v>
      </c>
      <c r="Z44" s="23">
        <v>0.60218519999999998</v>
      </c>
      <c r="AA44" s="23">
        <v>0.61626650000000005</v>
      </c>
      <c r="AB44" s="23">
        <v>0.61824159999999995</v>
      </c>
      <c r="AC44" s="23">
        <v>0.61417770000000005</v>
      </c>
      <c r="AD44" s="23">
        <v>0.6217376</v>
      </c>
      <c r="AE44" s="23">
        <v>0.62672919999999999</v>
      </c>
      <c r="AF44" s="23">
        <v>0.63160329999999998</v>
      </c>
      <c r="AG44" s="23">
        <v>0.62821090000000002</v>
      </c>
      <c r="AH44" s="23">
        <v>0.62921000000000005</v>
      </c>
      <c r="AI44" s="23">
        <v>0.6747438</v>
      </c>
      <c r="AJ44" s="23">
        <v>0.6787202</v>
      </c>
      <c r="AK44" s="23">
        <v>0.67189089999999996</v>
      </c>
      <c r="AL44" s="23">
        <v>0.67637230000000004</v>
      </c>
      <c r="AM44" s="23">
        <v>0.6660663</v>
      </c>
      <c r="AN44" s="23">
        <v>0.64039849999999998</v>
      </c>
      <c r="AO44" s="23">
        <v>0.63254310000000002</v>
      </c>
      <c r="AP44" s="23">
        <v>0.63445130000000005</v>
      </c>
      <c r="AQ44" s="23">
        <v>0.63752609999999998</v>
      </c>
      <c r="AR44">
        <v>0.63729740000000001</v>
      </c>
      <c r="AS44">
        <v>0.63170850000000001</v>
      </c>
    </row>
    <row r="45" spans="1:45" x14ac:dyDescent="0.25">
      <c r="A45" s="75" t="s">
        <v>14</v>
      </c>
      <c r="B45" s="23">
        <v>0.57408490000000001</v>
      </c>
      <c r="C45" s="23">
        <v>0.57515830000000001</v>
      </c>
      <c r="D45" s="23">
        <v>0.57145869999999999</v>
      </c>
      <c r="E45" s="23">
        <v>0.57316909999999999</v>
      </c>
      <c r="F45" s="23">
        <v>0.56800150000000005</v>
      </c>
      <c r="G45" s="23">
        <v>0.57603899999999997</v>
      </c>
      <c r="H45" s="23">
        <v>0.57068719999999995</v>
      </c>
      <c r="I45" s="23">
        <v>0.55504750000000003</v>
      </c>
      <c r="J45" s="23">
        <v>0.57899330000000004</v>
      </c>
      <c r="K45" s="23">
        <v>0.5853275</v>
      </c>
      <c r="L45" s="23">
        <v>0.59478419999999999</v>
      </c>
      <c r="M45" s="23">
        <v>0.57987299999999997</v>
      </c>
      <c r="N45" s="23">
        <v>0.59589599999999998</v>
      </c>
      <c r="O45" s="23">
        <v>0.60504590000000003</v>
      </c>
      <c r="P45" s="23">
        <v>0.60414389999999996</v>
      </c>
      <c r="Q45" s="23">
        <v>0.60739880000000002</v>
      </c>
      <c r="R45" s="23">
        <v>0.60773960000000005</v>
      </c>
      <c r="S45" s="23">
        <v>0.59103439999999996</v>
      </c>
      <c r="T45" s="23">
        <v>0.59693379999999996</v>
      </c>
      <c r="U45" s="23">
        <v>0.6056783</v>
      </c>
      <c r="V45" s="23">
        <v>0.60797880000000004</v>
      </c>
      <c r="W45" s="23">
        <v>0.60444549999999997</v>
      </c>
      <c r="X45" s="23">
        <v>0.60699259999999999</v>
      </c>
      <c r="Y45" s="23">
        <v>0.61726040000000004</v>
      </c>
      <c r="Z45" s="23">
        <v>0.61904919999999997</v>
      </c>
      <c r="AA45" s="23">
        <v>0.62368860000000004</v>
      </c>
      <c r="AB45" s="23">
        <v>0.62324860000000004</v>
      </c>
      <c r="AC45" s="23">
        <v>0.62296910000000005</v>
      </c>
      <c r="AD45" s="23">
        <v>0.62300169999999999</v>
      </c>
      <c r="AE45" s="23">
        <v>0.62347509999999995</v>
      </c>
      <c r="AF45" s="23">
        <v>0.62079300000000004</v>
      </c>
      <c r="AG45" s="23">
        <v>0.62289110000000003</v>
      </c>
      <c r="AH45" s="23">
        <v>0.63043389999999999</v>
      </c>
      <c r="AI45" s="23">
        <v>0.64883420000000003</v>
      </c>
      <c r="AJ45" s="23">
        <v>0.66544210000000004</v>
      </c>
      <c r="AK45" s="23">
        <v>0.64546369999999997</v>
      </c>
      <c r="AL45" s="23">
        <v>0.64076129999999998</v>
      </c>
      <c r="AM45" s="23">
        <v>0.61739679999999997</v>
      </c>
      <c r="AN45" s="23">
        <v>0.62131990000000004</v>
      </c>
      <c r="AO45" s="23">
        <v>0.60013709999999998</v>
      </c>
      <c r="AP45" s="23">
        <v>0.60020580000000001</v>
      </c>
      <c r="AQ45" s="23">
        <v>0.6045952</v>
      </c>
      <c r="AR45">
        <v>0.60235530000000004</v>
      </c>
      <c r="AS45">
        <v>0.61370959999999997</v>
      </c>
    </row>
    <row r="46" spans="1:45" x14ac:dyDescent="0.25">
      <c r="A46" s="75" t="s">
        <v>15</v>
      </c>
      <c r="B46" s="23">
        <v>0.52990150000000003</v>
      </c>
      <c r="C46" s="23">
        <v>0.50943749999999999</v>
      </c>
      <c r="D46" s="23">
        <v>0.52333209999999997</v>
      </c>
      <c r="E46" s="23">
        <v>0.49874570000000001</v>
      </c>
      <c r="F46" s="23">
        <v>0.51280230000000004</v>
      </c>
      <c r="G46" s="23">
        <v>0.51613540000000002</v>
      </c>
      <c r="H46" s="23">
        <v>0.52677289999999999</v>
      </c>
      <c r="I46" s="23">
        <v>0.52254670000000003</v>
      </c>
      <c r="J46" s="23">
        <v>0.51216320000000004</v>
      </c>
      <c r="K46" s="23">
        <v>0.51769290000000001</v>
      </c>
      <c r="L46" s="23">
        <v>0.51842739999999998</v>
      </c>
      <c r="M46" s="23">
        <v>0.51916070000000003</v>
      </c>
      <c r="N46" s="23">
        <v>0.52087620000000001</v>
      </c>
      <c r="O46" s="23">
        <v>0.51542149999999998</v>
      </c>
      <c r="P46" s="23">
        <v>0.50723490000000004</v>
      </c>
      <c r="Q46" s="23">
        <v>0.50227679999999997</v>
      </c>
      <c r="R46" s="23">
        <v>0.52049889999999999</v>
      </c>
      <c r="S46" s="23">
        <v>0.52675660000000002</v>
      </c>
      <c r="T46" s="23">
        <v>0.54121079999999999</v>
      </c>
      <c r="U46" s="23">
        <v>0.54069330000000004</v>
      </c>
      <c r="V46" s="23">
        <v>0.54143379999999997</v>
      </c>
      <c r="W46" s="23">
        <v>0.52966679999999999</v>
      </c>
      <c r="X46" s="23">
        <v>0.54878629999999995</v>
      </c>
      <c r="Y46" s="23">
        <v>0.56103559999999997</v>
      </c>
      <c r="Z46" s="23">
        <v>0.56537769999999998</v>
      </c>
      <c r="AA46" s="23">
        <v>0.56625890000000001</v>
      </c>
      <c r="AB46" s="23">
        <v>0.5759843</v>
      </c>
      <c r="AC46" s="23">
        <v>0.56359429999999999</v>
      </c>
      <c r="AD46" s="23">
        <v>0.56050679999999997</v>
      </c>
      <c r="AE46" s="23">
        <v>0.54833299999999996</v>
      </c>
      <c r="AF46" s="23">
        <v>0.55581139999999996</v>
      </c>
      <c r="AG46" s="23">
        <v>0.54934830000000001</v>
      </c>
      <c r="AH46" s="23">
        <v>0.54042959999999995</v>
      </c>
      <c r="AI46" s="23">
        <v>0.56907260000000004</v>
      </c>
      <c r="AJ46" s="23">
        <v>0.57454150000000004</v>
      </c>
      <c r="AK46" s="23">
        <v>0.5762389</v>
      </c>
      <c r="AL46" s="23">
        <v>0.55593700000000001</v>
      </c>
      <c r="AM46" s="23">
        <v>0.55184619999999995</v>
      </c>
      <c r="AN46" s="23">
        <v>0.56308619999999998</v>
      </c>
      <c r="AO46" s="23">
        <v>0.55297660000000004</v>
      </c>
      <c r="AP46" s="23">
        <v>0.55374780000000001</v>
      </c>
      <c r="AQ46" s="23">
        <v>0.56729160000000001</v>
      </c>
      <c r="AR46">
        <v>0.55714090000000005</v>
      </c>
      <c r="AS46">
        <v>0.55281939999999996</v>
      </c>
    </row>
    <row r="47" spans="1:45" x14ac:dyDescent="0.25">
      <c r="A47" s="75" t="s">
        <v>16</v>
      </c>
      <c r="B47" s="23">
        <v>0.55351850000000002</v>
      </c>
      <c r="C47" s="23">
        <v>0.53494989999999998</v>
      </c>
      <c r="D47" s="23">
        <v>0.53063839999999995</v>
      </c>
      <c r="E47" s="23">
        <v>0.51324599999999998</v>
      </c>
      <c r="F47" s="23">
        <v>0.52417959999999997</v>
      </c>
      <c r="G47" s="23">
        <v>0.49889240000000001</v>
      </c>
      <c r="H47" s="23">
        <v>0.50141290000000005</v>
      </c>
      <c r="I47" s="23">
        <v>0.51629360000000002</v>
      </c>
      <c r="J47" s="23">
        <v>0.50048999999999999</v>
      </c>
      <c r="K47" s="23">
        <v>0.50740189999999996</v>
      </c>
      <c r="L47" s="23">
        <v>0.52171920000000005</v>
      </c>
      <c r="M47" s="23">
        <v>0.51815889999999998</v>
      </c>
      <c r="N47" s="23">
        <v>0.48922749999999998</v>
      </c>
      <c r="O47" s="23">
        <v>0.49308000000000002</v>
      </c>
      <c r="P47" s="23">
        <v>0.50320960000000003</v>
      </c>
      <c r="Q47" s="23">
        <v>0.50403600000000004</v>
      </c>
      <c r="R47" s="23">
        <v>0.51529119999999995</v>
      </c>
      <c r="S47" s="23">
        <v>0.51681299999999997</v>
      </c>
      <c r="T47" s="23">
        <v>0.52216940000000001</v>
      </c>
      <c r="U47" s="23">
        <v>0.49922159999999999</v>
      </c>
      <c r="V47" s="23">
        <v>0.50168749999999995</v>
      </c>
      <c r="W47" s="23">
        <v>0.51746539999999996</v>
      </c>
      <c r="X47" s="23">
        <v>0.50641800000000003</v>
      </c>
      <c r="Y47" s="23">
        <v>0.50531380000000004</v>
      </c>
      <c r="Z47" s="23">
        <v>0.53083849999999999</v>
      </c>
      <c r="AA47" s="23">
        <v>0.5414892</v>
      </c>
      <c r="AB47" s="23">
        <v>0.51169500000000001</v>
      </c>
      <c r="AC47" s="23">
        <v>0.50641749999999996</v>
      </c>
      <c r="AD47" s="23">
        <v>0.508629</v>
      </c>
      <c r="AE47" s="23">
        <v>0.51618900000000001</v>
      </c>
      <c r="AF47" s="23">
        <v>0.52624389999999999</v>
      </c>
      <c r="AG47" s="23">
        <v>0.52604499999999998</v>
      </c>
      <c r="AH47" s="23">
        <v>0.52606319999999995</v>
      </c>
      <c r="AI47" s="23">
        <v>0.55836770000000002</v>
      </c>
      <c r="AJ47" s="23">
        <v>0.61209670000000005</v>
      </c>
      <c r="AK47" s="23">
        <v>0.56729850000000004</v>
      </c>
      <c r="AL47" s="23">
        <v>0.60396179999999999</v>
      </c>
      <c r="AM47" s="23">
        <v>0.55096449999999997</v>
      </c>
      <c r="AN47" s="23">
        <v>0.56967020000000002</v>
      </c>
      <c r="AO47" s="23">
        <v>0.53797519999999999</v>
      </c>
      <c r="AP47" s="23">
        <v>0.54954890000000001</v>
      </c>
      <c r="AQ47" s="23">
        <v>0.53806039999999999</v>
      </c>
      <c r="AR47">
        <v>0.55227300000000001</v>
      </c>
      <c r="AS47">
        <v>0.54472960000000004</v>
      </c>
    </row>
    <row r="48" spans="1:45" x14ac:dyDescent="0.25">
      <c r="A48" s="75" t="s">
        <v>17</v>
      </c>
      <c r="B48" s="23">
        <v>0.58462210000000003</v>
      </c>
      <c r="C48" s="23">
        <v>0.57358889999999996</v>
      </c>
      <c r="D48" s="23">
        <v>0.57209109999999996</v>
      </c>
      <c r="E48" s="23">
        <v>0.56865770000000004</v>
      </c>
      <c r="F48" s="23">
        <v>0.57058509999999996</v>
      </c>
      <c r="G48" s="23">
        <v>0.56824850000000005</v>
      </c>
      <c r="H48" s="23">
        <v>0.58316889999999999</v>
      </c>
      <c r="I48" s="23">
        <v>0.57602469999999995</v>
      </c>
      <c r="J48" s="23">
        <v>0.58218890000000001</v>
      </c>
      <c r="K48" s="23">
        <v>0.57881970000000005</v>
      </c>
      <c r="L48" s="23">
        <v>0.56366910000000003</v>
      </c>
      <c r="M48" s="23">
        <v>0.56512359999999995</v>
      </c>
      <c r="N48" s="23">
        <v>0.55104660000000005</v>
      </c>
      <c r="O48" s="23">
        <v>0.54388060000000005</v>
      </c>
      <c r="P48" s="23">
        <v>0.55520360000000002</v>
      </c>
      <c r="Q48" s="23">
        <v>0.5538727</v>
      </c>
      <c r="R48" s="23">
        <v>0.56659760000000003</v>
      </c>
      <c r="S48" s="23">
        <v>0.58043449999999996</v>
      </c>
      <c r="T48" s="23">
        <v>0.57506120000000005</v>
      </c>
      <c r="U48" s="23">
        <v>0.58217289999999999</v>
      </c>
      <c r="V48" s="23">
        <v>0.57703099999999996</v>
      </c>
      <c r="W48" s="23">
        <v>0.58402180000000004</v>
      </c>
      <c r="X48" s="23">
        <v>0.58605229999999997</v>
      </c>
      <c r="Y48" s="23">
        <v>0.59093209999999996</v>
      </c>
      <c r="Z48" s="23">
        <v>0.59067550000000002</v>
      </c>
      <c r="AA48" s="23">
        <v>0.59510569999999996</v>
      </c>
      <c r="AB48" s="23">
        <v>0.59468529999999997</v>
      </c>
      <c r="AC48" s="23">
        <v>0.59198300000000004</v>
      </c>
      <c r="AD48" s="23">
        <v>0.60097849999999997</v>
      </c>
      <c r="AE48" s="23">
        <v>0.59328890000000001</v>
      </c>
      <c r="AF48" s="23">
        <v>0.59042269999999997</v>
      </c>
      <c r="AG48" s="23">
        <v>0.58628309999999995</v>
      </c>
      <c r="AH48" s="23">
        <v>0.58781629999999996</v>
      </c>
      <c r="AI48" s="23">
        <v>0.6204423</v>
      </c>
      <c r="AJ48" s="23">
        <v>0.63117100000000004</v>
      </c>
      <c r="AK48" s="23">
        <v>0.60171140000000001</v>
      </c>
      <c r="AL48" s="23">
        <v>0.59928329999999996</v>
      </c>
      <c r="AM48" s="23">
        <v>0.59973089999999996</v>
      </c>
      <c r="AN48" s="23">
        <v>0.60745320000000003</v>
      </c>
      <c r="AO48" s="23">
        <v>0.58705059999999998</v>
      </c>
      <c r="AP48" s="23">
        <v>0.58049479999999998</v>
      </c>
      <c r="AQ48" s="23">
        <v>0.57325709999999996</v>
      </c>
      <c r="AR48">
        <v>0.57149490000000003</v>
      </c>
      <c r="AS48">
        <v>0.57845939999999996</v>
      </c>
    </row>
    <row r="49" spans="1:45" x14ac:dyDescent="0.25">
      <c r="A49" s="75" t="s">
        <v>20</v>
      </c>
      <c r="B49" s="23">
        <v>0.55714859999999999</v>
      </c>
      <c r="C49" s="23">
        <v>0.53537970000000001</v>
      </c>
      <c r="D49" s="23">
        <v>0.5491665</v>
      </c>
      <c r="E49" s="23">
        <v>0.51801030000000003</v>
      </c>
      <c r="F49" s="23">
        <v>0.51004470000000002</v>
      </c>
      <c r="G49" s="23">
        <v>0.52454920000000005</v>
      </c>
      <c r="H49" s="23">
        <v>0.49570189999999997</v>
      </c>
      <c r="I49" s="23">
        <v>0.49237649999999999</v>
      </c>
      <c r="J49" s="23">
        <v>0.5000405</v>
      </c>
      <c r="K49" s="23">
        <v>0.52142310000000003</v>
      </c>
      <c r="L49" s="23">
        <v>0.48367139999999997</v>
      </c>
      <c r="M49" s="23">
        <v>0.50432809999999995</v>
      </c>
      <c r="N49" s="23">
        <v>0.51111519999999999</v>
      </c>
      <c r="O49" s="23">
        <v>0.52130880000000002</v>
      </c>
      <c r="P49" s="23">
        <v>0.51078990000000002</v>
      </c>
      <c r="Q49" s="23">
        <v>0.52479960000000003</v>
      </c>
      <c r="R49" s="23">
        <v>0.52620650000000002</v>
      </c>
      <c r="S49" s="23">
        <v>0.52080099999999996</v>
      </c>
      <c r="T49" s="23">
        <v>0.54818449999999996</v>
      </c>
      <c r="U49" s="23">
        <v>0.53705999999999998</v>
      </c>
      <c r="V49" s="23">
        <v>0.56174460000000004</v>
      </c>
      <c r="W49" s="23">
        <v>0.55806990000000001</v>
      </c>
      <c r="X49" s="23">
        <v>0.57674040000000004</v>
      </c>
      <c r="Y49" s="23">
        <v>0.53137800000000002</v>
      </c>
      <c r="Z49" s="23">
        <v>0.52566020000000002</v>
      </c>
      <c r="AA49" s="23">
        <v>0.54023750000000004</v>
      </c>
      <c r="AB49" s="23">
        <v>0.57240360000000001</v>
      </c>
      <c r="AC49" s="23">
        <v>0.55753580000000003</v>
      </c>
      <c r="AD49" s="23">
        <v>0.57214129999999996</v>
      </c>
      <c r="AE49" s="23">
        <v>0.58160489999999998</v>
      </c>
      <c r="AF49" s="23">
        <v>0.57166340000000004</v>
      </c>
      <c r="AG49" s="23">
        <v>0.57593059999999996</v>
      </c>
      <c r="AH49" s="23">
        <v>0.5811035</v>
      </c>
      <c r="AI49" s="23">
        <v>0.58765219999999996</v>
      </c>
      <c r="AJ49" s="23">
        <v>0.59545800000000004</v>
      </c>
      <c r="AK49" s="23">
        <v>0.56633409999999995</v>
      </c>
      <c r="AL49" s="23">
        <v>0.55064049999999998</v>
      </c>
      <c r="AM49" s="23">
        <v>0.53453700000000004</v>
      </c>
      <c r="AN49" s="23">
        <v>0.53191679999999997</v>
      </c>
      <c r="AO49" s="23">
        <v>0.52101140000000001</v>
      </c>
      <c r="AP49" s="23">
        <v>0.52648300000000003</v>
      </c>
      <c r="AQ49" s="23">
        <v>0.49984269999999997</v>
      </c>
      <c r="AR49">
        <v>0.5451068</v>
      </c>
      <c r="AS49">
        <v>0.54549060000000005</v>
      </c>
    </row>
    <row r="50" spans="1:45" x14ac:dyDescent="0.25">
      <c r="A50" s="75" t="s">
        <v>18</v>
      </c>
      <c r="B50" s="23">
        <v>0.55211779999999999</v>
      </c>
      <c r="C50" s="23">
        <v>0.51765079999999997</v>
      </c>
      <c r="D50" s="23">
        <v>0.50769430000000004</v>
      </c>
      <c r="E50" s="23">
        <v>0.51647770000000004</v>
      </c>
      <c r="F50" s="23">
        <v>0.50991730000000002</v>
      </c>
      <c r="G50" s="23">
        <v>0.52221890000000004</v>
      </c>
      <c r="H50" s="23">
        <v>0.53429729999999998</v>
      </c>
      <c r="I50" s="23">
        <v>0.52183170000000001</v>
      </c>
      <c r="J50" s="23">
        <v>0.51309680000000002</v>
      </c>
      <c r="K50" s="23">
        <v>0.5138971</v>
      </c>
      <c r="L50" s="23">
        <v>0.5120384</v>
      </c>
      <c r="M50" s="23">
        <v>0.50132520000000003</v>
      </c>
      <c r="N50" s="23">
        <v>0.5064265</v>
      </c>
      <c r="O50" s="23">
        <v>0.51330949999999997</v>
      </c>
      <c r="P50" s="23">
        <v>0.52618830000000005</v>
      </c>
      <c r="Q50" s="23">
        <v>0.51781770000000005</v>
      </c>
      <c r="R50" s="23">
        <v>0.52055359999999995</v>
      </c>
      <c r="S50" s="23">
        <v>0.53724419999999995</v>
      </c>
      <c r="T50" s="23">
        <v>0.53657089999999996</v>
      </c>
      <c r="U50" s="23">
        <v>0.5288678</v>
      </c>
      <c r="V50" s="23">
        <v>0.53067310000000001</v>
      </c>
      <c r="W50" s="23">
        <v>0.53402839999999996</v>
      </c>
      <c r="X50" s="23">
        <v>0.51771290000000003</v>
      </c>
      <c r="Y50" s="23">
        <v>0.53216479999999999</v>
      </c>
      <c r="Z50" s="23">
        <v>0.5174415</v>
      </c>
      <c r="AA50" s="23">
        <v>0.53434340000000002</v>
      </c>
      <c r="AB50" s="23">
        <v>0.52962810000000005</v>
      </c>
      <c r="AC50" s="23">
        <v>0.52605100000000005</v>
      </c>
      <c r="AD50" s="23">
        <v>0.54664509999999999</v>
      </c>
      <c r="AE50" s="23">
        <v>0.5249701</v>
      </c>
      <c r="AF50" s="23">
        <v>0.53562920000000003</v>
      </c>
      <c r="AG50" s="23">
        <v>0.52202389999999999</v>
      </c>
      <c r="AH50" s="23">
        <v>0.52971889999999999</v>
      </c>
      <c r="AI50" s="23">
        <v>0.58232709999999999</v>
      </c>
      <c r="AJ50" s="23">
        <v>0.57448690000000002</v>
      </c>
      <c r="AK50" s="23">
        <v>0.57086859999999995</v>
      </c>
      <c r="AL50" s="23">
        <v>0.5818951</v>
      </c>
      <c r="AM50" s="23">
        <v>0.56511990000000001</v>
      </c>
      <c r="AN50" s="23">
        <v>0.55222819999999995</v>
      </c>
      <c r="AO50" s="23">
        <v>0.55028869999999996</v>
      </c>
      <c r="AP50" s="23">
        <v>0.55048030000000003</v>
      </c>
      <c r="AQ50" s="23">
        <v>0.54638529999999996</v>
      </c>
      <c r="AR50">
        <v>0.54910610000000004</v>
      </c>
      <c r="AS50">
        <v>0.57042440000000005</v>
      </c>
    </row>
    <row r="51" spans="1:45" x14ac:dyDescent="0.25">
      <c r="A51" s="75" t="s">
        <v>19</v>
      </c>
      <c r="B51" s="23">
        <v>0.61338959999999998</v>
      </c>
      <c r="C51" s="23">
        <v>0.62177640000000001</v>
      </c>
      <c r="D51" s="23">
        <v>0.61742330000000001</v>
      </c>
      <c r="E51" s="23">
        <v>0.62195270000000002</v>
      </c>
      <c r="F51" s="23">
        <v>0.61723859999999997</v>
      </c>
      <c r="G51" s="23">
        <v>0.61640320000000004</v>
      </c>
      <c r="H51" s="23">
        <v>0.61037399999999997</v>
      </c>
      <c r="I51" s="23">
        <v>0.60840479999999997</v>
      </c>
      <c r="J51" s="23">
        <v>0.60485509999999998</v>
      </c>
      <c r="K51" s="23">
        <v>0.60604480000000005</v>
      </c>
      <c r="L51" s="23">
        <v>0.59604040000000003</v>
      </c>
      <c r="M51" s="23">
        <v>0.60156560000000003</v>
      </c>
      <c r="N51" s="23">
        <v>0.60931100000000005</v>
      </c>
      <c r="O51" s="23">
        <v>0.62149200000000004</v>
      </c>
      <c r="P51" s="23">
        <v>0.61871779999999998</v>
      </c>
      <c r="Q51" s="23">
        <v>0.6191797</v>
      </c>
      <c r="R51" s="23">
        <v>0.6131837</v>
      </c>
      <c r="S51" s="23">
        <v>0.61839230000000001</v>
      </c>
      <c r="T51" s="23">
        <v>0.61554450000000005</v>
      </c>
      <c r="U51" s="23">
        <v>0.61066600000000004</v>
      </c>
      <c r="V51" s="23">
        <v>0.60847779999999996</v>
      </c>
      <c r="W51" s="23">
        <v>0.61882159999999997</v>
      </c>
      <c r="X51" s="23">
        <v>0.62173100000000003</v>
      </c>
      <c r="Y51" s="23">
        <v>0.62880590000000003</v>
      </c>
      <c r="Z51" s="23">
        <v>0.63544809999999996</v>
      </c>
      <c r="AA51" s="23">
        <v>0.61807939999999995</v>
      </c>
      <c r="AB51" s="23">
        <v>0.61855910000000003</v>
      </c>
      <c r="AC51" s="23">
        <v>0.6149983</v>
      </c>
      <c r="AD51" s="23">
        <v>0.61325830000000003</v>
      </c>
      <c r="AE51" s="23">
        <v>0.60946549999999999</v>
      </c>
      <c r="AF51" s="23">
        <v>0.59826349999999995</v>
      </c>
      <c r="AG51" s="23">
        <v>0.59490500000000002</v>
      </c>
      <c r="AH51" s="23">
        <v>0.60308890000000004</v>
      </c>
      <c r="AI51" s="23">
        <v>0.60748840000000004</v>
      </c>
      <c r="AJ51" s="23">
        <v>0.62025390000000002</v>
      </c>
      <c r="AK51" s="23">
        <v>0.61984209999999995</v>
      </c>
      <c r="AL51" s="23">
        <v>0.61970789999999998</v>
      </c>
      <c r="AM51" s="23">
        <v>0.63316499999999998</v>
      </c>
      <c r="AN51" s="23">
        <v>0.61306870000000002</v>
      </c>
      <c r="AO51" s="23">
        <v>0.61318790000000001</v>
      </c>
      <c r="AP51" s="23">
        <v>0.59121559999999995</v>
      </c>
      <c r="AQ51" s="23">
        <v>0.59446790000000005</v>
      </c>
      <c r="AR51">
        <v>0.60657229999999995</v>
      </c>
      <c r="AS51">
        <v>0.60941009999999995</v>
      </c>
    </row>
    <row r="52" spans="1:45" x14ac:dyDescent="0.25">
      <c r="A52" s="75" t="s">
        <v>57</v>
      </c>
      <c r="B52" s="23">
        <v>0.59203380000000005</v>
      </c>
      <c r="C52" s="23">
        <v>0.5903986</v>
      </c>
      <c r="D52" s="23">
        <v>0.58757539999999997</v>
      </c>
      <c r="E52" s="23">
        <v>0.58485860000000001</v>
      </c>
      <c r="F52" s="23">
        <v>0.58533610000000003</v>
      </c>
      <c r="G52" s="23">
        <v>0.58891289999999996</v>
      </c>
      <c r="H52" s="23">
        <v>0.58693799999999996</v>
      </c>
      <c r="I52" s="23">
        <v>0.58123840000000004</v>
      </c>
      <c r="J52" s="23">
        <v>0.58848820000000002</v>
      </c>
      <c r="K52" s="23">
        <v>0.59395640000000005</v>
      </c>
      <c r="L52" s="23">
        <v>0.59597829999999996</v>
      </c>
      <c r="M52" s="23">
        <v>0.58616820000000003</v>
      </c>
      <c r="N52" s="23">
        <v>0.59125190000000005</v>
      </c>
      <c r="O52" s="23">
        <v>0.59646270000000001</v>
      </c>
      <c r="P52" s="23">
        <v>0.59816780000000003</v>
      </c>
      <c r="Q52" s="23">
        <v>0.60022180000000003</v>
      </c>
      <c r="R52" s="23">
        <v>0.60562859999999996</v>
      </c>
      <c r="S52" s="23">
        <v>0.60278540000000003</v>
      </c>
      <c r="T52" s="23">
        <v>0.60667309999999997</v>
      </c>
      <c r="U52" s="23">
        <v>0.61004749999999996</v>
      </c>
      <c r="V52" s="23">
        <v>0.61409270000000005</v>
      </c>
      <c r="W52" s="23">
        <v>0.61380880000000004</v>
      </c>
      <c r="X52" s="23">
        <v>0.61412549999999999</v>
      </c>
      <c r="Y52" s="23">
        <v>0.61801320000000004</v>
      </c>
      <c r="Z52" s="23">
        <v>0.61946250000000003</v>
      </c>
      <c r="AA52" s="23">
        <v>0.62132310000000002</v>
      </c>
      <c r="AB52" s="23">
        <v>0.62289989999999995</v>
      </c>
      <c r="AC52" s="23">
        <v>0.62084499999999998</v>
      </c>
      <c r="AD52" s="23">
        <v>0.62358610000000003</v>
      </c>
      <c r="AE52" s="23">
        <v>0.6228629</v>
      </c>
      <c r="AF52" s="23">
        <v>0.6212609</v>
      </c>
      <c r="AG52" s="23">
        <v>0.61882000000000004</v>
      </c>
      <c r="AH52" s="23">
        <v>0.62511479999999997</v>
      </c>
      <c r="AI52" s="23">
        <v>0.65375859999999997</v>
      </c>
      <c r="AJ52" s="23">
        <v>0.66122669999999995</v>
      </c>
      <c r="AK52" s="23">
        <v>0.64613860000000001</v>
      </c>
      <c r="AL52" s="23">
        <v>0.6461076</v>
      </c>
      <c r="AM52" s="23">
        <v>0.6362643</v>
      </c>
      <c r="AN52" s="23">
        <v>0.62856290000000004</v>
      </c>
      <c r="AO52" s="23">
        <v>0.61647529999999995</v>
      </c>
      <c r="AP52" s="23">
        <v>0.61301779999999995</v>
      </c>
      <c r="AQ52" s="23">
        <v>0.61498059999999999</v>
      </c>
      <c r="AR52">
        <v>0.61707900000000004</v>
      </c>
      <c r="AS52">
        <v>0.61971920000000003</v>
      </c>
    </row>
    <row r="53" spans="1:45" x14ac:dyDescent="0.25">
      <c r="A53" s="75" t="s">
        <v>55</v>
      </c>
      <c r="B53" s="23">
        <v>0.60624199999999995</v>
      </c>
      <c r="C53" s="23">
        <v>0.60254940000000001</v>
      </c>
      <c r="D53" s="23">
        <v>0.60162470000000001</v>
      </c>
      <c r="E53" s="23">
        <v>0.59893079999999999</v>
      </c>
      <c r="F53" s="23">
        <v>0.60306009999999999</v>
      </c>
      <c r="G53" s="23">
        <v>0.60310730000000001</v>
      </c>
      <c r="H53" s="23">
        <v>0.60048080000000004</v>
      </c>
      <c r="I53" s="23">
        <v>0.59411749999999997</v>
      </c>
      <c r="J53" s="23">
        <v>0.59826409999999997</v>
      </c>
      <c r="K53" s="23">
        <v>0.59763060000000001</v>
      </c>
      <c r="L53" s="23">
        <v>0.59845139999999997</v>
      </c>
      <c r="M53" s="23">
        <v>0.59236580000000005</v>
      </c>
      <c r="N53" s="23">
        <v>0.59611610000000004</v>
      </c>
      <c r="O53" s="23">
        <v>0.60110710000000001</v>
      </c>
      <c r="P53" s="23">
        <v>0.60063800000000001</v>
      </c>
      <c r="Q53" s="23">
        <v>0.60120379999999995</v>
      </c>
      <c r="R53" s="23">
        <v>0.60616190000000003</v>
      </c>
      <c r="S53" s="23">
        <v>0.6046203</v>
      </c>
      <c r="T53" s="23">
        <v>0.60842940000000001</v>
      </c>
      <c r="U53" s="23">
        <v>0.61298989999999998</v>
      </c>
      <c r="V53" s="23">
        <v>0.61703929999999996</v>
      </c>
      <c r="W53" s="23">
        <v>0.61424040000000002</v>
      </c>
      <c r="X53" s="23">
        <v>0.61364529999999995</v>
      </c>
      <c r="Y53" s="23">
        <v>0.61497769999999996</v>
      </c>
      <c r="Z53" s="23">
        <v>0.61971100000000001</v>
      </c>
      <c r="AA53" s="23">
        <v>0.62096090000000004</v>
      </c>
      <c r="AB53" s="23">
        <v>0.62016400000000005</v>
      </c>
      <c r="AC53" s="23">
        <v>0.61990299999999998</v>
      </c>
      <c r="AD53" s="23">
        <v>0.62250890000000003</v>
      </c>
      <c r="AE53" s="23">
        <v>0.62083940000000004</v>
      </c>
      <c r="AF53" s="23">
        <v>0.62025399999999997</v>
      </c>
      <c r="AG53" s="23">
        <v>0.61894000000000005</v>
      </c>
      <c r="AH53" s="23">
        <v>0.62410480000000002</v>
      </c>
      <c r="AI53" s="23">
        <v>0.64697890000000002</v>
      </c>
      <c r="AJ53" s="23">
        <v>0.65571729999999995</v>
      </c>
      <c r="AK53" s="23">
        <v>0.64052609999999999</v>
      </c>
      <c r="AL53" s="23">
        <v>0.64018330000000001</v>
      </c>
      <c r="AM53" s="23">
        <v>0.63315580000000005</v>
      </c>
      <c r="AN53" s="23">
        <v>0.621807</v>
      </c>
      <c r="AO53" s="23">
        <v>0.61165440000000004</v>
      </c>
      <c r="AP53" s="23">
        <v>0.61058659999999998</v>
      </c>
      <c r="AQ53" s="23">
        <v>0.60979720000000004</v>
      </c>
      <c r="AR53">
        <v>0.61256770000000005</v>
      </c>
      <c r="AS53">
        <v>0.61273509999999998</v>
      </c>
    </row>
    <row r="58" spans="1:45" ht="30" x14ac:dyDescent="0.25">
      <c r="A58" s="73"/>
      <c r="B58" s="2" t="s">
        <v>21</v>
      </c>
      <c r="C58" s="2" t="s">
        <v>22</v>
      </c>
      <c r="D58" s="2" t="s">
        <v>23</v>
      </c>
      <c r="E58" s="2" t="s">
        <v>24</v>
      </c>
      <c r="F58" s="2" t="s">
        <v>25</v>
      </c>
      <c r="G58" s="2" t="s">
        <v>26</v>
      </c>
      <c r="H58" s="2" t="s">
        <v>27</v>
      </c>
      <c r="I58" s="2" t="s">
        <v>28</v>
      </c>
      <c r="J58" s="2" t="s">
        <v>29</v>
      </c>
      <c r="K58" s="2" t="s">
        <v>30</v>
      </c>
      <c r="L58" s="2" t="s">
        <v>31</v>
      </c>
      <c r="M58" s="2" t="s">
        <v>32</v>
      </c>
      <c r="N58" s="2" t="s">
        <v>33</v>
      </c>
      <c r="O58" s="2" t="s">
        <v>34</v>
      </c>
      <c r="P58" s="2" t="s">
        <v>35</v>
      </c>
      <c r="Q58" s="2" t="s">
        <v>36</v>
      </c>
      <c r="R58" s="2" t="s">
        <v>37</v>
      </c>
      <c r="S58" s="2" t="s">
        <v>38</v>
      </c>
      <c r="T58" s="2" t="s">
        <v>39</v>
      </c>
      <c r="U58" s="2" t="s">
        <v>40</v>
      </c>
      <c r="V58" s="2" t="s">
        <v>41</v>
      </c>
      <c r="W58" s="2" t="s">
        <v>42</v>
      </c>
      <c r="X58" s="2" t="s">
        <v>43</v>
      </c>
      <c r="Y58" s="2" t="s">
        <v>44</v>
      </c>
      <c r="Z58" s="2" t="s">
        <v>45</v>
      </c>
      <c r="AA58" s="2" t="s">
        <v>46</v>
      </c>
      <c r="AB58" s="2" t="s">
        <v>47</v>
      </c>
      <c r="AC58" s="2" t="s">
        <v>48</v>
      </c>
      <c r="AD58" s="2" t="s">
        <v>49</v>
      </c>
      <c r="AE58" s="2" t="s">
        <v>50</v>
      </c>
      <c r="AF58" s="2" t="s">
        <v>51</v>
      </c>
      <c r="AG58" s="2" t="s">
        <v>52</v>
      </c>
      <c r="AH58" s="2" t="s">
        <v>53</v>
      </c>
      <c r="AI58" s="2" t="s">
        <v>54</v>
      </c>
      <c r="AJ58" s="2" t="s">
        <v>89</v>
      </c>
      <c r="AK58" s="2" t="s">
        <v>90</v>
      </c>
      <c r="AL58" s="2" t="s">
        <v>92</v>
      </c>
      <c r="AM58" s="2" t="s">
        <v>95</v>
      </c>
      <c r="AN58" s="2" t="s">
        <v>96</v>
      </c>
      <c r="AO58" s="2" t="s">
        <v>98</v>
      </c>
      <c r="AP58" s="2" t="s">
        <v>99</v>
      </c>
      <c r="AQ58" s="2" t="s">
        <v>100</v>
      </c>
      <c r="AR58" s="2" t="s">
        <v>103</v>
      </c>
      <c r="AS58" s="2" t="s">
        <v>104</v>
      </c>
    </row>
    <row r="59" spans="1:45" x14ac:dyDescent="0.25">
      <c r="A59" s="75" t="s">
        <v>0</v>
      </c>
      <c r="B59" s="29">
        <f>B2*(1-B30)</f>
        <v>458.99496038000001</v>
      </c>
      <c r="C59" s="29">
        <f t="shared" ref="C59:AQ59" si="0">C2*(1-C30)</f>
        <v>462.26507675399995</v>
      </c>
      <c r="D59" s="29">
        <f t="shared" si="0"/>
        <v>448.7399204646</v>
      </c>
      <c r="E59" s="29">
        <f t="shared" si="0"/>
        <v>466.40248033019998</v>
      </c>
      <c r="F59" s="29">
        <f t="shared" si="0"/>
        <v>459.66243427499995</v>
      </c>
      <c r="G59" s="29">
        <f t="shared" si="0"/>
        <v>461.43235957500002</v>
      </c>
      <c r="H59" s="29">
        <f t="shared" si="0"/>
        <v>480.26050763100011</v>
      </c>
      <c r="I59" s="29">
        <f t="shared" si="0"/>
        <v>502.78869161950001</v>
      </c>
      <c r="J59" s="29">
        <f t="shared" si="0"/>
        <v>466.29622392599993</v>
      </c>
      <c r="K59" s="29">
        <f t="shared" si="0"/>
        <v>477.46287104879997</v>
      </c>
      <c r="L59" s="29">
        <f t="shared" si="0"/>
        <v>491.49398646039998</v>
      </c>
      <c r="M59" s="29">
        <f t="shared" si="0"/>
        <v>479.58810172020003</v>
      </c>
      <c r="N59" s="29">
        <f t="shared" si="0"/>
        <v>451.93832178029999</v>
      </c>
      <c r="O59" s="29">
        <f t="shared" si="0"/>
        <v>434.89213739999997</v>
      </c>
      <c r="P59" s="29">
        <f t="shared" si="0"/>
        <v>438.41775860000001</v>
      </c>
      <c r="Q59" s="29">
        <f t="shared" si="0"/>
        <v>423.98149771679999</v>
      </c>
      <c r="R59" s="29">
        <f t="shared" si="0"/>
        <v>409.26141483800001</v>
      </c>
      <c r="S59" s="29">
        <f t="shared" si="0"/>
        <v>395.56608864859993</v>
      </c>
      <c r="T59" s="29">
        <f t="shared" si="0"/>
        <v>377.90225951048996</v>
      </c>
      <c r="U59" s="29">
        <f t="shared" si="0"/>
        <v>338.5379627616</v>
      </c>
      <c r="V59" s="29">
        <f t="shared" si="0"/>
        <v>335.95404448787997</v>
      </c>
      <c r="W59" s="29">
        <f t="shared" si="0"/>
        <v>359.44072757459998</v>
      </c>
      <c r="X59" s="29">
        <f t="shared" si="0"/>
        <v>358.73315447060003</v>
      </c>
      <c r="Y59" s="29">
        <f t="shared" si="0"/>
        <v>371.15700204959995</v>
      </c>
      <c r="Z59" s="29">
        <f t="shared" si="0"/>
        <v>368.27463604579992</v>
      </c>
      <c r="AA59" s="29">
        <f t="shared" si="0"/>
        <v>374.91819159427996</v>
      </c>
      <c r="AB59" s="29">
        <f t="shared" si="0"/>
        <v>376.85977498259996</v>
      </c>
      <c r="AC59" s="29">
        <f t="shared" si="0"/>
        <v>371.74336125630003</v>
      </c>
      <c r="AD59" s="29">
        <f t="shared" si="0"/>
        <v>373.79411771463998</v>
      </c>
      <c r="AE59" s="29">
        <f t="shared" si="0"/>
        <v>390.06973059518992</v>
      </c>
      <c r="AF59" s="29">
        <f t="shared" si="0"/>
        <v>407.27313337499999</v>
      </c>
      <c r="AG59" s="29">
        <f t="shared" si="0"/>
        <v>405.79390793172001</v>
      </c>
      <c r="AH59" s="29">
        <f t="shared" si="0"/>
        <v>392.90638186669997</v>
      </c>
      <c r="AI59" s="29">
        <f t="shared" si="0"/>
        <v>330.85379432159993</v>
      </c>
      <c r="AJ59" s="29">
        <f t="shared" si="0"/>
        <v>355.04293111795005</v>
      </c>
      <c r="AK59" s="29">
        <f t="shared" si="0"/>
        <v>361.91518756848001</v>
      </c>
      <c r="AL59" s="29">
        <f t="shared" si="0"/>
        <v>317.36134300351995</v>
      </c>
      <c r="AM59" s="29">
        <f t="shared" si="0"/>
        <v>339.67589762155001</v>
      </c>
      <c r="AN59" s="29">
        <f t="shared" si="0"/>
        <v>360.76593377304999</v>
      </c>
      <c r="AO59" s="29">
        <f t="shared" si="0"/>
        <v>370.51877148074999</v>
      </c>
      <c r="AP59" s="29">
        <f t="shared" si="0"/>
        <v>412.09154025155999</v>
      </c>
      <c r="AQ59" s="29">
        <f t="shared" si="0"/>
        <v>417.67883100900002</v>
      </c>
      <c r="AR59" s="29">
        <f t="shared" ref="AR59:AS59" si="1">AR2*(1-AR30)</f>
        <v>438.18126340560002</v>
      </c>
      <c r="AS59" s="29">
        <f t="shared" si="1"/>
        <v>427.911050854</v>
      </c>
    </row>
    <row r="60" spans="1:45" x14ac:dyDescent="0.25">
      <c r="A60" s="75" t="s">
        <v>1</v>
      </c>
      <c r="B60" s="29">
        <f t="shared" ref="B60:AQ60" si="2">B3*(1-B31)</f>
        <v>417.89181929643996</v>
      </c>
      <c r="C60" s="29">
        <f t="shared" si="2"/>
        <v>425.72091563972992</v>
      </c>
      <c r="D60" s="29">
        <f t="shared" si="2"/>
        <v>435.49941657324001</v>
      </c>
      <c r="E60" s="29">
        <f t="shared" si="2"/>
        <v>429.74457248844004</v>
      </c>
      <c r="F60" s="29">
        <f t="shared" si="2"/>
        <v>434.92505967267999</v>
      </c>
      <c r="G60" s="29">
        <f t="shared" si="2"/>
        <v>444.55600043519996</v>
      </c>
      <c r="H60" s="29">
        <f t="shared" si="2"/>
        <v>458.24897883080001</v>
      </c>
      <c r="I60" s="29">
        <f t="shared" si="2"/>
        <v>471.75394867740005</v>
      </c>
      <c r="J60" s="29">
        <f t="shared" si="2"/>
        <v>465.69905378919998</v>
      </c>
      <c r="K60" s="29">
        <f t="shared" si="2"/>
        <v>467.20689869049994</v>
      </c>
      <c r="L60" s="29">
        <f t="shared" si="2"/>
        <v>448.10321958675001</v>
      </c>
      <c r="M60" s="29">
        <f t="shared" si="2"/>
        <v>450.6137411286</v>
      </c>
      <c r="N60" s="29">
        <f t="shared" si="2"/>
        <v>432.96485783628003</v>
      </c>
      <c r="O60" s="29">
        <f t="shared" si="2"/>
        <v>417.20657704727995</v>
      </c>
      <c r="P60" s="29">
        <f t="shared" si="2"/>
        <v>424.53933458197997</v>
      </c>
      <c r="Q60" s="29">
        <f t="shared" si="2"/>
        <v>428.42427046429998</v>
      </c>
      <c r="R60" s="29">
        <f t="shared" si="2"/>
        <v>423.14152583640004</v>
      </c>
      <c r="S60" s="29">
        <f t="shared" si="2"/>
        <v>416.83739793759003</v>
      </c>
      <c r="T60" s="29">
        <f t="shared" si="2"/>
        <v>408.57094882868</v>
      </c>
      <c r="U60" s="29">
        <f t="shared" si="2"/>
        <v>421.71908816274998</v>
      </c>
      <c r="V60" s="29">
        <f t="shared" si="2"/>
        <v>417.06858001392004</v>
      </c>
      <c r="W60" s="29">
        <f t="shared" si="2"/>
        <v>407.98969854954004</v>
      </c>
      <c r="X60" s="29">
        <f t="shared" si="2"/>
        <v>439.73262968910001</v>
      </c>
      <c r="Y60" s="29">
        <f t="shared" si="2"/>
        <v>443.22584292800002</v>
      </c>
      <c r="Z60" s="29">
        <f t="shared" si="2"/>
        <v>437.09548707760001</v>
      </c>
      <c r="AA60" s="29">
        <f t="shared" si="2"/>
        <v>429.84639800999997</v>
      </c>
      <c r="AB60" s="29">
        <f t="shared" si="2"/>
        <v>415.11902073420003</v>
      </c>
      <c r="AC60" s="29">
        <f t="shared" si="2"/>
        <v>418.89690348239992</v>
      </c>
      <c r="AD60" s="29">
        <f t="shared" si="2"/>
        <v>427.97409933360001</v>
      </c>
      <c r="AE60" s="29">
        <f t="shared" si="2"/>
        <v>416.69911554169994</v>
      </c>
      <c r="AF60" s="29">
        <f t="shared" si="2"/>
        <v>438.91214168400001</v>
      </c>
      <c r="AG60" s="29">
        <f t="shared" si="2"/>
        <v>467.61933638559992</v>
      </c>
      <c r="AH60" s="29">
        <f t="shared" si="2"/>
        <v>416.53786060160002</v>
      </c>
      <c r="AI60" s="29">
        <f t="shared" si="2"/>
        <v>407.61974425049999</v>
      </c>
      <c r="AJ60" s="29">
        <f t="shared" si="2"/>
        <v>388.63746050009991</v>
      </c>
      <c r="AK60" s="29">
        <f t="shared" si="2"/>
        <v>397.75988233279992</v>
      </c>
      <c r="AL60" s="29">
        <f t="shared" si="2"/>
        <v>406.1355854247999</v>
      </c>
      <c r="AM60" s="29">
        <f t="shared" si="2"/>
        <v>399.53250362400001</v>
      </c>
      <c r="AN60" s="29">
        <f t="shared" si="2"/>
        <v>414.35532079479998</v>
      </c>
      <c r="AO60" s="29">
        <f t="shared" si="2"/>
        <v>401.11146973500001</v>
      </c>
      <c r="AP60" s="29">
        <f t="shared" si="2"/>
        <v>408.95841909999996</v>
      </c>
      <c r="AQ60" s="29">
        <f t="shared" si="2"/>
        <v>465.45800097</v>
      </c>
      <c r="AR60" s="29">
        <f t="shared" ref="AR60:AS60" si="3">AR3*(1-AR31)</f>
        <v>466.58652678820005</v>
      </c>
      <c r="AS60" s="29">
        <f t="shared" si="3"/>
        <v>501.2116039538999</v>
      </c>
    </row>
    <row r="61" spans="1:45" x14ac:dyDescent="0.25">
      <c r="A61" s="75" t="s">
        <v>2</v>
      </c>
      <c r="B61" s="29">
        <f t="shared" ref="B61:AQ61" si="4">B4*(1-B32)</f>
        <v>413.30352039289994</v>
      </c>
      <c r="C61" s="29">
        <f t="shared" si="4"/>
        <v>421.81677904401005</v>
      </c>
      <c r="D61" s="29">
        <f t="shared" si="4"/>
        <v>432.01372962330998</v>
      </c>
      <c r="E61" s="29">
        <f t="shared" si="4"/>
        <v>458.25859653799995</v>
      </c>
      <c r="F61" s="29">
        <f t="shared" si="4"/>
        <v>424.68301166796005</v>
      </c>
      <c r="G61" s="29">
        <f t="shared" si="4"/>
        <v>419.03346521139002</v>
      </c>
      <c r="H61" s="29">
        <f t="shared" si="4"/>
        <v>472.8663393265</v>
      </c>
      <c r="I61" s="29">
        <f t="shared" si="4"/>
        <v>500.59336653899993</v>
      </c>
      <c r="J61" s="29">
        <f t="shared" si="4"/>
        <v>492.25597807050002</v>
      </c>
      <c r="K61" s="29">
        <f t="shared" si="4"/>
        <v>511.85203361599997</v>
      </c>
      <c r="L61" s="29">
        <f t="shared" si="4"/>
        <v>526.91481987940006</v>
      </c>
      <c r="M61" s="29">
        <f t="shared" si="4"/>
        <v>520.9246010828</v>
      </c>
      <c r="N61" s="29">
        <f t="shared" si="4"/>
        <v>496.3726484325</v>
      </c>
      <c r="O61" s="29">
        <f t="shared" si="4"/>
        <v>475.0470464010001</v>
      </c>
      <c r="P61" s="29">
        <f t="shared" si="4"/>
        <v>475.17239008799993</v>
      </c>
      <c r="Q61" s="29">
        <f t="shared" si="4"/>
        <v>465.60063607080002</v>
      </c>
      <c r="R61" s="29">
        <f t="shared" si="4"/>
        <v>407.45966455289999</v>
      </c>
      <c r="S61" s="29">
        <f t="shared" si="4"/>
        <v>431.67874194180001</v>
      </c>
      <c r="T61" s="29">
        <f t="shared" si="4"/>
        <v>446.94457335710001</v>
      </c>
      <c r="U61" s="29">
        <f t="shared" si="4"/>
        <v>452.13187744840002</v>
      </c>
      <c r="V61" s="29">
        <f t="shared" si="4"/>
        <v>435.46761416799995</v>
      </c>
      <c r="W61" s="29">
        <f t="shared" si="4"/>
        <v>425.43221438160003</v>
      </c>
      <c r="X61" s="29">
        <f t="shared" si="4"/>
        <v>419.06759657840001</v>
      </c>
      <c r="Y61" s="29">
        <f t="shared" si="4"/>
        <v>404.00921133539998</v>
      </c>
      <c r="Z61" s="29">
        <f t="shared" si="4"/>
        <v>382.55074088199996</v>
      </c>
      <c r="AA61" s="29">
        <f t="shared" si="4"/>
        <v>352.58580958703004</v>
      </c>
      <c r="AB61" s="29">
        <f t="shared" si="4"/>
        <v>405.3537981842</v>
      </c>
      <c r="AC61" s="29">
        <f t="shared" si="4"/>
        <v>383.22478512895998</v>
      </c>
      <c r="AD61" s="29">
        <f t="shared" si="4"/>
        <v>380.95938022366005</v>
      </c>
      <c r="AE61" s="29">
        <f t="shared" si="4"/>
        <v>424.07372982530006</v>
      </c>
      <c r="AF61" s="29">
        <f t="shared" si="4"/>
        <v>405.38127209705999</v>
      </c>
      <c r="AG61" s="29">
        <f t="shared" si="4"/>
        <v>404.01231817791</v>
      </c>
      <c r="AH61" s="29">
        <f t="shared" si="4"/>
        <v>390.09838986840003</v>
      </c>
      <c r="AI61" s="29">
        <f t="shared" si="4"/>
        <v>392.6348307037</v>
      </c>
      <c r="AJ61" s="29">
        <f t="shared" si="4"/>
        <v>379.71709904135997</v>
      </c>
      <c r="AK61" s="29">
        <f t="shared" si="4"/>
        <v>414.77597086457007</v>
      </c>
      <c r="AL61" s="29">
        <f t="shared" si="4"/>
        <v>423.71733055116005</v>
      </c>
      <c r="AM61" s="29">
        <f t="shared" si="4"/>
        <v>419.23032280800004</v>
      </c>
      <c r="AN61" s="29">
        <f t="shared" si="4"/>
        <v>414.42613304539998</v>
      </c>
      <c r="AO61" s="29">
        <f t="shared" si="4"/>
        <v>444.00436729760003</v>
      </c>
      <c r="AP61" s="29">
        <f t="shared" si="4"/>
        <v>412.90318711800001</v>
      </c>
      <c r="AQ61" s="29">
        <f t="shared" si="4"/>
        <v>444.13995265800003</v>
      </c>
      <c r="AR61" s="29">
        <f t="shared" ref="AR61:AS61" si="5">AR4*(1-AR32)</f>
        <v>466.58307233170001</v>
      </c>
      <c r="AS61" s="29">
        <f t="shared" si="5"/>
        <v>484.775055888</v>
      </c>
    </row>
    <row r="62" spans="1:45" x14ac:dyDescent="0.25">
      <c r="A62" s="75" t="s">
        <v>3</v>
      </c>
      <c r="B62" s="29">
        <f t="shared" ref="B62:AQ62" si="6">B5*(1-B33)</f>
        <v>387.46159167336998</v>
      </c>
      <c r="C62" s="29">
        <f t="shared" si="6"/>
        <v>387.84904967173998</v>
      </c>
      <c r="D62" s="29">
        <f t="shared" si="6"/>
        <v>398.33635153424996</v>
      </c>
      <c r="E62" s="29">
        <f t="shared" si="6"/>
        <v>390.80652113328</v>
      </c>
      <c r="F62" s="29">
        <f t="shared" si="6"/>
        <v>377.76847508771993</v>
      </c>
      <c r="G62" s="29">
        <f t="shared" si="6"/>
        <v>380.34196077912003</v>
      </c>
      <c r="H62" s="29">
        <f t="shared" si="6"/>
        <v>388.20829738921998</v>
      </c>
      <c r="I62" s="29">
        <f t="shared" si="6"/>
        <v>396.28431568061001</v>
      </c>
      <c r="J62" s="29">
        <f t="shared" si="6"/>
        <v>406.43785863147997</v>
      </c>
      <c r="K62" s="29">
        <f t="shared" si="6"/>
        <v>332.04623205599995</v>
      </c>
      <c r="L62" s="29">
        <f t="shared" si="6"/>
        <v>370.69898924064</v>
      </c>
      <c r="M62" s="29">
        <f t="shared" si="6"/>
        <v>416.03845802298002</v>
      </c>
      <c r="N62" s="29">
        <f t="shared" si="6"/>
        <v>401.44139555139998</v>
      </c>
      <c r="O62" s="29">
        <f t="shared" si="6"/>
        <v>386.86397109536006</v>
      </c>
      <c r="P62" s="29">
        <f t="shared" si="6"/>
        <v>392.4635697567</v>
      </c>
      <c r="Q62" s="29">
        <f t="shared" si="6"/>
        <v>399.38349360753</v>
      </c>
      <c r="R62" s="29">
        <f t="shared" si="6"/>
        <v>375.95918322580002</v>
      </c>
      <c r="S62" s="29">
        <f t="shared" si="6"/>
        <v>392.83749459839999</v>
      </c>
      <c r="T62" s="29">
        <f t="shared" si="6"/>
        <v>376.02614177675991</v>
      </c>
      <c r="U62" s="29">
        <f t="shared" si="6"/>
        <v>369.75312839237995</v>
      </c>
      <c r="V62" s="29">
        <f t="shared" si="6"/>
        <v>365.217356397</v>
      </c>
      <c r="W62" s="29">
        <f t="shared" si="6"/>
        <v>342.21848027825996</v>
      </c>
      <c r="X62" s="29">
        <f t="shared" si="6"/>
        <v>352.58272620116998</v>
      </c>
      <c r="Y62" s="29">
        <f t="shared" si="6"/>
        <v>348.93438847512004</v>
      </c>
      <c r="Z62" s="29">
        <f t="shared" si="6"/>
        <v>337.24193962094</v>
      </c>
      <c r="AA62" s="29">
        <f t="shared" si="6"/>
        <v>357.04603514675</v>
      </c>
      <c r="AB62" s="29">
        <f t="shared" si="6"/>
        <v>370.51935854976</v>
      </c>
      <c r="AC62" s="29">
        <f t="shared" si="6"/>
        <v>389.40546417395001</v>
      </c>
      <c r="AD62" s="29">
        <f t="shared" si="6"/>
        <v>359.96995638252002</v>
      </c>
      <c r="AE62" s="29">
        <f t="shared" si="6"/>
        <v>371.83547664899999</v>
      </c>
      <c r="AF62" s="29">
        <f t="shared" si="6"/>
        <v>385.98750541140004</v>
      </c>
      <c r="AG62" s="29">
        <f t="shared" si="6"/>
        <v>411.701490267</v>
      </c>
      <c r="AH62" s="29">
        <f t="shared" si="6"/>
        <v>376.94255857829</v>
      </c>
      <c r="AI62" s="29">
        <f t="shared" si="6"/>
        <v>330.40251141798996</v>
      </c>
      <c r="AJ62" s="29">
        <f t="shared" si="6"/>
        <v>311.41267435271999</v>
      </c>
      <c r="AK62" s="29">
        <f t="shared" si="6"/>
        <v>335.44559784729006</v>
      </c>
      <c r="AL62" s="29">
        <f t="shared" si="6"/>
        <v>302.13587076043996</v>
      </c>
      <c r="AM62" s="29">
        <f t="shared" si="6"/>
        <v>313.12466392498004</v>
      </c>
      <c r="AN62" s="29">
        <f t="shared" si="6"/>
        <v>333.68349033171</v>
      </c>
      <c r="AO62" s="29">
        <f t="shared" si="6"/>
        <v>348.98999168751999</v>
      </c>
      <c r="AP62" s="29">
        <f t="shared" si="6"/>
        <v>334.05036415135004</v>
      </c>
      <c r="AQ62" s="29">
        <f t="shared" si="6"/>
        <v>385.80210852302997</v>
      </c>
      <c r="AR62" s="29">
        <f t="shared" ref="AR62:AS62" si="7">AR5*(1-AR33)</f>
        <v>384.42995821950001</v>
      </c>
      <c r="AS62" s="29">
        <f t="shared" si="7"/>
        <v>397.32194624459999</v>
      </c>
    </row>
    <row r="63" spans="1:45" x14ac:dyDescent="0.25">
      <c r="A63" s="75" t="s">
        <v>4</v>
      </c>
      <c r="B63" s="29">
        <f t="shared" ref="B63:AQ63" si="8">B6*(1-B34)</f>
        <v>353.03545910312999</v>
      </c>
      <c r="C63" s="29">
        <f t="shared" si="8"/>
        <v>341.79100635615998</v>
      </c>
      <c r="D63" s="29">
        <f t="shared" si="8"/>
        <v>345.85865110054004</v>
      </c>
      <c r="E63" s="29">
        <f t="shared" si="8"/>
        <v>353.46057083448005</v>
      </c>
      <c r="F63" s="29">
        <f t="shared" si="8"/>
        <v>364.28957935038005</v>
      </c>
      <c r="G63" s="29">
        <f t="shared" si="8"/>
        <v>389.54813170827998</v>
      </c>
      <c r="H63" s="29">
        <f t="shared" si="8"/>
        <v>406.39351484900004</v>
      </c>
      <c r="I63" s="29">
        <f t="shared" si="8"/>
        <v>434.66188120020001</v>
      </c>
      <c r="J63" s="29">
        <f t="shared" si="8"/>
        <v>441.79136043750003</v>
      </c>
      <c r="K63" s="29">
        <f t="shared" si="8"/>
        <v>426.15083560919993</v>
      </c>
      <c r="L63" s="29">
        <f t="shared" si="8"/>
        <v>434.21183933849994</v>
      </c>
      <c r="M63" s="29">
        <f t="shared" si="8"/>
        <v>443.1762164484</v>
      </c>
      <c r="N63" s="29">
        <f t="shared" si="8"/>
        <v>411.60112948916003</v>
      </c>
      <c r="O63" s="29">
        <f t="shared" si="8"/>
        <v>394.88203712324997</v>
      </c>
      <c r="P63" s="29">
        <f t="shared" si="8"/>
        <v>409.90993287302001</v>
      </c>
      <c r="Q63" s="29">
        <f t="shared" si="8"/>
        <v>412.56226032299998</v>
      </c>
      <c r="R63" s="29">
        <f t="shared" si="8"/>
        <v>407.7182230542</v>
      </c>
      <c r="S63" s="29">
        <f t="shared" si="8"/>
        <v>399.58306776079996</v>
      </c>
      <c r="T63" s="29">
        <f t="shared" si="8"/>
        <v>395.23550708400001</v>
      </c>
      <c r="U63" s="29">
        <f t="shared" si="8"/>
        <v>373.81248448344002</v>
      </c>
      <c r="V63" s="29">
        <f t="shared" si="8"/>
        <v>373.41159253398001</v>
      </c>
      <c r="W63" s="29">
        <f t="shared" si="8"/>
        <v>385.89296601709998</v>
      </c>
      <c r="X63" s="29">
        <f t="shared" si="8"/>
        <v>389.94717562086004</v>
      </c>
      <c r="Y63" s="29">
        <f t="shared" si="8"/>
        <v>393.16520461795994</v>
      </c>
      <c r="Z63" s="29">
        <f t="shared" si="8"/>
        <v>367.72870595218001</v>
      </c>
      <c r="AA63" s="29">
        <f t="shared" si="8"/>
        <v>371.61679781603999</v>
      </c>
      <c r="AB63" s="29">
        <f t="shared" si="8"/>
        <v>361.92873070683004</v>
      </c>
      <c r="AC63" s="29">
        <f t="shared" si="8"/>
        <v>379.15157660985</v>
      </c>
      <c r="AD63" s="29">
        <f t="shared" si="8"/>
        <v>349.75624015400001</v>
      </c>
      <c r="AE63" s="29">
        <f t="shared" si="8"/>
        <v>354.77012646755998</v>
      </c>
      <c r="AF63" s="29">
        <f t="shared" si="8"/>
        <v>360.5290991562</v>
      </c>
      <c r="AG63" s="29">
        <f t="shared" si="8"/>
        <v>342.96784643264004</v>
      </c>
      <c r="AH63" s="29">
        <f t="shared" si="8"/>
        <v>350.06900428924996</v>
      </c>
      <c r="AI63" s="29">
        <f t="shared" si="8"/>
        <v>280.01828952096997</v>
      </c>
      <c r="AJ63" s="29">
        <f t="shared" si="8"/>
        <v>306.93845354639996</v>
      </c>
      <c r="AK63" s="29">
        <f t="shared" si="8"/>
        <v>338.20809378674005</v>
      </c>
      <c r="AL63" s="29">
        <f t="shared" si="8"/>
        <v>341.70124192320003</v>
      </c>
      <c r="AM63" s="29">
        <f t="shared" si="8"/>
        <v>365.62788825419995</v>
      </c>
      <c r="AN63" s="29">
        <f t="shared" si="8"/>
        <v>379.63562651937002</v>
      </c>
      <c r="AO63" s="29">
        <f t="shared" si="8"/>
        <v>393.04407443745004</v>
      </c>
      <c r="AP63" s="29">
        <f t="shared" si="8"/>
        <v>372.54061689698005</v>
      </c>
      <c r="AQ63" s="29">
        <f t="shared" si="8"/>
        <v>410.00410121519997</v>
      </c>
      <c r="AR63" s="29">
        <f t="shared" ref="AR63:AS63" si="9">AR6*(1-AR34)</f>
        <v>487.88468615849996</v>
      </c>
      <c r="AS63" s="29">
        <f t="shared" si="9"/>
        <v>442.42031112209997</v>
      </c>
    </row>
    <row r="64" spans="1:45" x14ac:dyDescent="0.25">
      <c r="A64" s="75" t="s">
        <v>5</v>
      </c>
      <c r="B64" s="29">
        <f t="shared" ref="B64:AQ64" si="10">B7*(1-B35)</f>
        <v>427.34895092459999</v>
      </c>
      <c r="C64" s="29">
        <f t="shared" si="10"/>
        <v>423.02865830759993</v>
      </c>
      <c r="D64" s="29">
        <f t="shared" si="10"/>
        <v>429.30969108308994</v>
      </c>
      <c r="E64" s="29">
        <f t="shared" si="10"/>
        <v>436.20475202694001</v>
      </c>
      <c r="F64" s="29">
        <f t="shared" si="10"/>
        <v>446.13777306960003</v>
      </c>
      <c r="G64" s="29">
        <f t="shared" si="10"/>
        <v>455.83909772559997</v>
      </c>
      <c r="H64" s="29">
        <f t="shared" si="10"/>
        <v>484.3046744646</v>
      </c>
      <c r="I64" s="29">
        <f t="shared" si="10"/>
        <v>463.20468993309993</v>
      </c>
      <c r="J64" s="29">
        <f t="shared" si="10"/>
        <v>461.68810199999996</v>
      </c>
      <c r="K64" s="29">
        <f t="shared" si="10"/>
        <v>461.71704972749995</v>
      </c>
      <c r="L64" s="29">
        <f t="shared" si="10"/>
        <v>445.3095572908</v>
      </c>
      <c r="M64" s="29">
        <f t="shared" si="10"/>
        <v>447.37034950399999</v>
      </c>
      <c r="N64" s="29">
        <f t="shared" si="10"/>
        <v>435.30241722</v>
      </c>
      <c r="O64" s="29">
        <f t="shared" si="10"/>
        <v>434.18522923680001</v>
      </c>
      <c r="P64" s="29">
        <f t="shared" si="10"/>
        <v>427.5371908601</v>
      </c>
      <c r="Q64" s="29">
        <f t="shared" si="10"/>
        <v>400.49854597329994</v>
      </c>
      <c r="R64" s="29">
        <f t="shared" si="10"/>
        <v>393.08836169559999</v>
      </c>
      <c r="S64" s="29">
        <f t="shared" si="10"/>
        <v>397.76199151329996</v>
      </c>
      <c r="T64" s="29">
        <f t="shared" si="10"/>
        <v>369.41278265606002</v>
      </c>
      <c r="U64" s="29">
        <f t="shared" si="10"/>
        <v>390.07907701792999</v>
      </c>
      <c r="V64" s="29">
        <f t="shared" si="10"/>
        <v>398.54293010800001</v>
      </c>
      <c r="W64" s="29">
        <f t="shared" si="10"/>
        <v>396.76548108134006</v>
      </c>
      <c r="X64" s="29">
        <f t="shared" si="10"/>
        <v>420.26658173280003</v>
      </c>
      <c r="Y64" s="29">
        <f t="shared" si="10"/>
        <v>459.23071340849998</v>
      </c>
      <c r="Z64" s="29">
        <f t="shared" si="10"/>
        <v>440.68377668159997</v>
      </c>
      <c r="AA64" s="29">
        <f t="shared" si="10"/>
        <v>451.02128953699997</v>
      </c>
      <c r="AB64" s="29">
        <f t="shared" si="10"/>
        <v>452.03300631320002</v>
      </c>
      <c r="AC64" s="29">
        <f t="shared" si="10"/>
        <v>435.51993288900002</v>
      </c>
      <c r="AD64" s="29">
        <f t="shared" si="10"/>
        <v>428.42675923680008</v>
      </c>
      <c r="AE64" s="29">
        <f t="shared" si="10"/>
        <v>447.38676646599998</v>
      </c>
      <c r="AF64" s="29">
        <f t="shared" si="10"/>
        <v>449.11667361000002</v>
      </c>
      <c r="AG64" s="29">
        <f t="shared" si="10"/>
        <v>486.60603180919998</v>
      </c>
      <c r="AH64" s="29">
        <f t="shared" si="10"/>
        <v>452.31157654849994</v>
      </c>
      <c r="AI64" s="29">
        <f t="shared" si="10"/>
        <v>363.90252481699997</v>
      </c>
      <c r="AJ64" s="29">
        <f t="shared" si="10"/>
        <v>343.91713854108002</v>
      </c>
      <c r="AK64" s="29">
        <f t="shared" si="10"/>
        <v>372.81234555143999</v>
      </c>
      <c r="AL64" s="29">
        <f t="shared" si="10"/>
        <v>375.72589563365</v>
      </c>
      <c r="AM64" s="29">
        <f t="shared" si="10"/>
        <v>371.77002113454</v>
      </c>
      <c r="AN64" s="29">
        <f t="shared" si="10"/>
        <v>413.67547901180006</v>
      </c>
      <c r="AO64" s="29">
        <f t="shared" si="10"/>
        <v>400.38533283560002</v>
      </c>
      <c r="AP64" s="29">
        <f t="shared" si="10"/>
        <v>370.86628651323997</v>
      </c>
      <c r="AQ64" s="29">
        <f t="shared" si="10"/>
        <v>389.40316525253996</v>
      </c>
      <c r="AR64" s="29">
        <f t="shared" ref="AR64:AS64" si="11">AR7*(1-AR35)</f>
        <v>392.93381238900002</v>
      </c>
      <c r="AS64" s="29">
        <f t="shared" si="11"/>
        <v>385.14895441880003</v>
      </c>
    </row>
    <row r="65" spans="1:45" x14ac:dyDescent="0.25">
      <c r="A65" s="75" t="s">
        <v>6</v>
      </c>
      <c r="B65" s="29">
        <f t="shared" ref="B65:AQ65" si="12">B8*(1-B36)</f>
        <v>355.83523323413993</v>
      </c>
      <c r="C65" s="29">
        <f t="shared" si="12"/>
        <v>372.19046593806002</v>
      </c>
      <c r="D65" s="29">
        <f t="shared" si="12"/>
        <v>367.61487589749999</v>
      </c>
      <c r="E65" s="29">
        <f t="shared" si="12"/>
        <v>391.51085887950001</v>
      </c>
      <c r="F65" s="29">
        <f t="shared" si="12"/>
        <v>398.28283292704992</v>
      </c>
      <c r="G65" s="29">
        <f t="shared" si="12"/>
        <v>404.80712133909998</v>
      </c>
      <c r="H65" s="29">
        <f t="shared" si="12"/>
        <v>427.28483902620007</v>
      </c>
      <c r="I65" s="29">
        <f t="shared" si="12"/>
        <v>459.90745074559999</v>
      </c>
      <c r="J65" s="29">
        <f t="shared" si="12"/>
        <v>490.26058071820006</v>
      </c>
      <c r="K65" s="29">
        <f t="shared" si="12"/>
        <v>449.5399379163</v>
      </c>
      <c r="L65" s="29">
        <f t="shared" si="12"/>
        <v>445.47053601750002</v>
      </c>
      <c r="M65" s="29">
        <f t="shared" si="12"/>
        <v>438.0226325964</v>
      </c>
      <c r="N65" s="29">
        <f t="shared" si="12"/>
        <v>452.9571552315</v>
      </c>
      <c r="O65" s="29">
        <f t="shared" si="12"/>
        <v>481.07362405949999</v>
      </c>
      <c r="P65" s="29">
        <f t="shared" si="12"/>
        <v>478.26284170709999</v>
      </c>
      <c r="Q65" s="29">
        <f t="shared" si="12"/>
        <v>455.31266024900009</v>
      </c>
      <c r="R65" s="29">
        <f t="shared" si="12"/>
        <v>426.97518670199997</v>
      </c>
      <c r="S65" s="29">
        <f t="shared" si="12"/>
        <v>427.61203579580007</v>
      </c>
      <c r="T65" s="29">
        <f t="shared" si="12"/>
        <v>410.7474777708</v>
      </c>
      <c r="U65" s="29">
        <f t="shared" si="12"/>
        <v>429.00057799200005</v>
      </c>
      <c r="V65" s="29">
        <f t="shared" si="12"/>
        <v>414.47918978640007</v>
      </c>
      <c r="W65" s="29">
        <f t="shared" si="12"/>
        <v>399.85105639399995</v>
      </c>
      <c r="X65" s="29">
        <f t="shared" si="12"/>
        <v>408.63417986150006</v>
      </c>
      <c r="Y65" s="29">
        <f t="shared" si="12"/>
        <v>408.04489614049999</v>
      </c>
      <c r="Z65" s="29">
        <f t="shared" si="12"/>
        <v>429.3484383878</v>
      </c>
      <c r="AA65" s="29">
        <f t="shared" si="12"/>
        <v>426.86267092109995</v>
      </c>
      <c r="AB65" s="29">
        <f t="shared" si="12"/>
        <v>419.99762038319994</v>
      </c>
      <c r="AC65" s="29">
        <f t="shared" si="12"/>
        <v>421.35279087000009</v>
      </c>
      <c r="AD65" s="29">
        <f t="shared" si="12"/>
        <v>412.98410748420008</v>
      </c>
      <c r="AE65" s="29">
        <f t="shared" si="12"/>
        <v>427.70202158500007</v>
      </c>
      <c r="AF65" s="29">
        <f t="shared" si="12"/>
        <v>420.25127820900002</v>
      </c>
      <c r="AG65" s="29">
        <f t="shared" si="12"/>
        <v>471.96955163549995</v>
      </c>
      <c r="AH65" s="29">
        <f t="shared" si="12"/>
        <v>485.35909991999995</v>
      </c>
      <c r="AI65" s="29">
        <f t="shared" si="12"/>
        <v>434.4270561399</v>
      </c>
      <c r="AJ65" s="29">
        <f t="shared" si="12"/>
        <v>384.82842672670006</v>
      </c>
      <c r="AK65" s="29">
        <f t="shared" si="12"/>
        <v>414.60071220479995</v>
      </c>
      <c r="AL65" s="29">
        <f t="shared" si="12"/>
        <v>392.52919994309991</v>
      </c>
      <c r="AM65" s="29">
        <f t="shared" si="12"/>
        <v>383.8617708438</v>
      </c>
      <c r="AN65" s="29">
        <f t="shared" si="12"/>
        <v>368.25552163300006</v>
      </c>
      <c r="AO65" s="29">
        <f t="shared" si="12"/>
        <v>377.62797826379995</v>
      </c>
      <c r="AP65" s="29">
        <f t="shared" si="12"/>
        <v>398.72610924979995</v>
      </c>
      <c r="AQ65" s="29">
        <f t="shared" si="12"/>
        <v>397.49856181419995</v>
      </c>
      <c r="AR65" s="29">
        <f t="shared" ref="AR65:AS65" si="13">AR8*(1-AR36)</f>
        <v>396.63117787500005</v>
      </c>
      <c r="AS65" s="29">
        <f t="shared" si="13"/>
        <v>403.65269876119999</v>
      </c>
    </row>
    <row r="66" spans="1:45" x14ac:dyDescent="0.25">
      <c r="A66" s="75" t="s">
        <v>7</v>
      </c>
      <c r="B66" s="29">
        <f t="shared" ref="B66:AQ66" si="14">B9*(1-B37)</f>
        <v>373.42253520000003</v>
      </c>
      <c r="C66" s="29">
        <f t="shared" si="14"/>
        <v>365.73105115535992</v>
      </c>
      <c r="D66" s="29">
        <f t="shared" si="14"/>
        <v>368.76048960040004</v>
      </c>
      <c r="E66" s="29">
        <f t="shared" si="14"/>
        <v>350.58567347543999</v>
      </c>
      <c r="F66" s="29">
        <f t="shared" si="14"/>
        <v>362.23608443332006</v>
      </c>
      <c r="G66" s="29">
        <f t="shared" si="14"/>
        <v>378.80264627187</v>
      </c>
      <c r="H66" s="29">
        <f t="shared" si="14"/>
        <v>395.37192028619995</v>
      </c>
      <c r="I66" s="29">
        <f t="shared" si="14"/>
        <v>404.8615561002</v>
      </c>
      <c r="J66" s="29">
        <f t="shared" si="14"/>
        <v>412.43443635630001</v>
      </c>
      <c r="K66" s="29">
        <f t="shared" si="14"/>
        <v>413.12676205240007</v>
      </c>
      <c r="L66" s="29">
        <f t="shared" si="14"/>
        <v>402.83768349440004</v>
      </c>
      <c r="M66" s="29">
        <f t="shared" si="14"/>
        <v>443.45366818069994</v>
      </c>
      <c r="N66" s="29">
        <f t="shared" si="14"/>
        <v>439.90507972339998</v>
      </c>
      <c r="O66" s="29">
        <f t="shared" si="14"/>
        <v>425.81683168849992</v>
      </c>
      <c r="P66" s="29">
        <f t="shared" si="14"/>
        <v>419.23420097190001</v>
      </c>
      <c r="Q66" s="29">
        <f t="shared" si="14"/>
        <v>412.74193515719998</v>
      </c>
      <c r="R66" s="29">
        <f t="shared" si="14"/>
        <v>401.89118299279994</v>
      </c>
      <c r="S66" s="29">
        <f t="shared" si="14"/>
        <v>390.9992460659999</v>
      </c>
      <c r="T66" s="29">
        <f t="shared" si="14"/>
        <v>365.72051872709994</v>
      </c>
      <c r="U66" s="29">
        <f t="shared" si="14"/>
        <v>406.26064308830001</v>
      </c>
      <c r="V66" s="29">
        <f t="shared" si="14"/>
        <v>409.17790530600001</v>
      </c>
      <c r="W66" s="29">
        <f t="shared" si="14"/>
        <v>429.89915451349998</v>
      </c>
      <c r="X66" s="29">
        <f t="shared" si="14"/>
        <v>408.02910031700003</v>
      </c>
      <c r="Y66" s="29">
        <f t="shared" si="14"/>
        <v>435.93933969059998</v>
      </c>
      <c r="Z66" s="29">
        <f t="shared" si="14"/>
        <v>392.6523942120001</v>
      </c>
      <c r="AA66" s="29">
        <f t="shared" si="14"/>
        <v>418.01932811259991</v>
      </c>
      <c r="AB66" s="29">
        <f t="shared" si="14"/>
        <v>423.45041947680011</v>
      </c>
      <c r="AC66" s="29">
        <f t="shared" si="14"/>
        <v>425.58212517519996</v>
      </c>
      <c r="AD66" s="29">
        <f t="shared" si="14"/>
        <v>411.86929206930006</v>
      </c>
      <c r="AE66" s="29">
        <f t="shared" si="14"/>
        <v>399.54736170929993</v>
      </c>
      <c r="AF66" s="29">
        <f t="shared" si="14"/>
        <v>374.34457456499996</v>
      </c>
      <c r="AG66" s="29">
        <f t="shared" si="14"/>
        <v>384.6584171195999</v>
      </c>
      <c r="AH66" s="29">
        <f t="shared" si="14"/>
        <v>365.93990777699992</v>
      </c>
      <c r="AI66" s="29">
        <f t="shared" si="14"/>
        <v>296.50162310370001</v>
      </c>
      <c r="AJ66" s="29">
        <f t="shared" si="14"/>
        <v>257.54685416040002</v>
      </c>
      <c r="AK66" s="29">
        <f t="shared" si="14"/>
        <v>321.3544890056001</v>
      </c>
      <c r="AL66" s="29">
        <f t="shared" si="14"/>
        <v>295.24056106379993</v>
      </c>
      <c r="AM66" s="29">
        <f t="shared" si="14"/>
        <v>280.71703344383997</v>
      </c>
      <c r="AN66" s="29">
        <f t="shared" si="14"/>
        <v>317.53196252659006</v>
      </c>
      <c r="AO66" s="29">
        <f t="shared" si="14"/>
        <v>311.85563276792004</v>
      </c>
      <c r="AP66" s="29">
        <f t="shared" si="14"/>
        <v>321.17448425443996</v>
      </c>
      <c r="AQ66" s="29">
        <f t="shared" si="14"/>
        <v>341.38807667999993</v>
      </c>
      <c r="AR66" s="29">
        <f t="shared" ref="AR66:AS66" si="15">AR9*(1-AR37)</f>
        <v>408.30031923000001</v>
      </c>
      <c r="AS66" s="29">
        <f t="shared" si="15"/>
        <v>415.7563248244</v>
      </c>
    </row>
    <row r="67" spans="1:45" x14ac:dyDescent="0.25">
      <c r="A67" s="75" t="s">
        <v>8</v>
      </c>
      <c r="B67" s="29">
        <f t="shared" ref="B67:AQ67" si="16">B10*(1-B38)</f>
        <v>449.2339984212</v>
      </c>
      <c r="C67" s="29">
        <f t="shared" si="16"/>
        <v>449.11531585809996</v>
      </c>
      <c r="D67" s="29">
        <f t="shared" si="16"/>
        <v>465.20386461090004</v>
      </c>
      <c r="E67" s="29">
        <f t="shared" si="16"/>
        <v>479.39777043299989</v>
      </c>
      <c r="F67" s="29">
        <f t="shared" si="16"/>
        <v>476.61914505919998</v>
      </c>
      <c r="G67" s="29">
        <f t="shared" si="16"/>
        <v>481.27267683149995</v>
      </c>
      <c r="H67" s="29">
        <f t="shared" si="16"/>
        <v>492.47136834559996</v>
      </c>
      <c r="I67" s="29">
        <f t="shared" si="16"/>
        <v>505.09968333099988</v>
      </c>
      <c r="J67" s="29">
        <f t="shared" si="16"/>
        <v>480.56711977799995</v>
      </c>
      <c r="K67" s="29">
        <f t="shared" si="16"/>
        <v>465.81510263940004</v>
      </c>
      <c r="L67" s="29">
        <f t="shared" si="16"/>
        <v>444.25934944829999</v>
      </c>
      <c r="M67" s="29">
        <f t="shared" si="16"/>
        <v>476.61658091550004</v>
      </c>
      <c r="N67" s="29">
        <f t="shared" si="16"/>
        <v>457.71401543449997</v>
      </c>
      <c r="O67" s="29">
        <f t="shared" si="16"/>
        <v>465.22531371800005</v>
      </c>
      <c r="P67" s="29">
        <f t="shared" si="16"/>
        <v>434.46329070750011</v>
      </c>
      <c r="Q67" s="29">
        <f t="shared" si="16"/>
        <v>399.69857630999996</v>
      </c>
      <c r="R67" s="29">
        <f t="shared" si="16"/>
        <v>405.20291796600003</v>
      </c>
      <c r="S67" s="29">
        <f t="shared" si="16"/>
        <v>408.33030914620002</v>
      </c>
      <c r="T67" s="29">
        <f t="shared" si="16"/>
        <v>394.20213597999992</v>
      </c>
      <c r="U67" s="29">
        <f t="shared" si="16"/>
        <v>381.17708806680002</v>
      </c>
      <c r="V67" s="29">
        <f t="shared" si="16"/>
        <v>367.12095507360004</v>
      </c>
      <c r="W67" s="29">
        <f t="shared" si="16"/>
        <v>357.06205197600008</v>
      </c>
      <c r="X67" s="29">
        <f t="shared" si="16"/>
        <v>352.55892979249995</v>
      </c>
      <c r="Y67" s="29">
        <f t="shared" si="16"/>
        <v>367.25627747820005</v>
      </c>
      <c r="Z67" s="29">
        <f t="shared" si="16"/>
        <v>377.46343439159995</v>
      </c>
      <c r="AA67" s="29">
        <f t="shared" si="16"/>
        <v>387.39272878800006</v>
      </c>
      <c r="AB67" s="29">
        <f t="shared" si="16"/>
        <v>374.93124460759998</v>
      </c>
      <c r="AC67" s="29">
        <f t="shared" si="16"/>
        <v>389.13526038380002</v>
      </c>
      <c r="AD67" s="29">
        <f t="shared" si="16"/>
        <v>395.25042676120006</v>
      </c>
      <c r="AE67" s="29">
        <f t="shared" si="16"/>
        <v>384.91376568109996</v>
      </c>
      <c r="AF67" s="29">
        <f t="shared" si="16"/>
        <v>382.3664558868</v>
      </c>
      <c r="AG67" s="29">
        <f t="shared" si="16"/>
        <v>401.7619588842</v>
      </c>
      <c r="AH67" s="29">
        <f t="shared" si="16"/>
        <v>388.44631809600003</v>
      </c>
      <c r="AI67" s="29">
        <f t="shared" si="16"/>
        <v>300.18850683720001</v>
      </c>
      <c r="AJ67" s="29">
        <f t="shared" si="16"/>
        <v>293.49527963255997</v>
      </c>
      <c r="AK67" s="29">
        <f t="shared" si="16"/>
        <v>301.37979650625005</v>
      </c>
      <c r="AL67" s="29">
        <f t="shared" si="16"/>
        <v>310.39093415715996</v>
      </c>
      <c r="AM67" s="29">
        <f t="shared" si="16"/>
        <v>308.10348080727999</v>
      </c>
      <c r="AN67" s="29">
        <f t="shared" si="16"/>
        <v>295.52354943777993</v>
      </c>
      <c r="AO67" s="29">
        <f t="shared" si="16"/>
        <v>315.02464667458997</v>
      </c>
      <c r="AP67" s="29">
        <f t="shared" si="16"/>
        <v>308.38862108925002</v>
      </c>
      <c r="AQ67" s="29">
        <f t="shared" si="16"/>
        <v>314.00588404375003</v>
      </c>
      <c r="AR67" s="29">
        <f t="shared" ref="AR67:AS67" si="17">AR10*(1-AR38)</f>
        <v>326.68372461716001</v>
      </c>
      <c r="AS67" s="29">
        <f t="shared" si="17"/>
        <v>362.82551560664996</v>
      </c>
    </row>
    <row r="68" spans="1:45" x14ac:dyDescent="0.25">
      <c r="A68" s="75" t="s">
        <v>9</v>
      </c>
      <c r="B68" s="29">
        <f t="shared" ref="B68:AQ68" si="18">B11*(1-B39)</f>
        <v>321.9243208533</v>
      </c>
      <c r="C68" s="29">
        <f t="shared" si="18"/>
        <v>329.24750237693996</v>
      </c>
      <c r="D68" s="29">
        <f t="shared" si="18"/>
        <v>349.73834168064002</v>
      </c>
      <c r="E68" s="29">
        <f t="shared" si="18"/>
        <v>343.90481131052996</v>
      </c>
      <c r="F68" s="29">
        <f t="shared" si="18"/>
        <v>358.56070766208001</v>
      </c>
      <c r="G68" s="29">
        <f t="shared" si="18"/>
        <v>353.26312324456006</v>
      </c>
      <c r="H68" s="29">
        <f t="shared" si="18"/>
        <v>351.23594545652003</v>
      </c>
      <c r="I68" s="29">
        <f t="shared" si="18"/>
        <v>347.55861761160008</v>
      </c>
      <c r="J68" s="29">
        <f t="shared" si="18"/>
        <v>362.29553122068</v>
      </c>
      <c r="K68" s="29">
        <f t="shared" si="18"/>
        <v>347.29444395573</v>
      </c>
      <c r="L68" s="29">
        <f t="shared" si="18"/>
        <v>341.66860358400004</v>
      </c>
      <c r="M68" s="29">
        <f t="shared" si="18"/>
        <v>388.58028175428007</v>
      </c>
      <c r="N68" s="29">
        <f t="shared" si="18"/>
        <v>384.50548128520001</v>
      </c>
      <c r="O68" s="29">
        <f t="shared" si="18"/>
        <v>373.21539729435</v>
      </c>
      <c r="P68" s="29">
        <f t="shared" si="18"/>
        <v>366.73109362404</v>
      </c>
      <c r="Q68" s="29">
        <f t="shared" si="18"/>
        <v>374.3300083972</v>
      </c>
      <c r="R68" s="29">
        <f t="shared" si="18"/>
        <v>361.78482672674994</v>
      </c>
      <c r="S68" s="29">
        <f t="shared" si="18"/>
        <v>342.02995655685999</v>
      </c>
      <c r="T68" s="29">
        <f t="shared" si="18"/>
        <v>346.18662365922</v>
      </c>
      <c r="U68" s="29">
        <f t="shared" si="18"/>
        <v>335.27721497880003</v>
      </c>
      <c r="V68" s="29">
        <f t="shared" si="18"/>
        <v>318.74980376361998</v>
      </c>
      <c r="W68" s="29">
        <f t="shared" si="18"/>
        <v>307.45725115662003</v>
      </c>
      <c r="X68" s="29">
        <f t="shared" si="18"/>
        <v>305.13126241102998</v>
      </c>
      <c r="Y68" s="29">
        <f t="shared" si="18"/>
        <v>301.26953173751997</v>
      </c>
      <c r="Z68" s="29">
        <f t="shared" si="18"/>
        <v>308.21178196880004</v>
      </c>
      <c r="AA68" s="29">
        <f t="shared" si="18"/>
        <v>299.51548922063995</v>
      </c>
      <c r="AB68" s="29">
        <f t="shared" si="18"/>
        <v>292.72254018980004</v>
      </c>
      <c r="AC68" s="29">
        <f t="shared" si="18"/>
        <v>325.18332787206003</v>
      </c>
      <c r="AD68" s="29">
        <f t="shared" si="18"/>
        <v>318.49634021017999</v>
      </c>
      <c r="AE68" s="29">
        <f t="shared" si="18"/>
        <v>330.96926487000007</v>
      </c>
      <c r="AF68" s="29">
        <f t="shared" si="18"/>
        <v>314.57433244145</v>
      </c>
      <c r="AG68" s="29">
        <f t="shared" si="18"/>
        <v>322.80506559627003</v>
      </c>
      <c r="AH68" s="29">
        <f t="shared" si="18"/>
        <v>329.24723341537998</v>
      </c>
      <c r="AI68" s="29">
        <f t="shared" si="18"/>
        <v>246.32930615832001</v>
      </c>
      <c r="AJ68" s="29">
        <f t="shared" si="18"/>
        <v>219.17986755432003</v>
      </c>
      <c r="AK68" s="29">
        <f t="shared" si="18"/>
        <v>286.01139925347002</v>
      </c>
      <c r="AL68" s="29">
        <f t="shared" si="18"/>
        <v>275.82395805299996</v>
      </c>
      <c r="AM68" s="29">
        <f t="shared" si="18"/>
        <v>295.47094444229998</v>
      </c>
      <c r="AN68" s="29">
        <f t="shared" si="18"/>
        <v>307.53854806956002</v>
      </c>
      <c r="AO68" s="29">
        <f t="shared" si="18"/>
        <v>347.72028816357005</v>
      </c>
      <c r="AP68" s="29">
        <f t="shared" si="18"/>
        <v>349.35779684886</v>
      </c>
      <c r="AQ68" s="29">
        <f t="shared" si="18"/>
        <v>362.99219885979994</v>
      </c>
      <c r="AR68" s="29">
        <f t="shared" ref="AR68:AS68" si="19">AR11*(1-AR39)</f>
        <v>372.01538582467003</v>
      </c>
      <c r="AS68" s="29">
        <f t="shared" si="19"/>
        <v>385.28925913492003</v>
      </c>
    </row>
    <row r="69" spans="1:45" x14ac:dyDescent="0.25">
      <c r="A69" s="75" t="s">
        <v>10</v>
      </c>
      <c r="B69" s="29">
        <f t="shared" ref="B69:AQ69" si="20">B12*(1-B40)</f>
        <v>474.14459736000009</v>
      </c>
      <c r="C69" s="29">
        <f t="shared" si="20"/>
        <v>465.96118827299995</v>
      </c>
      <c r="D69" s="29">
        <f t="shared" si="20"/>
        <v>493.65901043759999</v>
      </c>
      <c r="E69" s="29">
        <f t="shared" si="20"/>
        <v>514.2292905708</v>
      </c>
      <c r="F69" s="29">
        <f t="shared" si="20"/>
        <v>503.83950535600007</v>
      </c>
      <c r="G69" s="29">
        <f t="shared" si="20"/>
        <v>513.03886072319995</v>
      </c>
      <c r="H69" s="29">
        <f t="shared" si="20"/>
        <v>530.09491611960004</v>
      </c>
      <c r="I69" s="29">
        <f t="shared" si="20"/>
        <v>505.96818077880005</v>
      </c>
      <c r="J69" s="29">
        <f t="shared" si="20"/>
        <v>519.65662300020006</v>
      </c>
      <c r="K69" s="29">
        <f t="shared" si="20"/>
        <v>552.76258676759994</v>
      </c>
      <c r="L69" s="29">
        <f t="shared" si="20"/>
        <v>529.64419630959992</v>
      </c>
      <c r="M69" s="29">
        <f t="shared" si="20"/>
        <v>529.65374474999999</v>
      </c>
      <c r="N69" s="29">
        <f t="shared" si="20"/>
        <v>529.7039808656001</v>
      </c>
      <c r="O69" s="29">
        <f t="shared" si="20"/>
        <v>519.07260145599992</v>
      </c>
      <c r="P69" s="29">
        <f t="shared" si="20"/>
        <v>514.51612552009988</v>
      </c>
      <c r="Q69" s="29">
        <f t="shared" si="20"/>
        <v>476.9695784064001</v>
      </c>
      <c r="R69" s="29">
        <f t="shared" si="20"/>
        <v>457.21777225620002</v>
      </c>
      <c r="S69" s="29">
        <f t="shared" si="20"/>
        <v>458.37376300800008</v>
      </c>
      <c r="T69" s="29">
        <f t="shared" si="20"/>
        <v>430.60477136639992</v>
      </c>
      <c r="U69" s="29">
        <f t="shared" si="20"/>
        <v>437.12246819360001</v>
      </c>
      <c r="V69" s="29">
        <f t="shared" si="20"/>
        <v>422.5272796914</v>
      </c>
      <c r="W69" s="29">
        <f t="shared" si="20"/>
        <v>435.68550268000001</v>
      </c>
      <c r="X69" s="29">
        <f t="shared" si="20"/>
        <v>430.75538153999997</v>
      </c>
      <c r="Y69" s="29">
        <f t="shared" si="20"/>
        <v>426.77003180160006</v>
      </c>
      <c r="Z69" s="29">
        <f t="shared" si="20"/>
        <v>395.83691095760003</v>
      </c>
      <c r="AA69" s="29">
        <f t="shared" si="20"/>
        <v>353.72745389639994</v>
      </c>
      <c r="AB69" s="29">
        <f t="shared" si="20"/>
        <v>380.41604069949994</v>
      </c>
      <c r="AC69" s="29">
        <f t="shared" si="20"/>
        <v>404.56586579880008</v>
      </c>
      <c r="AD69" s="29">
        <f t="shared" si="20"/>
        <v>404.44757456359991</v>
      </c>
      <c r="AE69" s="29">
        <f t="shared" si="20"/>
        <v>408.26927858849996</v>
      </c>
      <c r="AF69" s="29">
        <f t="shared" si="20"/>
        <v>415.79583962180004</v>
      </c>
      <c r="AG69" s="29">
        <f t="shared" si="20"/>
        <v>440.60199862499996</v>
      </c>
      <c r="AH69" s="29">
        <f t="shared" si="20"/>
        <v>422.04166415670005</v>
      </c>
      <c r="AI69" s="29">
        <f t="shared" si="20"/>
        <v>342.21895558379998</v>
      </c>
      <c r="AJ69" s="29">
        <f t="shared" si="20"/>
        <v>315.15875001513001</v>
      </c>
      <c r="AK69" s="29">
        <f t="shared" si="20"/>
        <v>357.33919429679997</v>
      </c>
      <c r="AL69" s="29">
        <f t="shared" si="20"/>
        <v>369.09500601060006</v>
      </c>
      <c r="AM69" s="29">
        <f t="shared" si="20"/>
        <v>422.78007968000003</v>
      </c>
      <c r="AN69" s="29">
        <f t="shared" si="20"/>
        <v>428.34060582480004</v>
      </c>
      <c r="AO69" s="29">
        <f t="shared" si="20"/>
        <v>412.59045296639999</v>
      </c>
      <c r="AP69" s="29">
        <f t="shared" si="20"/>
        <v>411.36456999440003</v>
      </c>
      <c r="AQ69" s="29">
        <f t="shared" si="20"/>
        <v>393.22676771099998</v>
      </c>
      <c r="AR69" s="29">
        <f t="shared" ref="AR69:AS69" si="21">AR12*(1-AR40)</f>
        <v>389.33502600579999</v>
      </c>
      <c r="AS69" s="29">
        <f t="shared" si="21"/>
        <v>412.33076746050006</v>
      </c>
    </row>
    <row r="70" spans="1:45" x14ac:dyDescent="0.25">
      <c r="A70" s="75" t="s">
        <v>11</v>
      </c>
      <c r="B70" s="29">
        <f t="shared" ref="B70:AQ70" si="22">B13*(1-B41)</f>
        <v>527.1943248</v>
      </c>
      <c r="C70" s="29">
        <f t="shared" si="22"/>
        <v>524.70120646019996</v>
      </c>
      <c r="D70" s="29">
        <f t="shared" si="22"/>
        <v>546.57455719019993</v>
      </c>
      <c r="E70" s="29">
        <f t="shared" si="22"/>
        <v>536.1551976316</v>
      </c>
      <c r="F70" s="29">
        <f t="shared" si="22"/>
        <v>504.94500873900006</v>
      </c>
      <c r="G70" s="29">
        <f t="shared" si="22"/>
        <v>512.32820242799994</v>
      </c>
      <c r="H70" s="29">
        <f t="shared" si="22"/>
        <v>523.16237309559995</v>
      </c>
      <c r="I70" s="29">
        <f t="shared" si="22"/>
        <v>547.75402731139991</v>
      </c>
      <c r="J70" s="29">
        <f t="shared" si="22"/>
        <v>578.94111156090003</v>
      </c>
      <c r="K70" s="29">
        <f t="shared" si="22"/>
        <v>560.47440901950006</v>
      </c>
      <c r="L70" s="29">
        <f t="shared" si="22"/>
        <v>564.22644482359988</v>
      </c>
      <c r="M70" s="29">
        <f t="shared" si="22"/>
        <v>595.1117302696</v>
      </c>
      <c r="N70" s="29">
        <f t="shared" si="22"/>
        <v>574.66007442270006</v>
      </c>
      <c r="O70" s="29">
        <f t="shared" si="22"/>
        <v>558.06398158499996</v>
      </c>
      <c r="P70" s="29">
        <f t="shared" si="22"/>
        <v>531.09465767819995</v>
      </c>
      <c r="Q70" s="29">
        <f t="shared" si="22"/>
        <v>518.60260922999987</v>
      </c>
      <c r="R70" s="29">
        <f t="shared" si="22"/>
        <v>486.78589310299998</v>
      </c>
      <c r="S70" s="29">
        <f t="shared" si="22"/>
        <v>451.27176873340011</v>
      </c>
      <c r="T70" s="29">
        <f t="shared" si="22"/>
        <v>442.49806209070005</v>
      </c>
      <c r="U70" s="29">
        <f t="shared" si="22"/>
        <v>471.72525717359991</v>
      </c>
      <c r="V70" s="29">
        <f t="shared" si="22"/>
        <v>471.12842012640004</v>
      </c>
      <c r="W70" s="29">
        <f t="shared" si="22"/>
        <v>441.79916520239993</v>
      </c>
      <c r="X70" s="29">
        <f t="shared" si="22"/>
        <v>438.44973472239991</v>
      </c>
      <c r="Y70" s="29">
        <f t="shared" si="22"/>
        <v>493.79206407100003</v>
      </c>
      <c r="Z70" s="29">
        <f t="shared" si="22"/>
        <v>491.55482701130001</v>
      </c>
      <c r="AA70" s="29">
        <f t="shared" si="22"/>
        <v>483.37128547039998</v>
      </c>
      <c r="AB70" s="29">
        <f t="shared" si="22"/>
        <v>488.70844139920007</v>
      </c>
      <c r="AC70" s="29">
        <f t="shared" si="22"/>
        <v>534.49172224740005</v>
      </c>
      <c r="AD70" s="29">
        <f t="shared" si="22"/>
        <v>488.25176317699993</v>
      </c>
      <c r="AE70" s="29">
        <f t="shared" si="22"/>
        <v>475.68076133980003</v>
      </c>
      <c r="AF70" s="29">
        <f t="shared" si="22"/>
        <v>486.17638181839999</v>
      </c>
      <c r="AG70" s="29">
        <f t="shared" si="22"/>
        <v>502.47391521959992</v>
      </c>
      <c r="AH70" s="29">
        <f t="shared" si="22"/>
        <v>471.50686865159992</v>
      </c>
      <c r="AI70" s="29">
        <f t="shared" si="22"/>
        <v>370.88270139059995</v>
      </c>
      <c r="AJ70" s="29">
        <f t="shared" si="22"/>
        <v>372.82402638390005</v>
      </c>
      <c r="AK70" s="29">
        <f t="shared" si="22"/>
        <v>391.19213702920001</v>
      </c>
      <c r="AL70" s="29">
        <f t="shared" si="22"/>
        <v>387.17541080130002</v>
      </c>
      <c r="AM70" s="29">
        <f t="shared" si="22"/>
        <v>400.01800823249999</v>
      </c>
      <c r="AN70" s="29">
        <f t="shared" si="22"/>
        <v>406.10502370400002</v>
      </c>
      <c r="AO70" s="29">
        <f t="shared" si="22"/>
        <v>384.37428598840006</v>
      </c>
      <c r="AP70" s="29">
        <f t="shared" si="22"/>
        <v>397.30203421799996</v>
      </c>
      <c r="AQ70" s="29">
        <f t="shared" si="22"/>
        <v>386.28560900700006</v>
      </c>
      <c r="AR70" s="29">
        <f t="shared" ref="AR70:AS70" si="23">AR13*(1-AR41)</f>
        <v>391.58251803360008</v>
      </c>
      <c r="AS70" s="29">
        <f t="shared" si="23"/>
        <v>427.26545147550002</v>
      </c>
    </row>
    <row r="71" spans="1:45" x14ac:dyDescent="0.25">
      <c r="A71" s="75" t="s">
        <v>12</v>
      </c>
      <c r="B71" s="29">
        <f t="shared" ref="B71:AQ71" si="24">B14*(1-B42)</f>
        <v>640.97395685280003</v>
      </c>
      <c r="C71" s="29">
        <f t="shared" si="24"/>
        <v>658.88426138049999</v>
      </c>
      <c r="D71" s="29">
        <f t="shared" si="24"/>
        <v>680.6186599445</v>
      </c>
      <c r="E71" s="29">
        <f t="shared" si="24"/>
        <v>693.84302079949998</v>
      </c>
      <c r="F71" s="29">
        <f t="shared" si="24"/>
        <v>678.23707270040006</v>
      </c>
      <c r="G71" s="29">
        <f t="shared" si="24"/>
        <v>695.59976859299991</v>
      </c>
      <c r="H71" s="29">
        <f t="shared" si="24"/>
        <v>733.40045856659992</v>
      </c>
      <c r="I71" s="29">
        <f t="shared" si="24"/>
        <v>746.11629728790001</v>
      </c>
      <c r="J71" s="29">
        <f t="shared" si="24"/>
        <v>736.65385772000002</v>
      </c>
      <c r="K71" s="29">
        <f t="shared" si="24"/>
        <v>697.15627997399997</v>
      </c>
      <c r="L71" s="29">
        <f t="shared" si="24"/>
        <v>723.91960771900006</v>
      </c>
      <c r="M71" s="29">
        <f t="shared" si="24"/>
        <v>719.26464454020004</v>
      </c>
      <c r="N71" s="29">
        <f t="shared" si="24"/>
        <v>688.61361177179992</v>
      </c>
      <c r="O71" s="29">
        <f t="shared" si="24"/>
        <v>672.63436102929995</v>
      </c>
      <c r="P71" s="29">
        <f t="shared" si="24"/>
        <v>677.62751716589992</v>
      </c>
      <c r="Q71" s="29">
        <f t="shared" si="24"/>
        <v>640.35521069999993</v>
      </c>
      <c r="R71" s="29">
        <f t="shared" si="24"/>
        <v>627.42802346529993</v>
      </c>
      <c r="S71" s="29">
        <f t="shared" si="24"/>
        <v>623.08053458569998</v>
      </c>
      <c r="T71" s="29">
        <f t="shared" si="24"/>
        <v>632.53599188780004</v>
      </c>
      <c r="U71" s="29">
        <f t="shared" si="24"/>
        <v>618.15029923439999</v>
      </c>
      <c r="V71" s="29">
        <f t="shared" si="24"/>
        <v>589.99312173899989</v>
      </c>
      <c r="W71" s="29">
        <f t="shared" si="24"/>
        <v>602.79666250600008</v>
      </c>
      <c r="X71" s="29">
        <f t="shared" si="24"/>
        <v>611.46520918939996</v>
      </c>
      <c r="Y71" s="29">
        <f t="shared" si="24"/>
        <v>638.42106350879999</v>
      </c>
      <c r="Z71" s="29">
        <f t="shared" si="24"/>
        <v>621.19361314560001</v>
      </c>
      <c r="AA71" s="29">
        <f t="shared" si="24"/>
        <v>650.48129792279997</v>
      </c>
      <c r="AB71" s="29">
        <f t="shared" si="24"/>
        <v>635.72949294640011</v>
      </c>
      <c r="AC71" s="29">
        <f t="shared" si="24"/>
        <v>646.0871374848</v>
      </c>
      <c r="AD71" s="29">
        <f t="shared" si="24"/>
        <v>638.58251511000003</v>
      </c>
      <c r="AE71" s="29">
        <f t="shared" si="24"/>
        <v>638.57414773049993</v>
      </c>
      <c r="AF71" s="29">
        <f t="shared" si="24"/>
        <v>636.25150287270003</v>
      </c>
      <c r="AG71" s="29">
        <f t="shared" si="24"/>
        <v>660.90284462299996</v>
      </c>
      <c r="AH71" s="29">
        <f t="shared" si="24"/>
        <v>593.82161321800004</v>
      </c>
      <c r="AI71" s="29">
        <f t="shared" si="24"/>
        <v>541.55367463499999</v>
      </c>
      <c r="AJ71" s="29">
        <f t="shared" si="24"/>
        <v>531.76437250559991</v>
      </c>
      <c r="AK71" s="29">
        <f t="shared" si="24"/>
        <v>581.40004031549995</v>
      </c>
      <c r="AL71" s="29">
        <f t="shared" si="24"/>
        <v>584.59805961790005</v>
      </c>
      <c r="AM71" s="29">
        <f t="shared" si="24"/>
        <v>590.19174171070006</v>
      </c>
      <c r="AN71" s="29">
        <f t="shared" si="24"/>
        <v>620.70948094480002</v>
      </c>
      <c r="AO71" s="29">
        <f t="shared" si="24"/>
        <v>630.45951609760004</v>
      </c>
      <c r="AP71" s="29">
        <f t="shared" si="24"/>
        <v>632.20058587919993</v>
      </c>
      <c r="AQ71" s="29">
        <f t="shared" si="24"/>
        <v>658.21336296439995</v>
      </c>
      <c r="AR71" s="29">
        <f t="shared" ref="AR71:AS71" si="25">AR14*(1-AR42)</f>
        <v>676.83980078900004</v>
      </c>
      <c r="AS71" s="29">
        <f t="shared" si="25"/>
        <v>688.01635574279987</v>
      </c>
    </row>
    <row r="72" spans="1:45" x14ac:dyDescent="0.25">
      <c r="A72" s="75" t="s">
        <v>84</v>
      </c>
      <c r="B72" s="29">
        <f t="shared" ref="B72:AQ72" si="26">B15*(1-B43)</f>
        <v>616.96229408880004</v>
      </c>
      <c r="C72" s="29">
        <f t="shared" si="26"/>
        <v>627.13699295739991</v>
      </c>
      <c r="D72" s="29">
        <f t="shared" si="26"/>
        <v>629.87950167889994</v>
      </c>
      <c r="E72" s="29">
        <f t="shared" si="26"/>
        <v>649.61484517409997</v>
      </c>
      <c r="F72" s="29">
        <f t="shared" si="26"/>
        <v>622.94840871890005</v>
      </c>
      <c r="G72" s="29">
        <f t="shared" si="26"/>
        <v>623.5982239832</v>
      </c>
      <c r="H72" s="29">
        <f t="shared" si="26"/>
        <v>640.77359298919998</v>
      </c>
      <c r="I72" s="29">
        <f t="shared" si="26"/>
        <v>629.01991515869997</v>
      </c>
      <c r="J72" s="29">
        <f t="shared" si="26"/>
        <v>631.7435057701</v>
      </c>
      <c r="K72" s="29">
        <f t="shared" si="26"/>
        <v>618.88814685659997</v>
      </c>
      <c r="L72" s="29">
        <f t="shared" si="26"/>
        <v>631.38383013060002</v>
      </c>
      <c r="M72" s="29">
        <f t="shared" si="26"/>
        <v>644.76217782060007</v>
      </c>
      <c r="N72" s="29">
        <f t="shared" si="26"/>
        <v>615.31731134999995</v>
      </c>
      <c r="O72" s="29">
        <f t="shared" si="26"/>
        <v>623.14262819240014</v>
      </c>
      <c r="P72" s="29">
        <f t="shared" si="26"/>
        <v>591.97196769879997</v>
      </c>
      <c r="Q72" s="29">
        <f t="shared" si="26"/>
        <v>584.38760935779987</v>
      </c>
      <c r="R72" s="29">
        <f t="shared" si="26"/>
        <v>577.54037321849989</v>
      </c>
      <c r="S72" s="29">
        <f t="shared" si="26"/>
        <v>579.30307550960003</v>
      </c>
      <c r="T72" s="29">
        <f t="shared" si="26"/>
        <v>544.51803067999992</v>
      </c>
      <c r="U72" s="29">
        <f t="shared" si="26"/>
        <v>549.03018804299995</v>
      </c>
      <c r="V72" s="29">
        <f t="shared" si="26"/>
        <v>553.85108663310007</v>
      </c>
      <c r="W72" s="29">
        <f t="shared" si="26"/>
        <v>578.31927105579996</v>
      </c>
      <c r="X72" s="29">
        <f t="shared" si="26"/>
        <v>585.74529372959989</v>
      </c>
      <c r="Y72" s="29">
        <f t="shared" si="26"/>
        <v>596.19028985320006</v>
      </c>
      <c r="Z72" s="29">
        <f t="shared" si="26"/>
        <v>589.95904148</v>
      </c>
      <c r="AA72" s="29">
        <f t="shared" si="26"/>
        <v>570.20762200009995</v>
      </c>
      <c r="AB72" s="29">
        <f t="shared" si="26"/>
        <v>613.70736640259997</v>
      </c>
      <c r="AC72" s="29">
        <f t="shared" si="26"/>
        <v>621.07709011199995</v>
      </c>
      <c r="AD72" s="29">
        <f t="shared" si="26"/>
        <v>603.14317219940006</v>
      </c>
      <c r="AE72" s="29">
        <f t="shared" si="26"/>
        <v>633.28709278589997</v>
      </c>
      <c r="AF72" s="29">
        <f t="shared" si="26"/>
        <v>638.9559341129999</v>
      </c>
      <c r="AG72" s="29">
        <f t="shared" si="26"/>
        <v>634.05382787610006</v>
      </c>
      <c r="AH72" s="29">
        <f t="shared" si="26"/>
        <v>604.4394532414999</v>
      </c>
      <c r="AI72" s="29">
        <f t="shared" si="26"/>
        <v>523.66408361919991</v>
      </c>
      <c r="AJ72" s="29">
        <f t="shared" si="26"/>
        <v>518.81863872499991</v>
      </c>
      <c r="AK72" s="29">
        <f t="shared" si="26"/>
        <v>533.15519152370007</v>
      </c>
      <c r="AL72" s="29">
        <f t="shared" si="26"/>
        <v>553.03477422239996</v>
      </c>
      <c r="AM72" s="29">
        <f t="shared" si="26"/>
        <v>517.99608168869986</v>
      </c>
      <c r="AN72" s="29">
        <f t="shared" si="26"/>
        <v>574.46846289359996</v>
      </c>
      <c r="AO72" s="29">
        <f t="shared" si="26"/>
        <v>580.28316042999995</v>
      </c>
      <c r="AP72" s="29">
        <f t="shared" si="26"/>
        <v>570.17645756920001</v>
      </c>
      <c r="AQ72" s="29">
        <f t="shared" si="26"/>
        <v>604.52512911959991</v>
      </c>
      <c r="AR72" s="29">
        <f t="shared" ref="AR72:AS72" si="27">AR15*(1-AR43)</f>
        <v>637.09149401519994</v>
      </c>
      <c r="AS72" s="29">
        <f t="shared" si="27"/>
        <v>657.78051362040003</v>
      </c>
    </row>
    <row r="73" spans="1:45" x14ac:dyDescent="0.25">
      <c r="A73" s="75" t="s">
        <v>13</v>
      </c>
      <c r="B73" s="29">
        <f t="shared" ref="B73:AQ73" si="28">B16*(1-B44)</f>
        <v>570.84822604880003</v>
      </c>
      <c r="C73" s="29">
        <f t="shared" si="28"/>
        <v>584.76628154560001</v>
      </c>
      <c r="D73" s="29">
        <f t="shared" si="28"/>
        <v>560.39346193679989</v>
      </c>
      <c r="E73" s="29">
        <f t="shared" si="28"/>
        <v>570.561128188</v>
      </c>
      <c r="F73" s="29">
        <f t="shared" si="28"/>
        <v>591.18448419030005</v>
      </c>
      <c r="G73" s="29">
        <f t="shared" si="28"/>
        <v>592.52597141760009</v>
      </c>
      <c r="H73" s="29">
        <f t="shared" si="28"/>
        <v>615.02887704919999</v>
      </c>
      <c r="I73" s="29">
        <f t="shared" si="28"/>
        <v>614.11648284599994</v>
      </c>
      <c r="J73" s="29">
        <f t="shared" si="28"/>
        <v>622.78531933800002</v>
      </c>
      <c r="K73" s="29">
        <f t="shared" si="28"/>
        <v>605.97080598510001</v>
      </c>
      <c r="L73" s="29">
        <f t="shared" si="28"/>
        <v>598.56143177599995</v>
      </c>
      <c r="M73" s="29">
        <f t="shared" si="28"/>
        <v>608.64270802300007</v>
      </c>
      <c r="N73" s="29">
        <f t="shared" si="28"/>
        <v>601.59774889760001</v>
      </c>
      <c r="O73" s="29">
        <f t="shared" si="28"/>
        <v>617.64995119449998</v>
      </c>
      <c r="P73" s="29">
        <f t="shared" si="28"/>
        <v>613.77615820259996</v>
      </c>
      <c r="Q73" s="29">
        <f t="shared" si="28"/>
        <v>605.51353458819995</v>
      </c>
      <c r="R73" s="29">
        <f t="shared" si="28"/>
        <v>602.12150406210003</v>
      </c>
      <c r="S73" s="29">
        <f t="shared" si="28"/>
        <v>594.65247628949999</v>
      </c>
      <c r="T73" s="29">
        <f t="shared" si="28"/>
        <v>576.924087128</v>
      </c>
      <c r="U73" s="29">
        <f t="shared" si="28"/>
        <v>572.64098133240009</v>
      </c>
      <c r="V73" s="29">
        <f t="shared" si="28"/>
        <v>553.60095611079998</v>
      </c>
      <c r="W73" s="29">
        <f t="shared" si="28"/>
        <v>546.21020905920011</v>
      </c>
      <c r="X73" s="29">
        <f t="shared" si="28"/>
        <v>564.34579559100007</v>
      </c>
      <c r="Y73" s="29">
        <f t="shared" si="28"/>
        <v>563.35630756299997</v>
      </c>
      <c r="Z73" s="29">
        <f t="shared" si="28"/>
        <v>564.23982595040002</v>
      </c>
      <c r="AA73" s="29">
        <f t="shared" si="28"/>
        <v>575.67277563149992</v>
      </c>
      <c r="AB73" s="29">
        <f t="shared" si="28"/>
        <v>580.15976751360006</v>
      </c>
      <c r="AC73" s="29">
        <f t="shared" si="28"/>
        <v>592.8340975980999</v>
      </c>
      <c r="AD73" s="29">
        <f t="shared" si="28"/>
        <v>597.99767599680001</v>
      </c>
      <c r="AE73" s="29">
        <f t="shared" si="28"/>
        <v>585.6118669128</v>
      </c>
      <c r="AF73" s="29">
        <f t="shared" si="28"/>
        <v>598.73084232780002</v>
      </c>
      <c r="AG73" s="29">
        <f t="shared" si="28"/>
        <v>621.89199935909994</v>
      </c>
      <c r="AH73" s="29">
        <f t="shared" si="28"/>
        <v>620.78143826999985</v>
      </c>
      <c r="AI73" s="29">
        <f t="shared" si="28"/>
        <v>517.33006904219997</v>
      </c>
      <c r="AJ73" s="29">
        <f t="shared" si="28"/>
        <v>510.03361017880002</v>
      </c>
      <c r="AK73" s="29">
        <f t="shared" si="28"/>
        <v>520.03258073580014</v>
      </c>
      <c r="AL73" s="29">
        <f t="shared" si="28"/>
        <v>518.90433055229994</v>
      </c>
      <c r="AM73" s="29">
        <f t="shared" si="28"/>
        <v>562.56441310830007</v>
      </c>
      <c r="AN73" s="29">
        <f t="shared" si="28"/>
        <v>541.60660719500004</v>
      </c>
      <c r="AO73" s="29">
        <f t="shared" si="28"/>
        <v>568.36506244569989</v>
      </c>
      <c r="AP73" s="29">
        <f t="shared" si="28"/>
        <v>562.14261860349995</v>
      </c>
      <c r="AQ73" s="29">
        <f t="shared" si="28"/>
        <v>586.42984901060004</v>
      </c>
      <c r="AR73" s="29">
        <f t="shared" ref="AR73:AS73" si="29">AR16*(1-AR44)</f>
        <v>593.33393955939994</v>
      </c>
      <c r="AS73" s="29">
        <f t="shared" si="29"/>
        <v>627.71897893199991</v>
      </c>
    </row>
    <row r="74" spans="1:45" x14ac:dyDescent="0.25">
      <c r="A74" s="75" t="s">
        <v>14</v>
      </c>
      <c r="B74" s="29">
        <f t="shared" ref="B74:AQ74" si="30">B17*(1-B45)</f>
        <v>758.14335911340004</v>
      </c>
      <c r="C74" s="29">
        <f t="shared" si="30"/>
        <v>771.69988238969995</v>
      </c>
      <c r="D74" s="29">
        <f t="shared" si="30"/>
        <v>800.41358411190004</v>
      </c>
      <c r="E74" s="29">
        <f t="shared" si="30"/>
        <v>813.53628075280005</v>
      </c>
      <c r="F74" s="29">
        <f t="shared" si="30"/>
        <v>820.04849659949991</v>
      </c>
      <c r="G74" s="29">
        <f t="shared" si="30"/>
        <v>840.50692211</v>
      </c>
      <c r="H74" s="29">
        <f t="shared" si="30"/>
        <v>847.13117909280015</v>
      </c>
      <c r="I74" s="29">
        <f t="shared" si="30"/>
        <v>848.85368234999999</v>
      </c>
      <c r="J74" s="29">
        <f t="shared" si="30"/>
        <v>856.00892572809994</v>
      </c>
      <c r="K74" s="29">
        <f t="shared" si="30"/>
        <v>859.35277546249995</v>
      </c>
      <c r="L74" s="29">
        <f t="shared" si="30"/>
        <v>867.46450820259997</v>
      </c>
      <c r="M74" s="29">
        <f t="shared" si="30"/>
        <v>878.05282619000002</v>
      </c>
      <c r="N74" s="29">
        <f t="shared" si="30"/>
        <v>850.38958783199996</v>
      </c>
      <c r="O74" s="29">
        <f t="shared" si="30"/>
        <v>853.91999080339997</v>
      </c>
      <c r="P74" s="29">
        <f t="shared" si="30"/>
        <v>824.71353548870013</v>
      </c>
      <c r="Q74" s="29">
        <f t="shared" si="30"/>
        <v>801.38934747600001</v>
      </c>
      <c r="R74" s="29">
        <f t="shared" si="30"/>
        <v>806.62585032119989</v>
      </c>
      <c r="S74" s="29">
        <f t="shared" si="30"/>
        <v>811.18204070320007</v>
      </c>
      <c r="T74" s="29">
        <f t="shared" si="30"/>
        <v>819.15708118680016</v>
      </c>
      <c r="U74" s="29">
        <f t="shared" si="30"/>
        <v>827.98408736559998</v>
      </c>
      <c r="V74" s="29">
        <f t="shared" si="30"/>
        <v>818.1051220679999</v>
      </c>
      <c r="W74" s="29">
        <f t="shared" si="30"/>
        <v>800.16324250500008</v>
      </c>
      <c r="X74" s="29">
        <f t="shared" si="30"/>
        <v>813.23645756099995</v>
      </c>
      <c r="Y74" s="29">
        <f t="shared" si="30"/>
        <v>795.62147445839992</v>
      </c>
      <c r="Z74" s="29">
        <f t="shared" si="30"/>
        <v>798.49954335600012</v>
      </c>
      <c r="AA74" s="29">
        <f t="shared" si="30"/>
        <v>780.00660426659988</v>
      </c>
      <c r="AB74" s="29">
        <f t="shared" si="30"/>
        <v>790.39392033659988</v>
      </c>
      <c r="AC74" s="29">
        <f t="shared" si="30"/>
        <v>797.99381749889994</v>
      </c>
      <c r="AD74" s="29">
        <f t="shared" si="30"/>
        <v>783.17966140470003</v>
      </c>
      <c r="AE74" s="29">
        <f t="shared" si="30"/>
        <v>782.55466768890005</v>
      </c>
      <c r="AF74" s="29">
        <f t="shared" si="30"/>
        <v>798.92013332600004</v>
      </c>
      <c r="AG74" s="29">
        <f t="shared" si="30"/>
        <v>802.06801699430002</v>
      </c>
      <c r="AH74" s="29">
        <f t="shared" si="30"/>
        <v>792.01784804219994</v>
      </c>
      <c r="AI74" s="29">
        <f t="shared" si="30"/>
        <v>678.13100889299994</v>
      </c>
      <c r="AJ74" s="29">
        <f t="shared" si="30"/>
        <v>665.16500575889995</v>
      </c>
      <c r="AK74" s="29">
        <f t="shared" si="30"/>
        <v>667.39437618090005</v>
      </c>
      <c r="AL74" s="29">
        <f t="shared" si="30"/>
        <v>681.43450144950009</v>
      </c>
      <c r="AM74" s="29">
        <f t="shared" si="30"/>
        <v>714.02671774560008</v>
      </c>
      <c r="AN74" s="29">
        <f t="shared" si="30"/>
        <v>704.32302255419995</v>
      </c>
      <c r="AO74" s="29">
        <f t="shared" si="30"/>
        <v>717.54637665490009</v>
      </c>
      <c r="AP74" s="29">
        <f t="shared" si="30"/>
        <v>723.52835303839993</v>
      </c>
      <c r="AQ74" s="29">
        <f t="shared" si="30"/>
        <v>758.55722127360002</v>
      </c>
      <c r="AR74" s="29">
        <f t="shared" ref="AR74:AS74" si="31">AR17*(1-AR45)</f>
        <v>776.54880293370002</v>
      </c>
      <c r="AS74" s="29">
        <f t="shared" si="31"/>
        <v>792.49097979680005</v>
      </c>
    </row>
    <row r="75" spans="1:45" x14ac:dyDescent="0.25">
      <c r="A75" s="75" t="s">
        <v>15</v>
      </c>
      <c r="B75" s="29">
        <f t="shared" ref="B75:AQ75" si="32">B18*(1-B46)</f>
        <v>828.66284018549993</v>
      </c>
      <c r="C75" s="29">
        <f t="shared" si="32"/>
        <v>816.73995906250002</v>
      </c>
      <c r="D75" s="29">
        <f t="shared" si="32"/>
        <v>843.77511318870006</v>
      </c>
      <c r="E75" s="29">
        <f t="shared" si="32"/>
        <v>853.78594793570005</v>
      </c>
      <c r="F75" s="29">
        <f t="shared" si="32"/>
        <v>865.05605617749995</v>
      </c>
      <c r="G75" s="29">
        <f t="shared" si="32"/>
        <v>886.87348988159999</v>
      </c>
      <c r="H75" s="29">
        <f t="shared" si="32"/>
        <v>898.13298081900007</v>
      </c>
      <c r="I75" s="29">
        <f t="shared" si="32"/>
        <v>888.4107240024</v>
      </c>
      <c r="J75" s="29">
        <f t="shared" si="32"/>
        <v>901.61216837119991</v>
      </c>
      <c r="K75" s="29">
        <f t="shared" si="32"/>
        <v>890.90031206439994</v>
      </c>
      <c r="L75" s="29">
        <f t="shared" si="32"/>
        <v>911.13728549040002</v>
      </c>
      <c r="M75" s="29">
        <f t="shared" si="32"/>
        <v>899.48684493799999</v>
      </c>
      <c r="N75" s="29">
        <f t="shared" si="32"/>
        <v>877.22105768680001</v>
      </c>
      <c r="O75" s="29">
        <f t="shared" si="32"/>
        <v>851.42526137549999</v>
      </c>
      <c r="P75" s="29">
        <f t="shared" si="32"/>
        <v>869.68950199669985</v>
      </c>
      <c r="Q75" s="29">
        <f t="shared" si="32"/>
        <v>868.94656465760011</v>
      </c>
      <c r="R75" s="29">
        <f t="shared" si="32"/>
        <v>821.68699049190002</v>
      </c>
      <c r="S75" s="29">
        <f t="shared" si="32"/>
        <v>799.1770141781999</v>
      </c>
      <c r="T75" s="29">
        <f t="shared" si="32"/>
        <v>784.09138831400003</v>
      </c>
      <c r="U75" s="29">
        <f t="shared" si="32"/>
        <v>817.90397573119992</v>
      </c>
      <c r="V75" s="29">
        <f t="shared" si="32"/>
        <v>795.4981740162001</v>
      </c>
      <c r="W75" s="29">
        <f t="shared" si="32"/>
        <v>815.2252432276</v>
      </c>
      <c r="X75" s="29">
        <f t="shared" si="32"/>
        <v>769.01930138950013</v>
      </c>
      <c r="Y75" s="29">
        <f t="shared" si="32"/>
        <v>773.21559823760003</v>
      </c>
      <c r="Z75" s="29">
        <f t="shared" si="32"/>
        <v>751.51889222130012</v>
      </c>
      <c r="AA75" s="29">
        <f t="shared" si="32"/>
        <v>750.36646436570004</v>
      </c>
      <c r="AB75" s="29">
        <f t="shared" si="32"/>
        <v>767.23563238070005</v>
      </c>
      <c r="AC75" s="29">
        <f t="shared" si="32"/>
        <v>805.95448316570003</v>
      </c>
      <c r="AD75" s="29">
        <f t="shared" si="32"/>
        <v>826.92843046000007</v>
      </c>
      <c r="AE75" s="29">
        <f t="shared" si="32"/>
        <v>835.08756796700015</v>
      </c>
      <c r="AF75" s="29">
        <f t="shared" si="32"/>
        <v>844.11558276440007</v>
      </c>
      <c r="AG75" s="29">
        <f t="shared" si="32"/>
        <v>889.86315594379994</v>
      </c>
      <c r="AH75" s="29">
        <f t="shared" si="32"/>
        <v>869.34358973760004</v>
      </c>
      <c r="AI75" s="29">
        <f t="shared" si="32"/>
        <v>803.22971279439992</v>
      </c>
      <c r="AJ75" s="29">
        <f t="shared" si="32"/>
        <v>766.74301398449995</v>
      </c>
      <c r="AK75" s="29">
        <f t="shared" si="32"/>
        <v>750.72626577689994</v>
      </c>
      <c r="AL75" s="29">
        <f t="shared" si="32"/>
        <v>751.69519232100004</v>
      </c>
      <c r="AM75" s="29">
        <f t="shared" si="32"/>
        <v>722.26438284720007</v>
      </c>
      <c r="AN75" s="29">
        <f t="shared" si="32"/>
        <v>707.33242132020007</v>
      </c>
      <c r="AO75" s="29">
        <f t="shared" si="32"/>
        <v>734.81304170939995</v>
      </c>
      <c r="AP75" s="29">
        <f t="shared" si="32"/>
        <v>740.40692391739992</v>
      </c>
      <c r="AQ75" s="29">
        <f t="shared" si="32"/>
        <v>775.46148343240009</v>
      </c>
      <c r="AR75" s="29">
        <f t="shared" ref="AR75:AS75" si="33">AR18*(1-AR46)</f>
        <v>806.29673472419995</v>
      </c>
      <c r="AS75" s="29">
        <f t="shared" si="33"/>
        <v>810.5738653392001</v>
      </c>
    </row>
    <row r="76" spans="1:45" x14ac:dyDescent="0.25">
      <c r="A76" s="75" t="s">
        <v>16</v>
      </c>
      <c r="B76" s="29">
        <f t="shared" ref="B76:AQ76" si="34">B19*(1-B47)</f>
        <v>856.00058254099997</v>
      </c>
      <c r="C76" s="29">
        <f t="shared" si="34"/>
        <v>860.95190063100006</v>
      </c>
      <c r="D76" s="29">
        <f t="shared" si="34"/>
        <v>902.90199204960015</v>
      </c>
      <c r="E76" s="29">
        <f t="shared" si="34"/>
        <v>923.75297962800005</v>
      </c>
      <c r="F76" s="29">
        <f t="shared" si="34"/>
        <v>861.08075819040005</v>
      </c>
      <c r="G76" s="29">
        <f t="shared" si="34"/>
        <v>870.23297920439995</v>
      </c>
      <c r="H76" s="29">
        <f t="shared" si="34"/>
        <v>969.15111204449988</v>
      </c>
      <c r="I76" s="29">
        <f t="shared" si="34"/>
        <v>1002.1671048399999</v>
      </c>
      <c r="J76" s="29">
        <f t="shared" si="34"/>
        <v>1009.8728537700001</v>
      </c>
      <c r="K76" s="29">
        <f t="shared" si="34"/>
        <v>944.93960547370011</v>
      </c>
      <c r="L76" s="29">
        <f t="shared" si="34"/>
        <v>953.21172127679995</v>
      </c>
      <c r="M76" s="29">
        <f t="shared" si="34"/>
        <v>1043.0409473289001</v>
      </c>
      <c r="N76" s="29">
        <f t="shared" si="34"/>
        <v>1002.5325152325001</v>
      </c>
      <c r="O76" s="29">
        <f t="shared" si="34"/>
        <v>965.63140108000005</v>
      </c>
      <c r="P76" s="29">
        <f t="shared" si="34"/>
        <v>947.36240192639991</v>
      </c>
      <c r="Q76" s="29">
        <f t="shared" si="34"/>
        <v>945.85939193199999</v>
      </c>
      <c r="R76" s="29">
        <f t="shared" si="34"/>
        <v>860.43518869920013</v>
      </c>
      <c r="S76" s="29">
        <f t="shared" si="34"/>
        <v>855.19170492600006</v>
      </c>
      <c r="T76" s="29">
        <f t="shared" si="34"/>
        <v>856.68289168539991</v>
      </c>
      <c r="U76" s="29">
        <f t="shared" si="34"/>
        <v>897.06137438559995</v>
      </c>
      <c r="V76" s="29">
        <f t="shared" si="34"/>
        <v>940.61168512500012</v>
      </c>
      <c r="W76" s="29">
        <f t="shared" si="34"/>
        <v>912.73108461100014</v>
      </c>
      <c r="X76" s="29">
        <f t="shared" si="34"/>
        <v>897.88784933199997</v>
      </c>
      <c r="Y76" s="29">
        <f t="shared" si="34"/>
        <v>921.5311345319999</v>
      </c>
      <c r="Z76" s="29">
        <f t="shared" si="34"/>
        <v>866.3193771105</v>
      </c>
      <c r="AA76" s="29">
        <f t="shared" si="34"/>
        <v>874.47363180319996</v>
      </c>
      <c r="AB76" s="29">
        <f t="shared" si="34"/>
        <v>948.03390309500003</v>
      </c>
      <c r="AC76" s="29">
        <f t="shared" si="34"/>
        <v>1002.0460187925</v>
      </c>
      <c r="AD76" s="29">
        <f t="shared" si="34"/>
        <v>984.80330134500002</v>
      </c>
      <c r="AE76" s="29">
        <f t="shared" si="34"/>
        <v>972.24191123899993</v>
      </c>
      <c r="AF76" s="29">
        <f t="shared" si="34"/>
        <v>955.12309174650011</v>
      </c>
      <c r="AG76" s="29">
        <f t="shared" si="34"/>
        <v>1044.2887492499999</v>
      </c>
      <c r="AH76" s="29">
        <f t="shared" si="34"/>
        <v>996.95070351360016</v>
      </c>
      <c r="AI76" s="29">
        <f t="shared" si="34"/>
        <v>1014.5402428073</v>
      </c>
      <c r="AJ76" s="29">
        <f t="shared" si="34"/>
        <v>866.65122544019982</v>
      </c>
      <c r="AK76" s="29">
        <f t="shared" si="34"/>
        <v>969.6931482315</v>
      </c>
      <c r="AL76" s="29">
        <f t="shared" si="34"/>
        <v>920.29812367019997</v>
      </c>
      <c r="AM76" s="29">
        <f t="shared" si="34"/>
        <v>1089.8311612395</v>
      </c>
      <c r="AN76" s="29">
        <f t="shared" si="34"/>
        <v>867.40028598719994</v>
      </c>
      <c r="AO76" s="29">
        <f t="shared" si="34"/>
        <v>916.67476014240003</v>
      </c>
      <c r="AP76" s="29">
        <f t="shared" si="34"/>
        <v>905.66977444240001</v>
      </c>
      <c r="AQ76" s="29">
        <f t="shared" si="34"/>
        <v>899.71144400720004</v>
      </c>
      <c r="AR76" s="29">
        <f t="shared" ref="AR76:AS76" si="35">AR19*(1-AR47)</f>
        <v>954.75544114999991</v>
      </c>
      <c r="AS76" s="29">
        <f t="shared" si="35"/>
        <v>987.14687385599984</v>
      </c>
    </row>
    <row r="77" spans="1:45" x14ac:dyDescent="0.25">
      <c r="A77" s="75" t="s">
        <v>17</v>
      </c>
      <c r="B77" s="29">
        <f t="shared" ref="B77:AQ77" si="36">B20*(1-B48)</f>
        <v>678.53184560909995</v>
      </c>
      <c r="C77" s="29">
        <f t="shared" si="36"/>
        <v>697.80598793930005</v>
      </c>
      <c r="D77" s="29">
        <f t="shared" si="36"/>
        <v>725.42711162760008</v>
      </c>
      <c r="E77" s="29">
        <f t="shared" si="36"/>
        <v>719.31202692989996</v>
      </c>
      <c r="F77" s="29">
        <f t="shared" si="36"/>
        <v>733.93834106910015</v>
      </c>
      <c r="G77" s="29">
        <f t="shared" si="36"/>
        <v>725.57609756149986</v>
      </c>
      <c r="H77" s="29">
        <f t="shared" si="36"/>
        <v>756.76561550309998</v>
      </c>
      <c r="I77" s="29">
        <f t="shared" si="36"/>
        <v>760.46329684500017</v>
      </c>
      <c r="J77" s="29">
        <f t="shared" si="36"/>
        <v>746.25616600989997</v>
      </c>
      <c r="K77" s="29">
        <f t="shared" si="36"/>
        <v>703.91147532489992</v>
      </c>
      <c r="L77" s="29">
        <f t="shared" si="36"/>
        <v>723.4990275186999</v>
      </c>
      <c r="M77" s="29">
        <f t="shared" si="36"/>
        <v>737.31597602040006</v>
      </c>
      <c r="N77" s="29">
        <f t="shared" si="36"/>
        <v>752.46340758259987</v>
      </c>
      <c r="O77" s="29">
        <f t="shared" si="36"/>
        <v>711.59233205939995</v>
      </c>
      <c r="P77" s="29">
        <f t="shared" si="36"/>
        <v>694.109230164</v>
      </c>
      <c r="Q77" s="29">
        <f t="shared" si="36"/>
        <v>733.66526739599999</v>
      </c>
      <c r="R77" s="29">
        <f t="shared" si="36"/>
        <v>692.65461422959993</v>
      </c>
      <c r="S77" s="29">
        <f t="shared" si="36"/>
        <v>674.09868666450006</v>
      </c>
      <c r="T77" s="29">
        <f t="shared" si="36"/>
        <v>691.55432683479989</v>
      </c>
      <c r="U77" s="29">
        <f t="shared" si="36"/>
        <v>681.12210054629998</v>
      </c>
      <c r="V77" s="29">
        <f t="shared" si="36"/>
        <v>693.01271211200014</v>
      </c>
      <c r="W77" s="29">
        <f t="shared" si="36"/>
        <v>678.90762076499993</v>
      </c>
      <c r="X77" s="29">
        <f t="shared" si="36"/>
        <v>703.24664068059997</v>
      </c>
      <c r="Y77" s="29">
        <f t="shared" si="36"/>
        <v>700.25265791750007</v>
      </c>
      <c r="Z77" s="29">
        <f t="shared" si="36"/>
        <v>682.56333943200002</v>
      </c>
      <c r="AA77" s="29">
        <f t="shared" si="36"/>
        <v>684.28796766630001</v>
      </c>
      <c r="AB77" s="29">
        <f t="shared" si="36"/>
        <v>677.74535434619997</v>
      </c>
      <c r="AC77" s="29">
        <f t="shared" si="36"/>
        <v>708.11635961899992</v>
      </c>
      <c r="AD77" s="29">
        <f t="shared" si="36"/>
        <v>704.45809347600004</v>
      </c>
      <c r="AE77" s="29">
        <f t="shared" si="36"/>
        <v>716.95439419100001</v>
      </c>
      <c r="AF77" s="29">
        <f t="shared" si="36"/>
        <v>722.17939225630005</v>
      </c>
      <c r="AG77" s="29">
        <f t="shared" si="36"/>
        <v>761.84353639090011</v>
      </c>
      <c r="AH77" s="29">
        <f t="shared" si="36"/>
        <v>704.99900048000006</v>
      </c>
      <c r="AI77" s="29">
        <f t="shared" si="36"/>
        <v>570.75913225960005</v>
      </c>
      <c r="AJ77" s="29">
        <f t="shared" si="36"/>
        <v>593.81948477699996</v>
      </c>
      <c r="AK77" s="29">
        <f t="shared" si="36"/>
        <v>637.69151339939992</v>
      </c>
      <c r="AL77" s="29">
        <f t="shared" si="36"/>
        <v>647.78859930250007</v>
      </c>
      <c r="AM77" s="29">
        <f t="shared" si="36"/>
        <v>672.23594268600004</v>
      </c>
      <c r="AN77" s="29">
        <f t="shared" si="36"/>
        <v>657.7471000651999</v>
      </c>
      <c r="AO77" s="29">
        <f t="shared" si="36"/>
        <v>653.39331764400004</v>
      </c>
      <c r="AP77" s="29">
        <f t="shared" si="36"/>
        <v>655.23272297359995</v>
      </c>
      <c r="AQ77" s="29">
        <f t="shared" si="36"/>
        <v>662.5802299705</v>
      </c>
      <c r="AR77" s="29">
        <f t="shared" ref="AR77:AS77" si="37">AR20*(1-AR48)</f>
        <v>718.97713765230003</v>
      </c>
      <c r="AS77" s="29">
        <f t="shared" si="37"/>
        <v>753.91103071960003</v>
      </c>
    </row>
    <row r="78" spans="1:45" x14ac:dyDescent="0.25">
      <c r="A78" s="75" t="s">
        <v>20</v>
      </c>
      <c r="B78" s="29">
        <f t="shared" ref="B78:AQ78" si="38">B21*(1-B49)</f>
        <v>705.93701690080002</v>
      </c>
      <c r="C78" s="29">
        <f t="shared" si="38"/>
        <v>704.44428949159999</v>
      </c>
      <c r="D78" s="29">
        <f t="shared" si="38"/>
        <v>684.89994153099997</v>
      </c>
      <c r="E78" s="29">
        <f t="shared" si="38"/>
        <v>710.38244730379995</v>
      </c>
      <c r="F78" s="29">
        <f t="shared" si="38"/>
        <v>690.12359808320002</v>
      </c>
      <c r="G78" s="29">
        <f t="shared" si="38"/>
        <v>746.76822537239991</v>
      </c>
      <c r="H78" s="29">
        <f t="shared" si="38"/>
        <v>768.06970831069998</v>
      </c>
      <c r="I78" s="29">
        <f t="shared" si="38"/>
        <v>777.840626273</v>
      </c>
      <c r="J78" s="29">
        <f t="shared" si="38"/>
        <v>727.37707768400003</v>
      </c>
      <c r="K78" s="29">
        <f t="shared" si="38"/>
        <v>706.83654533949993</v>
      </c>
      <c r="L78" s="29">
        <f t="shared" si="38"/>
        <v>740.45496970220006</v>
      </c>
      <c r="M78" s="29">
        <f t="shared" si="38"/>
        <v>724.1037821307001</v>
      </c>
      <c r="N78" s="29">
        <f t="shared" si="38"/>
        <v>726.40410234720002</v>
      </c>
      <c r="O78" s="29">
        <f t="shared" si="38"/>
        <v>679.62566072959999</v>
      </c>
      <c r="P78" s="29">
        <f t="shared" si="38"/>
        <v>651.39058630149998</v>
      </c>
      <c r="Q78" s="29">
        <f t="shared" si="38"/>
        <v>633.45924041440003</v>
      </c>
      <c r="R78" s="29">
        <f t="shared" si="38"/>
        <v>640.83792670799994</v>
      </c>
      <c r="S78" s="29">
        <f t="shared" si="38"/>
        <v>615.34374869099997</v>
      </c>
      <c r="T78" s="29">
        <f t="shared" si="38"/>
        <v>609.01611873050001</v>
      </c>
      <c r="U78" s="29">
        <f t="shared" si="38"/>
        <v>607.56523363999997</v>
      </c>
      <c r="V78" s="29">
        <f t="shared" si="38"/>
        <v>630.15429199799985</v>
      </c>
      <c r="W78" s="29">
        <f t="shared" si="38"/>
        <v>611.65335490500001</v>
      </c>
      <c r="X78" s="29">
        <f t="shared" si="38"/>
        <v>636.20573735599987</v>
      </c>
      <c r="Y78" s="29">
        <f t="shared" si="38"/>
        <v>646.94157481799994</v>
      </c>
      <c r="Z78" s="29">
        <f t="shared" si="38"/>
        <v>668.51222014940004</v>
      </c>
      <c r="AA78" s="29">
        <f t="shared" si="38"/>
        <v>651.17312281249997</v>
      </c>
      <c r="AB78" s="29">
        <f t="shared" si="38"/>
        <v>690.41852726000002</v>
      </c>
      <c r="AC78" s="29">
        <f t="shared" si="38"/>
        <v>704.29814238459994</v>
      </c>
      <c r="AD78" s="29">
        <f t="shared" si="38"/>
        <v>652.3018218351001</v>
      </c>
      <c r="AE78" s="29">
        <f t="shared" si="38"/>
        <v>673.82865571080004</v>
      </c>
      <c r="AF78" s="29">
        <f t="shared" si="38"/>
        <v>660.9554990449999</v>
      </c>
      <c r="AG78" s="29">
        <f t="shared" si="38"/>
        <v>664.93233781200013</v>
      </c>
      <c r="AH78" s="29">
        <f t="shared" si="38"/>
        <v>642.56335389950004</v>
      </c>
      <c r="AI78" s="29">
        <f t="shared" si="38"/>
        <v>609.6941582976001</v>
      </c>
      <c r="AJ78" s="29">
        <f t="shared" si="38"/>
        <v>611.18245814199986</v>
      </c>
      <c r="AK78" s="29">
        <f t="shared" si="38"/>
        <v>653.66114174280005</v>
      </c>
      <c r="AL78" s="29">
        <f t="shared" si="38"/>
        <v>534.83846152800004</v>
      </c>
      <c r="AM78" s="29">
        <f t="shared" si="38"/>
        <v>586.68958010899996</v>
      </c>
      <c r="AN78" s="29">
        <f t="shared" si="38"/>
        <v>593.14239279360004</v>
      </c>
      <c r="AO78" s="29">
        <f t="shared" si="38"/>
        <v>612.07654048720008</v>
      </c>
      <c r="AP78" s="29">
        <f t="shared" si="38"/>
        <v>593.00380626299989</v>
      </c>
      <c r="AQ78" s="29">
        <f t="shared" si="38"/>
        <v>689.32929479250004</v>
      </c>
      <c r="AR78" s="29">
        <f t="shared" ref="AR78:AS78" si="39">AR21*(1-AR49)</f>
        <v>650.82661867679997</v>
      </c>
      <c r="AS78" s="29">
        <f t="shared" si="39"/>
        <v>677.50171084679994</v>
      </c>
    </row>
    <row r="79" spans="1:45" x14ac:dyDescent="0.25">
      <c r="A79" s="75" t="s">
        <v>18</v>
      </c>
      <c r="B79" s="29">
        <f t="shared" ref="B79:AQ79" si="40">B22*(1-B50)</f>
        <v>732.38279590859997</v>
      </c>
      <c r="C79" s="29">
        <f t="shared" si="40"/>
        <v>744.82192892600006</v>
      </c>
      <c r="D79" s="29">
        <f t="shared" si="40"/>
        <v>783.80433572129994</v>
      </c>
      <c r="E79" s="29">
        <f t="shared" si="40"/>
        <v>773.6390646561</v>
      </c>
      <c r="F79" s="29">
        <f t="shared" si="40"/>
        <v>762.98378124689998</v>
      </c>
      <c r="G79" s="29">
        <f t="shared" si="40"/>
        <v>755.93617857909999</v>
      </c>
      <c r="H79" s="29">
        <f t="shared" si="40"/>
        <v>765.41358953090003</v>
      </c>
      <c r="I79" s="29">
        <f t="shared" si="40"/>
        <v>782.25608320690003</v>
      </c>
      <c r="J79" s="29">
        <f t="shared" si="40"/>
        <v>773.1049009599999</v>
      </c>
      <c r="K79" s="29">
        <f t="shared" si="40"/>
        <v>785.43339935040001</v>
      </c>
      <c r="L79" s="29">
        <f t="shared" si="40"/>
        <v>787.35043968000002</v>
      </c>
      <c r="M79" s="29">
        <f t="shared" si="40"/>
        <v>812.28739232160001</v>
      </c>
      <c r="N79" s="29">
        <f t="shared" si="40"/>
        <v>748.19523573900005</v>
      </c>
      <c r="O79" s="29">
        <f t="shared" si="40"/>
        <v>739.33153855</v>
      </c>
      <c r="P79" s="29">
        <f t="shared" si="40"/>
        <v>717.42861891879988</v>
      </c>
      <c r="Q79" s="29">
        <f t="shared" si="40"/>
        <v>690.73771712519988</v>
      </c>
      <c r="R79" s="29">
        <f t="shared" si="40"/>
        <v>685.77999381120003</v>
      </c>
      <c r="S79" s="29">
        <f t="shared" si="40"/>
        <v>683.50049722760002</v>
      </c>
      <c r="T79" s="29">
        <f t="shared" si="40"/>
        <v>670.19633468879999</v>
      </c>
      <c r="U79" s="29">
        <f t="shared" si="40"/>
        <v>677.87678766500005</v>
      </c>
      <c r="V79" s="29">
        <f t="shared" si="40"/>
        <v>688.60018229520006</v>
      </c>
      <c r="W79" s="29">
        <f t="shared" si="40"/>
        <v>716.5753202244</v>
      </c>
      <c r="X79" s="29">
        <f t="shared" si="40"/>
        <v>746.24186525580001</v>
      </c>
      <c r="Y79" s="29">
        <f t="shared" si="40"/>
        <v>740.6939985424001</v>
      </c>
      <c r="Z79" s="29">
        <f t="shared" si="40"/>
        <v>757.83254864949993</v>
      </c>
      <c r="AA79" s="29">
        <f t="shared" si="40"/>
        <v>750.93971902019996</v>
      </c>
      <c r="AB79" s="29">
        <f t="shared" si="40"/>
        <v>738.35123812419999</v>
      </c>
      <c r="AC79" s="29">
        <f t="shared" si="40"/>
        <v>757.92265258499992</v>
      </c>
      <c r="AD79" s="29">
        <f t="shared" si="40"/>
        <v>728.08388920590005</v>
      </c>
      <c r="AE79" s="29">
        <f t="shared" si="40"/>
        <v>701.84812671179998</v>
      </c>
      <c r="AF79" s="29">
        <f t="shared" si="40"/>
        <v>700.52192663199992</v>
      </c>
      <c r="AG79" s="29">
        <f t="shared" si="40"/>
        <v>728.06801277910006</v>
      </c>
      <c r="AH79" s="29">
        <f t="shared" si="40"/>
        <v>677.96193657099991</v>
      </c>
      <c r="AI79" s="29">
        <f t="shared" si="40"/>
        <v>541.74012890760002</v>
      </c>
      <c r="AJ79" s="29">
        <f t="shared" si="40"/>
        <v>559.61525551739999</v>
      </c>
      <c r="AK79" s="29">
        <f t="shared" si="40"/>
        <v>552.94868284200004</v>
      </c>
      <c r="AL79" s="29">
        <f t="shared" si="40"/>
        <v>564.47297286750006</v>
      </c>
      <c r="AM79" s="29">
        <f t="shared" si="40"/>
        <v>602.56508287889994</v>
      </c>
      <c r="AN79" s="29">
        <f t="shared" si="40"/>
        <v>637.4322624670001</v>
      </c>
      <c r="AO79" s="29">
        <f t="shared" si="40"/>
        <v>636.11213673700001</v>
      </c>
      <c r="AP79" s="29">
        <f t="shared" si="40"/>
        <v>646.13017686629996</v>
      </c>
      <c r="AQ79" s="29">
        <f t="shared" si="40"/>
        <v>672.24564503249997</v>
      </c>
      <c r="AR79" s="29">
        <f t="shared" ref="AR79:AS79" si="41">AR22*(1-AR50)</f>
        <v>752.68710693579987</v>
      </c>
      <c r="AS79" s="29">
        <f t="shared" si="41"/>
        <v>756.90576356599991</v>
      </c>
    </row>
    <row r="80" spans="1:45" x14ac:dyDescent="0.25">
      <c r="A80" s="75" t="s">
        <v>19</v>
      </c>
      <c r="B80" s="29">
        <f t="shared" ref="B80:AQ80" si="42">B23*(1-B51)</f>
        <v>952.98497073999999</v>
      </c>
      <c r="C80" s="29">
        <f t="shared" si="42"/>
        <v>927.40313252919998</v>
      </c>
      <c r="D80" s="29">
        <f t="shared" si="42"/>
        <v>935.88666906239996</v>
      </c>
      <c r="E80" s="29">
        <f t="shared" si="42"/>
        <v>957.23844643799987</v>
      </c>
      <c r="F80" s="29">
        <f t="shared" si="42"/>
        <v>943.78473577640011</v>
      </c>
      <c r="G80" s="29">
        <f t="shared" si="42"/>
        <v>984.52458660479999</v>
      </c>
      <c r="H80" s="29">
        <f t="shared" si="42"/>
        <v>993.63903098800006</v>
      </c>
      <c r="I80" s="29">
        <f t="shared" si="42"/>
        <v>1023.7324507424001</v>
      </c>
      <c r="J80" s="29">
        <f t="shared" si="42"/>
        <v>941.30588273710009</v>
      </c>
      <c r="K80" s="29">
        <f t="shared" si="42"/>
        <v>928.21005933119977</v>
      </c>
      <c r="L80" s="29">
        <f t="shared" si="42"/>
        <v>928.75078763279987</v>
      </c>
      <c r="M80" s="29">
        <f t="shared" si="42"/>
        <v>925.45911982159998</v>
      </c>
      <c r="N80" s="29">
        <f t="shared" si="42"/>
        <v>922.0615926989999</v>
      </c>
      <c r="O80" s="29">
        <f t="shared" si="42"/>
        <v>924.63031913199995</v>
      </c>
      <c r="P80" s="29">
        <f t="shared" si="42"/>
        <v>899.90911151959995</v>
      </c>
      <c r="Q80" s="29">
        <f t="shared" si="42"/>
        <v>910.22830301339991</v>
      </c>
      <c r="R80" s="29">
        <f t="shared" si="42"/>
        <v>890.18808751600011</v>
      </c>
      <c r="S80" s="29">
        <f t="shared" si="42"/>
        <v>881.46799407600008</v>
      </c>
      <c r="T80" s="29">
        <f t="shared" si="42"/>
        <v>892.31660203399986</v>
      </c>
      <c r="U80" s="29">
        <f t="shared" si="42"/>
        <v>872.29854432599996</v>
      </c>
      <c r="V80" s="29">
        <f t="shared" si="42"/>
        <v>851.34936301200014</v>
      </c>
      <c r="W80" s="29">
        <f t="shared" si="42"/>
        <v>860.99624046000008</v>
      </c>
      <c r="X80" s="29">
        <f t="shared" si="42"/>
        <v>848.58181750100005</v>
      </c>
      <c r="Y80" s="29">
        <f t="shared" si="42"/>
        <v>855.47693689419987</v>
      </c>
      <c r="Z80" s="29">
        <f t="shared" si="42"/>
        <v>864.9715640262001</v>
      </c>
      <c r="AA80" s="29">
        <f t="shared" si="42"/>
        <v>885.76171313800012</v>
      </c>
      <c r="AB80" s="29">
        <f t="shared" si="42"/>
        <v>882.23999778259997</v>
      </c>
      <c r="AC80" s="29">
        <f t="shared" si="42"/>
        <v>922.78862963309996</v>
      </c>
      <c r="AD80" s="29">
        <f t="shared" si="42"/>
        <v>918.21374639099997</v>
      </c>
      <c r="AE80" s="29">
        <f t="shared" si="42"/>
        <v>895.76312463249997</v>
      </c>
      <c r="AF80" s="29">
        <f t="shared" si="42"/>
        <v>911.23881612500008</v>
      </c>
      <c r="AG80" s="29">
        <f t="shared" si="42"/>
        <v>942.99593970499996</v>
      </c>
      <c r="AH80" s="29">
        <f t="shared" si="42"/>
        <v>862.80574609109988</v>
      </c>
      <c r="AI80" s="29">
        <f t="shared" si="42"/>
        <v>789.65365934519991</v>
      </c>
      <c r="AJ80" s="29">
        <f t="shared" si="42"/>
        <v>806.88223480339991</v>
      </c>
      <c r="AK80" s="29">
        <f t="shared" si="42"/>
        <v>841.16207980350009</v>
      </c>
      <c r="AL80" s="29">
        <f t="shared" si="42"/>
        <v>849.99125300210005</v>
      </c>
      <c r="AM80" s="29">
        <f t="shared" si="42"/>
        <v>806.89099967000004</v>
      </c>
      <c r="AN80" s="29">
        <f t="shared" si="42"/>
        <v>808.83732020699995</v>
      </c>
      <c r="AO80" s="29">
        <f t="shared" si="42"/>
        <v>831.26152377259996</v>
      </c>
      <c r="AP80" s="29">
        <f t="shared" si="42"/>
        <v>869.7280543024001</v>
      </c>
      <c r="AQ80" s="29">
        <f t="shared" si="42"/>
        <v>907.0090395389999</v>
      </c>
      <c r="AR80" s="29">
        <f t="shared" ref="AR80:AS80" si="43">AR23*(1-AR51)</f>
        <v>972.02726156510016</v>
      </c>
      <c r="AS80" s="29">
        <f t="shared" si="43"/>
        <v>952.06483419950018</v>
      </c>
    </row>
    <row r="81" spans="1:45" x14ac:dyDescent="0.25">
      <c r="A81" s="75" t="s">
        <v>57</v>
      </c>
      <c r="B81" s="29">
        <f t="shared" ref="B81:AQ81" si="44">B24*(1-B52)</f>
        <v>605.57890778699993</v>
      </c>
      <c r="C81" s="29">
        <f t="shared" si="44"/>
        <v>612.49171907039999</v>
      </c>
      <c r="D81" s="29">
        <f t="shared" si="44"/>
        <v>623.2012030482</v>
      </c>
      <c r="E81" s="29">
        <f t="shared" si="44"/>
        <v>631.25487972919996</v>
      </c>
      <c r="F81" s="29">
        <f t="shared" si="44"/>
        <v>633.64044163979997</v>
      </c>
      <c r="G81" s="29">
        <f t="shared" si="44"/>
        <v>643.95437627570016</v>
      </c>
      <c r="H81" s="29">
        <f t="shared" si="44"/>
        <v>662.55227412400006</v>
      </c>
      <c r="I81" s="29">
        <f t="shared" si="44"/>
        <v>668.46160437119988</v>
      </c>
      <c r="J81" s="29">
        <f t="shared" si="44"/>
        <v>668.4819895572</v>
      </c>
      <c r="K81" s="29">
        <f t="shared" si="44"/>
        <v>655.59677842919996</v>
      </c>
      <c r="L81" s="29">
        <f t="shared" si="44"/>
        <v>658.15942973400001</v>
      </c>
      <c r="M81" s="29">
        <f t="shared" si="44"/>
        <v>669.62247707539996</v>
      </c>
      <c r="N81" s="29">
        <f t="shared" si="44"/>
        <v>651.87024363569992</v>
      </c>
      <c r="O81" s="29">
        <f t="shared" si="44"/>
        <v>647.21128091849994</v>
      </c>
      <c r="P81" s="29">
        <f t="shared" si="44"/>
        <v>635.54745149279995</v>
      </c>
      <c r="Q81" s="29">
        <f t="shared" si="44"/>
        <v>622.29434634179995</v>
      </c>
      <c r="R81" s="29">
        <f t="shared" si="44"/>
        <v>611.49848984100004</v>
      </c>
      <c r="S81" s="29">
        <f t="shared" si="44"/>
        <v>606.51730031959994</v>
      </c>
      <c r="T81" s="29">
        <f t="shared" si="44"/>
        <v>598.80126588690007</v>
      </c>
      <c r="U81" s="29">
        <f t="shared" si="44"/>
        <v>601.25528127000007</v>
      </c>
      <c r="V81" s="29">
        <f t="shared" si="44"/>
        <v>593.20821159939999</v>
      </c>
      <c r="W81" s="29">
        <f t="shared" si="44"/>
        <v>588.39550564319995</v>
      </c>
      <c r="X81" s="29">
        <f t="shared" si="44"/>
        <v>597.44177086000002</v>
      </c>
      <c r="Y81" s="29">
        <f t="shared" si="44"/>
        <v>603.16785283039997</v>
      </c>
      <c r="Z81" s="29">
        <f t="shared" si="44"/>
        <v>598.79896903749989</v>
      </c>
      <c r="AA81" s="29">
        <f t="shared" si="44"/>
        <v>599.35048479809996</v>
      </c>
      <c r="AB81" s="29">
        <f t="shared" si="44"/>
        <v>603.73914560050014</v>
      </c>
      <c r="AC81" s="29">
        <f t="shared" si="44"/>
        <v>616.83551569500003</v>
      </c>
      <c r="AD81" s="29">
        <f t="shared" si="44"/>
        <v>608.72978362979995</v>
      </c>
      <c r="AE81" s="29">
        <f t="shared" si="44"/>
        <v>608.40435818780009</v>
      </c>
      <c r="AF81" s="29">
        <f t="shared" si="44"/>
        <v>616.23540617610001</v>
      </c>
      <c r="AG81" s="29">
        <f t="shared" si="44"/>
        <v>635.02605863999997</v>
      </c>
      <c r="AH81" s="29">
        <f t="shared" si="44"/>
        <v>611.62332937400004</v>
      </c>
      <c r="AI81" s="29">
        <f t="shared" si="44"/>
        <v>522.24525213780009</v>
      </c>
      <c r="AJ81" s="29">
        <f t="shared" si="44"/>
        <v>511.45723052890008</v>
      </c>
      <c r="AK81" s="29">
        <f t="shared" si="44"/>
        <v>530.91665921280003</v>
      </c>
      <c r="AL81" s="29">
        <f t="shared" si="44"/>
        <v>531.2162031908</v>
      </c>
      <c r="AM81" s="29">
        <f t="shared" si="44"/>
        <v>548.71894627050006</v>
      </c>
      <c r="AN81" s="29">
        <f t="shared" si="44"/>
        <v>550.58084189289991</v>
      </c>
      <c r="AO81" s="29">
        <f t="shared" si="44"/>
        <v>561.38658077320008</v>
      </c>
      <c r="AP81" s="29">
        <f t="shared" si="44"/>
        <v>563.13998027980006</v>
      </c>
      <c r="AQ81" s="29">
        <f t="shared" si="44"/>
        <v>587.25777019920008</v>
      </c>
      <c r="AR81" s="29">
        <f t="shared" ref="AR81:AS81" si="45">AR24*(1-AR52)</f>
        <v>607.97362764599995</v>
      </c>
      <c r="AS81" s="29">
        <f t="shared" si="45"/>
        <v>625.27594483839994</v>
      </c>
    </row>
    <row r="82" spans="1:45" x14ac:dyDescent="0.25">
      <c r="A82" s="75" t="s">
        <v>55</v>
      </c>
      <c r="B82" s="29">
        <f>B25*(1-B53)</f>
        <v>454.59321724200009</v>
      </c>
      <c r="C82" s="29">
        <f t="shared" ref="C82:AQ82" si="46">C25*(1-C53)</f>
        <v>465.08516605260002</v>
      </c>
      <c r="D82" s="29">
        <f t="shared" si="46"/>
        <v>472.13687704679995</v>
      </c>
      <c r="E82" s="29">
        <f t="shared" si="46"/>
        <v>474.32930221040004</v>
      </c>
      <c r="F82" s="29">
        <f t="shared" si="46"/>
        <v>471.13273058880003</v>
      </c>
      <c r="G82" s="29">
        <f t="shared" si="46"/>
        <v>481.21533236390002</v>
      </c>
      <c r="H82" s="29">
        <f t="shared" si="46"/>
        <v>493.71823649519996</v>
      </c>
      <c r="I82" s="29">
        <f t="shared" si="46"/>
        <v>499.83415168750003</v>
      </c>
      <c r="J82" s="29">
        <f t="shared" si="46"/>
        <v>500.57418000520005</v>
      </c>
      <c r="K82" s="29">
        <f t="shared" si="46"/>
        <v>500.17695138259995</v>
      </c>
      <c r="L82" s="29">
        <f t="shared" si="46"/>
        <v>504.41491105640006</v>
      </c>
      <c r="M82" s="29">
        <f t="shared" si="46"/>
        <v>513.07490034299997</v>
      </c>
      <c r="N82" s="29">
        <f t="shared" si="46"/>
        <v>501.16499168959996</v>
      </c>
      <c r="O82" s="29">
        <f t="shared" si="46"/>
        <v>493.48915455629998</v>
      </c>
      <c r="P82" s="29">
        <f t="shared" si="46"/>
        <v>487.53154491200002</v>
      </c>
      <c r="Q82" s="29">
        <f t="shared" si="46"/>
        <v>480.04574139940007</v>
      </c>
      <c r="R82" s="29">
        <f t="shared" si="46"/>
        <v>466.38307801999997</v>
      </c>
      <c r="S82" s="29">
        <f t="shared" si="46"/>
        <v>462.20796303309999</v>
      </c>
      <c r="T82" s="29">
        <f t="shared" si="46"/>
        <v>456.80626195999997</v>
      </c>
      <c r="U82" s="29">
        <f t="shared" si="46"/>
        <v>455.99426331490002</v>
      </c>
      <c r="V82" s="29">
        <f t="shared" si="46"/>
        <v>448.75449714210009</v>
      </c>
      <c r="W82" s="29">
        <f t="shared" si="46"/>
        <v>453.66370510920001</v>
      </c>
      <c r="X82" s="29">
        <f t="shared" si="46"/>
        <v>460.33969327650004</v>
      </c>
      <c r="Y82" s="29">
        <f t="shared" si="46"/>
        <v>466.85493964200003</v>
      </c>
      <c r="Z82" s="29">
        <f t="shared" si="46"/>
        <v>456.57079022099998</v>
      </c>
      <c r="AA82" s="29">
        <f t="shared" si="46"/>
        <v>458.39169366319999</v>
      </c>
      <c r="AB82" s="29">
        <f t="shared" si="46"/>
        <v>463.96625547599996</v>
      </c>
      <c r="AC82" s="29">
        <f t="shared" si="46"/>
        <v>470.59163405100003</v>
      </c>
      <c r="AD82" s="29">
        <f t="shared" si="46"/>
        <v>464.17928867729995</v>
      </c>
      <c r="AE82" s="29">
        <f t="shared" si="46"/>
        <v>467.20889537139999</v>
      </c>
      <c r="AF82" s="29">
        <f t="shared" si="46"/>
        <v>471.17668492800004</v>
      </c>
      <c r="AG82" s="29">
        <f t="shared" si="46"/>
        <v>480.59020457999992</v>
      </c>
      <c r="AH82" s="29">
        <f t="shared" si="46"/>
        <v>466.94040049680001</v>
      </c>
      <c r="AI82" s="29">
        <f t="shared" si="46"/>
        <v>411.74474790059998</v>
      </c>
      <c r="AJ82" s="29">
        <f t="shared" si="46"/>
        <v>401.58958826310004</v>
      </c>
      <c r="AK82" s="29">
        <f t="shared" si="46"/>
        <v>420.48776452089999</v>
      </c>
      <c r="AL82" s="29">
        <f t="shared" si="46"/>
        <v>416.07116251140002</v>
      </c>
      <c r="AM82" s="29">
        <f t="shared" si="46"/>
        <v>422.71163690639992</v>
      </c>
      <c r="AN82" s="29">
        <f t="shared" si="46"/>
        <v>434.533167596</v>
      </c>
      <c r="AO82" s="29">
        <f t="shared" si="46"/>
        <v>442.87242900479993</v>
      </c>
      <c r="AP82" s="29">
        <f t="shared" si="46"/>
        <v>447.79892988880005</v>
      </c>
      <c r="AQ82" s="29">
        <f t="shared" si="46"/>
        <v>467.75092406639999</v>
      </c>
      <c r="AR82" s="29">
        <f t="shared" ref="AR82:AS82" si="47">AR25*(1-AR53)</f>
        <v>485.83235555399995</v>
      </c>
      <c r="AS82" s="29">
        <f t="shared" si="47"/>
        <v>494.89627186230001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663C-DC3C-45C4-ADA9-6716F0C0769F}">
  <dimension ref="A1:B1"/>
  <sheetViews>
    <sheetView workbookViewId="0">
      <selection activeCell="H14" sqref="H14"/>
    </sheetView>
  </sheetViews>
  <sheetFormatPr defaultRowHeight="15" x14ac:dyDescent="0.25"/>
  <cols>
    <col min="1" max="1" width="17.28515625" style="42" customWidth="1"/>
    <col min="2" max="2" width="7" style="52" customWidth="1"/>
    <col min="8" max="8" width="17.85546875" customWidth="1"/>
    <col min="9" max="9" width="12.140625" customWidth="1"/>
    <col min="10" max="10" width="12.28515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prep_gini_1</vt:lpstr>
      <vt:lpstr>prep_gini_2</vt:lpstr>
      <vt:lpstr>1.Coef. Gini</vt:lpstr>
      <vt:lpstr>2.Renda Média</vt:lpstr>
      <vt:lpstr>3.Renda_por_estrato</vt:lpstr>
      <vt:lpstr>4.Renda_1_4_sm</vt:lpstr>
      <vt:lpstr>5.Bem_estar_Sen</vt:lpstr>
      <vt:lpstr>6.Anexos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Marcelo Gomes Ribeiro</cp:lastModifiedBy>
  <dcterms:created xsi:type="dcterms:W3CDTF">2020-09-03T15:13:31Z</dcterms:created>
  <dcterms:modified xsi:type="dcterms:W3CDTF">2023-03-24T00:12:40Z</dcterms:modified>
</cp:coreProperties>
</file>