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2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ndre\Desktop\Boletim_Des_Metropoles\Planilhas\"/>
    </mc:Choice>
  </mc:AlternateContent>
  <xr:revisionPtr revIDLastSave="0" documentId="8_{24B49A31-7798-F84C-AA9D-46E626200E54}" xr6:coauthVersionLast="47" xr6:coauthVersionMax="47" xr10:uidLastSave="{00000000-0000-0000-0000-000000000000}"/>
  <bookViews>
    <workbookView xWindow="-120" yWindow="-120" windowWidth="20730" windowHeight="11160" tabRatio="570" firstSheet="2" activeTab="2" xr2:uid="{00000000-000D-0000-FFFF-FFFF00000000}"/>
  </bookViews>
  <sheets>
    <sheet name="prep_gini_1" sheetId="16" r:id="rId1"/>
    <sheet name="prep_gini_2" sheetId="15" r:id="rId2"/>
    <sheet name="1.Coef. Gini" sheetId="1" r:id="rId3"/>
    <sheet name="2.Renda Média" sheetId="2" r:id="rId4"/>
    <sheet name="3.Renda_por_estrato" sheetId="3" r:id="rId5"/>
    <sheet name="4.Renda_1_4_sm" sheetId="10" r:id="rId6"/>
    <sheet name="5.Bem_estar_Sen" sheetId="30" r:id="rId7"/>
    <sheet name="6.Anexos" sheetId="23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82" i="30" l="1"/>
  <c r="AK82" i="30"/>
  <c r="AE82" i="30"/>
  <c r="AC82" i="30"/>
  <c r="W82" i="30"/>
  <c r="U82" i="30"/>
  <c r="O82" i="30"/>
  <c r="M82" i="30"/>
  <c r="G82" i="30"/>
  <c r="E82" i="30"/>
  <c r="AO81" i="30"/>
  <c r="AG81" i="30"/>
  <c r="Y81" i="30"/>
  <c r="Q81" i="30"/>
  <c r="I81" i="30"/>
  <c r="G81" i="30"/>
  <c r="AI80" i="30"/>
  <c r="AA80" i="30"/>
  <c r="S80" i="30"/>
  <c r="K80" i="30"/>
  <c r="I80" i="30"/>
  <c r="C80" i="30"/>
  <c r="AK79" i="30"/>
  <c r="U79" i="30"/>
  <c r="M79" i="30"/>
  <c r="E79" i="30"/>
  <c r="C79" i="30"/>
  <c r="AM78" i="30"/>
  <c r="AE78" i="30"/>
  <c r="W78" i="30"/>
  <c r="E78" i="30"/>
  <c r="AO77" i="30"/>
  <c r="AG77" i="30"/>
  <c r="Y77" i="30"/>
  <c r="Q77" i="30"/>
  <c r="AQ76" i="30"/>
  <c r="AI76" i="30"/>
  <c r="AA76" i="30"/>
  <c r="S76" i="30"/>
  <c r="K76" i="30"/>
  <c r="AC75" i="30"/>
  <c r="U75" i="30"/>
  <c r="M75" i="30"/>
  <c r="E75" i="30"/>
  <c r="C75" i="30"/>
  <c r="AM74" i="30"/>
  <c r="AE74" i="30"/>
  <c r="W74" i="30"/>
  <c r="G74" i="30"/>
  <c r="AO73" i="30"/>
  <c r="AG73" i="30"/>
  <c r="Y73" i="30"/>
  <c r="Q73" i="30"/>
  <c r="I73" i="30"/>
  <c r="G73" i="30"/>
  <c r="C72" i="30"/>
  <c r="AK71" i="30"/>
  <c r="AC71" i="30"/>
  <c r="U71" i="30"/>
  <c r="M71" i="30"/>
  <c r="E71" i="30"/>
  <c r="C71" i="30"/>
  <c r="AM70" i="30"/>
  <c r="AE70" i="30"/>
  <c r="W70" i="30"/>
  <c r="O70" i="30"/>
  <c r="E70" i="30"/>
  <c r="AO69" i="30"/>
  <c r="Y69" i="30"/>
  <c r="Q69" i="30"/>
  <c r="I69" i="30"/>
  <c r="G69" i="30"/>
  <c r="AQ68" i="30"/>
  <c r="AO68" i="30"/>
  <c r="AI68" i="30"/>
  <c r="AG68" i="30"/>
  <c r="AA68" i="30"/>
  <c r="Y68" i="30"/>
  <c r="S68" i="30"/>
  <c r="Q68" i="30"/>
  <c r="K68" i="30"/>
  <c r="AC67" i="30"/>
  <c r="U67" i="30"/>
  <c r="M67" i="30"/>
  <c r="E67" i="30"/>
  <c r="C67" i="30"/>
  <c r="AM66" i="30"/>
  <c r="AE66" i="30"/>
  <c r="W66" i="30"/>
  <c r="G66" i="30"/>
  <c r="AO65" i="30"/>
  <c r="AG65" i="30"/>
  <c r="Y65" i="30"/>
  <c r="Q65" i="30"/>
  <c r="I65" i="30"/>
  <c r="G65" i="30"/>
  <c r="AI64" i="30"/>
  <c r="AA64" i="30"/>
  <c r="S64" i="30"/>
  <c r="K64" i="30"/>
  <c r="I64" i="30"/>
  <c r="C64" i="30"/>
  <c r="AK63" i="30"/>
  <c r="U63" i="30"/>
  <c r="M63" i="30"/>
  <c r="E63" i="30"/>
  <c r="C63" i="30"/>
  <c r="AM62" i="30"/>
  <c r="AK62" i="30"/>
  <c r="AE62" i="30"/>
  <c r="AC62" i="30"/>
  <c r="W62" i="30"/>
  <c r="U62" i="30"/>
  <c r="O62" i="30"/>
  <c r="M62" i="30"/>
  <c r="E62" i="30"/>
  <c r="AO61" i="30"/>
  <c r="AM61" i="30"/>
  <c r="AG61" i="30"/>
  <c r="AE61" i="30"/>
  <c r="Y61" i="30"/>
  <c r="W61" i="30"/>
  <c r="Q61" i="30"/>
  <c r="O61" i="30"/>
  <c r="AQ60" i="30"/>
  <c r="AO60" i="30"/>
  <c r="AI60" i="30"/>
  <c r="AG60" i="30"/>
  <c r="AA60" i="30"/>
  <c r="Y60" i="30"/>
  <c r="S60" i="30"/>
  <c r="Q60" i="30"/>
  <c r="K60" i="30"/>
  <c r="AQ59" i="30"/>
  <c r="AK59" i="30"/>
  <c r="AI59" i="30"/>
  <c r="AC59" i="30"/>
  <c r="AA59" i="30"/>
  <c r="U59" i="30"/>
  <c r="S59" i="30"/>
  <c r="M59" i="30"/>
  <c r="K59" i="30"/>
  <c r="E59" i="30"/>
  <c r="C59" i="30"/>
  <c r="B75" i="30"/>
  <c r="B67" i="30"/>
  <c r="F2" i="30"/>
  <c r="AR25" i="30"/>
  <c r="AQ25" i="30"/>
  <c r="AP25" i="30"/>
  <c r="AO25" i="30"/>
  <c r="AN25" i="30"/>
  <c r="AM25" i="30"/>
  <c r="AL25" i="30"/>
  <c r="AK25" i="30"/>
  <c r="AJ25" i="30"/>
  <c r="AI25" i="30"/>
  <c r="AH25" i="30"/>
  <c r="AG25" i="30"/>
  <c r="AF25" i="30"/>
  <c r="AE25" i="30"/>
  <c r="AD25" i="30"/>
  <c r="AC25" i="30"/>
  <c r="AB25" i="30"/>
  <c r="AA25" i="30"/>
  <c r="Z25" i="30"/>
  <c r="Y25" i="30"/>
  <c r="X25" i="30"/>
  <c r="W25" i="30"/>
  <c r="V25" i="30"/>
  <c r="U25" i="30"/>
  <c r="T25" i="30"/>
  <c r="S25" i="30"/>
  <c r="R25" i="30"/>
  <c r="Q25" i="30"/>
  <c r="P25" i="30"/>
  <c r="O25" i="30"/>
  <c r="N25" i="30"/>
  <c r="M25" i="30"/>
  <c r="L25" i="30"/>
  <c r="K25" i="30"/>
  <c r="AR24" i="30"/>
  <c r="AQ24" i="30"/>
  <c r="AP24" i="30"/>
  <c r="AO24" i="30"/>
  <c r="AN24" i="30"/>
  <c r="AM24" i="30"/>
  <c r="AM81" i="30"/>
  <c r="AL24" i="30"/>
  <c r="AK24" i="30"/>
  <c r="AJ24" i="30"/>
  <c r="AI24" i="30"/>
  <c r="AH24" i="30"/>
  <c r="AG24" i="30"/>
  <c r="AF24" i="30"/>
  <c r="AE24" i="30"/>
  <c r="AE81" i="30"/>
  <c r="AD24" i="30"/>
  <c r="AC24" i="30"/>
  <c r="AB24" i="30"/>
  <c r="AA24" i="30"/>
  <c r="Z24" i="30"/>
  <c r="Y24" i="30"/>
  <c r="X24" i="30"/>
  <c r="W24" i="30"/>
  <c r="W81" i="30"/>
  <c r="V24" i="30"/>
  <c r="U24" i="30"/>
  <c r="T24" i="30"/>
  <c r="S24" i="30"/>
  <c r="R24" i="30"/>
  <c r="Q24" i="30"/>
  <c r="P24" i="30"/>
  <c r="O24" i="30"/>
  <c r="O81" i="30"/>
  <c r="N24" i="30"/>
  <c r="M24" i="30"/>
  <c r="L24" i="30"/>
  <c r="K24" i="30"/>
  <c r="AR23" i="30"/>
  <c r="AQ23" i="30"/>
  <c r="AP23" i="30"/>
  <c r="AO23" i="30"/>
  <c r="AO80" i="30"/>
  <c r="AN23" i="30"/>
  <c r="AM23" i="30"/>
  <c r="AL23" i="30"/>
  <c r="AK23" i="30"/>
  <c r="AJ23" i="30"/>
  <c r="AI23" i="30"/>
  <c r="AH23" i="30"/>
  <c r="AG23" i="30"/>
  <c r="AG80" i="30"/>
  <c r="AF23" i="30"/>
  <c r="AE23" i="30"/>
  <c r="AD23" i="30"/>
  <c r="AC23" i="30"/>
  <c r="AB23" i="30"/>
  <c r="AA23" i="30"/>
  <c r="Z23" i="30"/>
  <c r="Y23" i="30"/>
  <c r="Y80" i="30"/>
  <c r="X23" i="30"/>
  <c r="W23" i="30"/>
  <c r="V23" i="30"/>
  <c r="U23" i="30"/>
  <c r="T23" i="30"/>
  <c r="S23" i="30"/>
  <c r="R23" i="30"/>
  <c r="Q23" i="30"/>
  <c r="Q80" i="30"/>
  <c r="P23" i="30"/>
  <c r="O23" i="30"/>
  <c r="N23" i="30"/>
  <c r="M23" i="30"/>
  <c r="L23" i="30"/>
  <c r="K23" i="30"/>
  <c r="AR22" i="30"/>
  <c r="AQ22" i="30"/>
  <c r="AQ79" i="30"/>
  <c r="AP22" i="30"/>
  <c r="AO22" i="30"/>
  <c r="AN22" i="30"/>
  <c r="AM22" i="30"/>
  <c r="AL22" i="30"/>
  <c r="AK22" i="30"/>
  <c r="AJ22" i="30"/>
  <c r="AI22" i="30"/>
  <c r="AI79" i="30"/>
  <c r="AH22" i="30"/>
  <c r="AG22" i="30"/>
  <c r="AF22" i="30"/>
  <c r="AE22" i="30"/>
  <c r="AD22" i="30"/>
  <c r="AC22" i="30"/>
  <c r="AB22" i="30"/>
  <c r="AA22" i="30"/>
  <c r="AA79" i="30"/>
  <c r="Z22" i="30"/>
  <c r="Y22" i="30"/>
  <c r="X22" i="30"/>
  <c r="W22" i="30"/>
  <c r="V22" i="30"/>
  <c r="U22" i="30"/>
  <c r="T22" i="30"/>
  <c r="S22" i="30"/>
  <c r="S79" i="30"/>
  <c r="R22" i="30"/>
  <c r="Q22" i="30"/>
  <c r="P22" i="30"/>
  <c r="O22" i="30"/>
  <c r="N22" i="30"/>
  <c r="M22" i="30"/>
  <c r="L22" i="30"/>
  <c r="K22" i="30"/>
  <c r="K79" i="30"/>
  <c r="AR21" i="30"/>
  <c r="AQ21" i="30"/>
  <c r="AP21" i="30"/>
  <c r="AO21" i="30"/>
  <c r="AN21" i="30"/>
  <c r="AM21" i="30"/>
  <c r="AL21" i="30"/>
  <c r="AK21" i="30"/>
  <c r="AK78" i="30"/>
  <c r="AJ21" i="30"/>
  <c r="AI21" i="30"/>
  <c r="AH21" i="30"/>
  <c r="AG21" i="30"/>
  <c r="AF21" i="30"/>
  <c r="AE21" i="30"/>
  <c r="AD21" i="30"/>
  <c r="AC21" i="30"/>
  <c r="AC78" i="30"/>
  <c r="AB21" i="30"/>
  <c r="AA21" i="30"/>
  <c r="Z21" i="30"/>
  <c r="Y21" i="30"/>
  <c r="X21" i="30"/>
  <c r="W21" i="30"/>
  <c r="V21" i="30"/>
  <c r="U21" i="30"/>
  <c r="U78" i="30"/>
  <c r="T21" i="30"/>
  <c r="S21" i="30"/>
  <c r="R21" i="30"/>
  <c r="Q21" i="30"/>
  <c r="P21" i="30"/>
  <c r="O21" i="30"/>
  <c r="N21" i="30"/>
  <c r="M21" i="30"/>
  <c r="M78" i="30"/>
  <c r="L21" i="30"/>
  <c r="K21" i="30"/>
  <c r="AR20" i="30"/>
  <c r="AQ20" i="30"/>
  <c r="AP20" i="30"/>
  <c r="AO20" i="30"/>
  <c r="AN20" i="30"/>
  <c r="AM20" i="30"/>
  <c r="AM77" i="30"/>
  <c r="AL20" i="30"/>
  <c r="AK20" i="30"/>
  <c r="AJ20" i="30"/>
  <c r="AI20" i="30"/>
  <c r="AH20" i="30"/>
  <c r="AG20" i="30"/>
  <c r="AF20" i="30"/>
  <c r="AE20" i="30"/>
  <c r="AE77" i="30"/>
  <c r="AD20" i="30"/>
  <c r="AC20" i="30"/>
  <c r="AB20" i="30"/>
  <c r="AA20" i="30"/>
  <c r="Z20" i="30"/>
  <c r="Y20" i="30"/>
  <c r="X20" i="30"/>
  <c r="W20" i="30"/>
  <c r="W77" i="30"/>
  <c r="V20" i="30"/>
  <c r="U20" i="30"/>
  <c r="T20" i="30"/>
  <c r="S20" i="30"/>
  <c r="R20" i="30"/>
  <c r="Q20" i="30"/>
  <c r="P20" i="30"/>
  <c r="O20" i="30"/>
  <c r="O77" i="30"/>
  <c r="N20" i="30"/>
  <c r="M20" i="30"/>
  <c r="L20" i="30"/>
  <c r="K20" i="30"/>
  <c r="AR19" i="30"/>
  <c r="AQ19" i="30"/>
  <c r="AP19" i="30"/>
  <c r="AO19" i="30"/>
  <c r="AO76" i="30"/>
  <c r="AN19" i="30"/>
  <c r="AM19" i="30"/>
  <c r="AL19" i="30"/>
  <c r="AK19" i="30"/>
  <c r="AJ19" i="30"/>
  <c r="AI19" i="30"/>
  <c r="AH19" i="30"/>
  <c r="AG19" i="30"/>
  <c r="AG76" i="30"/>
  <c r="AF19" i="30"/>
  <c r="AE19" i="30"/>
  <c r="AD19" i="30"/>
  <c r="AC19" i="30"/>
  <c r="AB19" i="30"/>
  <c r="AA19" i="30"/>
  <c r="Z19" i="30"/>
  <c r="Y19" i="30"/>
  <c r="Y76" i="30"/>
  <c r="X19" i="30"/>
  <c r="W19" i="30"/>
  <c r="V19" i="30"/>
  <c r="U19" i="30"/>
  <c r="T19" i="30"/>
  <c r="S19" i="30"/>
  <c r="R19" i="30"/>
  <c r="Q19" i="30"/>
  <c r="Q76" i="30"/>
  <c r="P19" i="30"/>
  <c r="O19" i="30"/>
  <c r="N19" i="30"/>
  <c r="M19" i="30"/>
  <c r="L19" i="30"/>
  <c r="K19" i="30"/>
  <c r="AR18" i="30"/>
  <c r="AQ18" i="30"/>
  <c r="AQ75" i="30"/>
  <c r="AP18" i="30"/>
  <c r="AO18" i="30"/>
  <c r="AN18" i="30"/>
  <c r="AM18" i="30"/>
  <c r="AL18" i="30"/>
  <c r="AK18" i="30"/>
  <c r="AJ18" i="30"/>
  <c r="AI18" i="30"/>
  <c r="AI75" i="30"/>
  <c r="AH18" i="30"/>
  <c r="AG18" i="30"/>
  <c r="AF18" i="30"/>
  <c r="AE18" i="30"/>
  <c r="AD18" i="30"/>
  <c r="AC18" i="30"/>
  <c r="AB18" i="30"/>
  <c r="AA18" i="30"/>
  <c r="AA75" i="30"/>
  <c r="Z18" i="30"/>
  <c r="Y18" i="30"/>
  <c r="X18" i="30"/>
  <c r="W18" i="30"/>
  <c r="V18" i="30"/>
  <c r="U18" i="30"/>
  <c r="T18" i="30"/>
  <c r="S18" i="30"/>
  <c r="S75" i="30"/>
  <c r="R18" i="30"/>
  <c r="Q18" i="30"/>
  <c r="P18" i="30"/>
  <c r="O18" i="30"/>
  <c r="N18" i="30"/>
  <c r="M18" i="30"/>
  <c r="L18" i="30"/>
  <c r="K18" i="30"/>
  <c r="K75" i="30"/>
  <c r="AR17" i="30"/>
  <c r="AQ17" i="30"/>
  <c r="AP17" i="30"/>
  <c r="AO17" i="30"/>
  <c r="AN17" i="30"/>
  <c r="AM17" i="30"/>
  <c r="AL17" i="30"/>
  <c r="AK17" i="30"/>
  <c r="AK74" i="30"/>
  <c r="AJ17" i="30"/>
  <c r="AI17" i="30"/>
  <c r="AH17" i="30"/>
  <c r="AG17" i="30"/>
  <c r="AF17" i="30"/>
  <c r="AE17" i="30"/>
  <c r="AD17" i="30"/>
  <c r="AC17" i="30"/>
  <c r="AC74" i="30"/>
  <c r="AB17" i="30"/>
  <c r="AA17" i="30"/>
  <c r="Z17" i="30"/>
  <c r="Y17" i="30"/>
  <c r="X17" i="30"/>
  <c r="W17" i="30"/>
  <c r="V17" i="30"/>
  <c r="U17" i="30"/>
  <c r="U74" i="30"/>
  <c r="T17" i="30"/>
  <c r="S17" i="30"/>
  <c r="R17" i="30"/>
  <c r="Q17" i="30"/>
  <c r="P17" i="30"/>
  <c r="O17" i="30"/>
  <c r="N17" i="30"/>
  <c r="M17" i="30"/>
  <c r="M74" i="30"/>
  <c r="L17" i="30"/>
  <c r="K17" i="30"/>
  <c r="AR16" i="30"/>
  <c r="AQ16" i="30"/>
  <c r="AP16" i="30"/>
  <c r="AO16" i="30"/>
  <c r="AN16" i="30"/>
  <c r="AM16" i="30"/>
  <c r="AM73" i="30"/>
  <c r="AL16" i="30"/>
  <c r="AK16" i="30"/>
  <c r="AJ16" i="30"/>
  <c r="AI16" i="30"/>
  <c r="AH16" i="30"/>
  <c r="AG16" i="30"/>
  <c r="AF16" i="30"/>
  <c r="AE16" i="30"/>
  <c r="AE73" i="30"/>
  <c r="AD16" i="30"/>
  <c r="AC16" i="30"/>
  <c r="AB16" i="30"/>
  <c r="AA16" i="30"/>
  <c r="Z16" i="30"/>
  <c r="Y16" i="30"/>
  <c r="X16" i="30"/>
  <c r="W16" i="30"/>
  <c r="W73" i="30"/>
  <c r="V16" i="30"/>
  <c r="U16" i="30"/>
  <c r="T16" i="30"/>
  <c r="S16" i="30"/>
  <c r="R16" i="30"/>
  <c r="Q16" i="30"/>
  <c r="P16" i="30"/>
  <c r="O16" i="30"/>
  <c r="O73" i="30"/>
  <c r="N16" i="30"/>
  <c r="M16" i="30"/>
  <c r="L16" i="30"/>
  <c r="K16" i="30"/>
  <c r="AR15" i="30"/>
  <c r="AQ15" i="30"/>
  <c r="AP15" i="30"/>
  <c r="AO15" i="30"/>
  <c r="AN15" i="30"/>
  <c r="AM15" i="30"/>
  <c r="AL15" i="30"/>
  <c r="AK15" i="30"/>
  <c r="AJ15" i="30"/>
  <c r="AI15" i="30"/>
  <c r="AH15" i="30"/>
  <c r="AG15" i="30"/>
  <c r="AF15" i="30"/>
  <c r="AE15" i="30"/>
  <c r="AD15" i="30"/>
  <c r="AC15" i="30"/>
  <c r="AB15" i="30"/>
  <c r="AA15" i="30"/>
  <c r="Z15" i="30"/>
  <c r="Y15" i="30"/>
  <c r="X15" i="30"/>
  <c r="W15" i="30"/>
  <c r="V15" i="30"/>
  <c r="U15" i="30"/>
  <c r="T15" i="30"/>
  <c r="S15" i="30"/>
  <c r="R15" i="30"/>
  <c r="Q15" i="30"/>
  <c r="P15" i="30"/>
  <c r="O15" i="30"/>
  <c r="N15" i="30"/>
  <c r="M15" i="30"/>
  <c r="L15" i="30"/>
  <c r="K15" i="30"/>
  <c r="AR14" i="30"/>
  <c r="AQ14" i="30"/>
  <c r="AQ71" i="30"/>
  <c r="AP14" i="30"/>
  <c r="AO14" i="30"/>
  <c r="AN14" i="30"/>
  <c r="AM14" i="30"/>
  <c r="AL14" i="30"/>
  <c r="AK14" i="30"/>
  <c r="AJ14" i="30"/>
  <c r="AI14" i="30"/>
  <c r="AI71" i="30"/>
  <c r="AH14" i="30"/>
  <c r="AG14" i="30"/>
  <c r="AF14" i="30"/>
  <c r="AE14" i="30"/>
  <c r="AD14" i="30"/>
  <c r="AC14" i="30"/>
  <c r="AB14" i="30"/>
  <c r="AA14" i="30"/>
  <c r="AA71" i="30"/>
  <c r="Z14" i="30"/>
  <c r="Y14" i="30"/>
  <c r="X14" i="30"/>
  <c r="W14" i="30"/>
  <c r="V14" i="30"/>
  <c r="U14" i="30"/>
  <c r="T14" i="30"/>
  <c r="S14" i="30"/>
  <c r="S71" i="30"/>
  <c r="R14" i="30"/>
  <c r="Q14" i="30"/>
  <c r="P14" i="30"/>
  <c r="O14" i="30"/>
  <c r="N14" i="30"/>
  <c r="M14" i="30"/>
  <c r="L14" i="30"/>
  <c r="K14" i="30"/>
  <c r="K71" i="30"/>
  <c r="AR13" i="30"/>
  <c r="AQ13" i="30"/>
  <c r="AP13" i="30"/>
  <c r="AO13" i="30"/>
  <c r="AN13" i="30"/>
  <c r="AM13" i="30"/>
  <c r="AL13" i="30"/>
  <c r="AK13" i="30"/>
  <c r="AK70" i="30"/>
  <c r="AJ13" i="30"/>
  <c r="AI13" i="30"/>
  <c r="AH13" i="30"/>
  <c r="AG13" i="30"/>
  <c r="AF13" i="30"/>
  <c r="AE13" i="30"/>
  <c r="AD13" i="30"/>
  <c r="AC13" i="30"/>
  <c r="AC70" i="30"/>
  <c r="AB13" i="30"/>
  <c r="AA13" i="30"/>
  <c r="Z13" i="30"/>
  <c r="Y13" i="30"/>
  <c r="X13" i="30"/>
  <c r="W13" i="30"/>
  <c r="V13" i="30"/>
  <c r="U13" i="30"/>
  <c r="U70" i="30"/>
  <c r="T13" i="30"/>
  <c r="S13" i="30"/>
  <c r="R13" i="30"/>
  <c r="Q13" i="30"/>
  <c r="P13" i="30"/>
  <c r="O13" i="30"/>
  <c r="N13" i="30"/>
  <c r="M13" i="30"/>
  <c r="M70" i="30"/>
  <c r="L13" i="30"/>
  <c r="K13" i="30"/>
  <c r="AR12" i="30"/>
  <c r="AQ12" i="30"/>
  <c r="AP12" i="30"/>
  <c r="AO12" i="30"/>
  <c r="AN12" i="30"/>
  <c r="AM12" i="30"/>
  <c r="AM69" i="30"/>
  <c r="AL12" i="30"/>
  <c r="AK12" i="30"/>
  <c r="AJ12" i="30"/>
  <c r="AI12" i="30"/>
  <c r="AH12" i="30"/>
  <c r="AG12" i="30"/>
  <c r="AF12" i="30"/>
  <c r="AE12" i="30"/>
  <c r="AE69" i="30"/>
  <c r="AD12" i="30"/>
  <c r="AC12" i="30"/>
  <c r="AB12" i="30"/>
  <c r="AA12" i="30"/>
  <c r="Z12" i="30"/>
  <c r="Y12" i="30"/>
  <c r="X12" i="30"/>
  <c r="W12" i="30"/>
  <c r="W69" i="30"/>
  <c r="V12" i="30"/>
  <c r="U12" i="30"/>
  <c r="T12" i="30"/>
  <c r="S12" i="30"/>
  <c r="R12" i="30"/>
  <c r="Q12" i="30"/>
  <c r="P12" i="30"/>
  <c r="O12" i="30"/>
  <c r="O69" i="30"/>
  <c r="N12" i="30"/>
  <c r="M12" i="30"/>
  <c r="L12" i="30"/>
  <c r="K12" i="30"/>
  <c r="AR11" i="30"/>
  <c r="AQ11" i="30"/>
  <c r="AP11" i="30"/>
  <c r="AO11" i="30"/>
  <c r="AN11" i="30"/>
  <c r="AM11" i="30"/>
  <c r="AL11" i="30"/>
  <c r="AK11" i="30"/>
  <c r="AJ11" i="30"/>
  <c r="AI11" i="30"/>
  <c r="AH11" i="30"/>
  <c r="AG11" i="30"/>
  <c r="AF11" i="30"/>
  <c r="AE11" i="30"/>
  <c r="AD11" i="30"/>
  <c r="AC11" i="30"/>
  <c r="AB11" i="30"/>
  <c r="AA11" i="30"/>
  <c r="Z11" i="30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AR10" i="30"/>
  <c r="AQ10" i="30"/>
  <c r="AQ67" i="30"/>
  <c r="AP10" i="30"/>
  <c r="AO10" i="30"/>
  <c r="AN10" i="30"/>
  <c r="AM10" i="30"/>
  <c r="AL10" i="30"/>
  <c r="AK10" i="30"/>
  <c r="AJ10" i="30"/>
  <c r="AI10" i="30"/>
  <c r="AI67" i="30"/>
  <c r="AH10" i="30"/>
  <c r="AG10" i="30"/>
  <c r="AF10" i="30"/>
  <c r="AE10" i="30"/>
  <c r="AD10" i="30"/>
  <c r="AC10" i="30"/>
  <c r="AB10" i="30"/>
  <c r="AA10" i="30"/>
  <c r="AA67" i="30"/>
  <c r="Z10" i="30"/>
  <c r="Y10" i="30"/>
  <c r="X10" i="30"/>
  <c r="W10" i="30"/>
  <c r="V10" i="30"/>
  <c r="U10" i="30"/>
  <c r="T10" i="30"/>
  <c r="S10" i="30"/>
  <c r="S67" i="30"/>
  <c r="R10" i="30"/>
  <c r="Q10" i="30"/>
  <c r="P10" i="30"/>
  <c r="O10" i="30"/>
  <c r="N10" i="30"/>
  <c r="M10" i="30"/>
  <c r="L10" i="30"/>
  <c r="K10" i="30"/>
  <c r="K67" i="30"/>
  <c r="AR9" i="30"/>
  <c r="AQ9" i="30"/>
  <c r="AP9" i="30"/>
  <c r="AO9" i="30"/>
  <c r="AN9" i="30"/>
  <c r="AM9" i="30"/>
  <c r="AL9" i="30"/>
  <c r="AK9" i="30"/>
  <c r="AK66" i="30"/>
  <c r="AJ9" i="30"/>
  <c r="AI9" i="30"/>
  <c r="AH9" i="30"/>
  <c r="AG9" i="30"/>
  <c r="AF9" i="30"/>
  <c r="AE9" i="30"/>
  <c r="AD9" i="30"/>
  <c r="AC9" i="30"/>
  <c r="AC66" i="30"/>
  <c r="AB9" i="30"/>
  <c r="AA9" i="30"/>
  <c r="Z9" i="30"/>
  <c r="Y9" i="30"/>
  <c r="X9" i="30"/>
  <c r="W9" i="30"/>
  <c r="V9" i="30"/>
  <c r="U9" i="30"/>
  <c r="U66" i="30"/>
  <c r="T9" i="30"/>
  <c r="S9" i="30"/>
  <c r="R9" i="30"/>
  <c r="Q9" i="30"/>
  <c r="P9" i="30"/>
  <c r="O9" i="30"/>
  <c r="N9" i="30"/>
  <c r="M9" i="30"/>
  <c r="M66" i="30"/>
  <c r="L9" i="30"/>
  <c r="K9" i="30"/>
  <c r="AR8" i="30"/>
  <c r="AQ8" i="30"/>
  <c r="AP8" i="30"/>
  <c r="AO8" i="30"/>
  <c r="AN8" i="30"/>
  <c r="AM8" i="30"/>
  <c r="AM65" i="30"/>
  <c r="AL8" i="30"/>
  <c r="AK8" i="30"/>
  <c r="AJ8" i="30"/>
  <c r="AI8" i="30"/>
  <c r="AH8" i="30"/>
  <c r="AG8" i="30"/>
  <c r="AF8" i="30"/>
  <c r="AE8" i="30"/>
  <c r="AE65" i="30"/>
  <c r="AD8" i="30"/>
  <c r="AC8" i="30"/>
  <c r="AB8" i="30"/>
  <c r="AA8" i="30"/>
  <c r="Z8" i="30"/>
  <c r="Y8" i="30"/>
  <c r="X8" i="30"/>
  <c r="W8" i="30"/>
  <c r="W65" i="30"/>
  <c r="V8" i="30"/>
  <c r="U8" i="30"/>
  <c r="T8" i="30"/>
  <c r="S8" i="30"/>
  <c r="R8" i="30"/>
  <c r="Q8" i="30"/>
  <c r="P8" i="30"/>
  <c r="O8" i="30"/>
  <c r="O65" i="30"/>
  <c r="N8" i="30"/>
  <c r="M8" i="30"/>
  <c r="L8" i="30"/>
  <c r="K8" i="30"/>
  <c r="AR7" i="30"/>
  <c r="AQ7" i="30"/>
  <c r="AP7" i="30"/>
  <c r="AO7" i="30"/>
  <c r="AO64" i="30"/>
  <c r="AN7" i="30"/>
  <c r="AM7" i="30"/>
  <c r="AL7" i="30"/>
  <c r="AK7" i="30"/>
  <c r="AJ7" i="30"/>
  <c r="AI7" i="30"/>
  <c r="AH7" i="30"/>
  <c r="AG7" i="30"/>
  <c r="AG64" i="30"/>
  <c r="AF7" i="30"/>
  <c r="AE7" i="30"/>
  <c r="AD7" i="30"/>
  <c r="AC7" i="30"/>
  <c r="AB7" i="30"/>
  <c r="AA7" i="30"/>
  <c r="Z7" i="30"/>
  <c r="Y7" i="30"/>
  <c r="Y64" i="30"/>
  <c r="X7" i="30"/>
  <c r="W7" i="30"/>
  <c r="V7" i="30"/>
  <c r="U7" i="30"/>
  <c r="T7" i="30"/>
  <c r="S7" i="30"/>
  <c r="R7" i="30"/>
  <c r="Q7" i="30"/>
  <c r="Q64" i="30"/>
  <c r="P7" i="30"/>
  <c r="O7" i="30"/>
  <c r="N7" i="30"/>
  <c r="M7" i="30"/>
  <c r="L7" i="30"/>
  <c r="K7" i="30"/>
  <c r="AR6" i="30"/>
  <c r="AQ6" i="30"/>
  <c r="AQ63" i="30"/>
  <c r="AP6" i="30"/>
  <c r="AO6" i="30"/>
  <c r="AN6" i="30"/>
  <c r="AM6" i="30"/>
  <c r="AL6" i="30"/>
  <c r="AK6" i="30"/>
  <c r="AJ6" i="30"/>
  <c r="AI6" i="30"/>
  <c r="AI63" i="30"/>
  <c r="AH6" i="30"/>
  <c r="AG6" i="30"/>
  <c r="AF6" i="30"/>
  <c r="AE6" i="30"/>
  <c r="AD6" i="30"/>
  <c r="AC6" i="30"/>
  <c r="AB6" i="30"/>
  <c r="AA6" i="30"/>
  <c r="AA63" i="30"/>
  <c r="Z6" i="30"/>
  <c r="Y6" i="30"/>
  <c r="X6" i="30"/>
  <c r="W6" i="30"/>
  <c r="V6" i="30"/>
  <c r="U6" i="30"/>
  <c r="T6" i="30"/>
  <c r="S6" i="30"/>
  <c r="S63" i="30"/>
  <c r="R6" i="30"/>
  <c r="Q6" i="30"/>
  <c r="P6" i="30"/>
  <c r="O6" i="30"/>
  <c r="N6" i="30"/>
  <c r="M6" i="30"/>
  <c r="L6" i="30"/>
  <c r="K6" i="30"/>
  <c r="K63" i="30"/>
  <c r="AR5" i="30"/>
  <c r="AQ5" i="30"/>
  <c r="AP5" i="30"/>
  <c r="AO5" i="30"/>
  <c r="AN5" i="30"/>
  <c r="AM5" i="30"/>
  <c r="AL5" i="30"/>
  <c r="AK5" i="30"/>
  <c r="AJ5" i="30"/>
  <c r="AI5" i="30"/>
  <c r="AH5" i="30"/>
  <c r="AG5" i="30"/>
  <c r="AF5" i="30"/>
  <c r="AE5" i="30"/>
  <c r="AD5" i="30"/>
  <c r="AC5" i="30"/>
  <c r="AB5" i="30"/>
  <c r="AA5" i="30"/>
  <c r="Z5" i="30"/>
  <c r="Y5" i="30"/>
  <c r="X5" i="30"/>
  <c r="W5" i="30"/>
  <c r="V5" i="30"/>
  <c r="U5" i="30"/>
  <c r="T5" i="30"/>
  <c r="S5" i="30"/>
  <c r="R5" i="30"/>
  <c r="Q5" i="30"/>
  <c r="P5" i="30"/>
  <c r="O5" i="30"/>
  <c r="N5" i="30"/>
  <c r="M5" i="30"/>
  <c r="L5" i="30"/>
  <c r="K5" i="30"/>
  <c r="AR4" i="30"/>
  <c r="AQ4" i="30"/>
  <c r="AP4" i="30"/>
  <c r="AO4" i="30"/>
  <c r="AN4" i="30"/>
  <c r="AM4" i="30"/>
  <c r="AL4" i="30"/>
  <c r="AK4" i="30"/>
  <c r="AJ4" i="30"/>
  <c r="AI4" i="30"/>
  <c r="AH4" i="30"/>
  <c r="AG4" i="30"/>
  <c r="AF4" i="30"/>
  <c r="AE4" i="30"/>
  <c r="AD4" i="30"/>
  <c r="AC4" i="30"/>
  <c r="AB4" i="30"/>
  <c r="AA4" i="30"/>
  <c r="Z4" i="30"/>
  <c r="Y4" i="30"/>
  <c r="X4" i="30"/>
  <c r="W4" i="30"/>
  <c r="V4" i="30"/>
  <c r="U4" i="30"/>
  <c r="T4" i="30"/>
  <c r="S4" i="30"/>
  <c r="R4" i="30"/>
  <c r="Q4" i="30"/>
  <c r="P4" i="30"/>
  <c r="O4" i="30"/>
  <c r="N4" i="30"/>
  <c r="M4" i="30"/>
  <c r="L4" i="30"/>
  <c r="K4" i="30"/>
  <c r="AR3" i="30"/>
  <c r="AQ3" i="30"/>
  <c r="AP3" i="30"/>
  <c r="AO3" i="30"/>
  <c r="AN3" i="30"/>
  <c r="AM3" i="30"/>
  <c r="AL3" i="30"/>
  <c r="AK3" i="30"/>
  <c r="AJ3" i="30"/>
  <c r="AI3" i="30"/>
  <c r="AH3" i="30"/>
  <c r="AG3" i="30"/>
  <c r="AF3" i="30"/>
  <c r="AE3" i="30"/>
  <c r="AD3" i="30"/>
  <c r="AC3" i="30"/>
  <c r="AB3" i="30"/>
  <c r="AA3" i="30"/>
  <c r="Z3" i="30"/>
  <c r="Y3" i="30"/>
  <c r="X3" i="30"/>
  <c r="W3" i="30"/>
  <c r="V3" i="30"/>
  <c r="U3" i="30"/>
  <c r="T3" i="30"/>
  <c r="S3" i="30"/>
  <c r="R3" i="30"/>
  <c r="Q3" i="30"/>
  <c r="P3" i="30"/>
  <c r="O3" i="30"/>
  <c r="N3" i="30"/>
  <c r="M3" i="30"/>
  <c r="L3" i="30"/>
  <c r="K3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5" i="30"/>
  <c r="I25" i="30"/>
  <c r="H25" i="30"/>
  <c r="G25" i="30"/>
  <c r="F25" i="30"/>
  <c r="E25" i="30"/>
  <c r="D25" i="30"/>
  <c r="C25" i="30"/>
  <c r="C82" i="30"/>
  <c r="B25" i="30"/>
  <c r="J24" i="30"/>
  <c r="I24" i="30"/>
  <c r="H24" i="30"/>
  <c r="G24" i="30"/>
  <c r="F24" i="30"/>
  <c r="E24" i="30"/>
  <c r="D24" i="30"/>
  <c r="D81" i="30"/>
  <c r="C24" i="30"/>
  <c r="B24" i="30"/>
  <c r="J23" i="30"/>
  <c r="I23" i="30"/>
  <c r="H23" i="30"/>
  <c r="G23" i="30"/>
  <c r="G80" i="30"/>
  <c r="F23" i="30"/>
  <c r="E23" i="30"/>
  <c r="E80" i="30"/>
  <c r="D23" i="30"/>
  <c r="C23" i="30"/>
  <c r="B23" i="30"/>
  <c r="J22" i="30"/>
  <c r="I22" i="30"/>
  <c r="H22" i="30"/>
  <c r="H79" i="30"/>
  <c r="G22" i="30"/>
  <c r="F22" i="30"/>
  <c r="F79" i="30"/>
  <c r="E22" i="30"/>
  <c r="D22" i="30"/>
  <c r="C22" i="30"/>
  <c r="B22" i="30"/>
  <c r="J21" i="30"/>
  <c r="I21" i="30"/>
  <c r="I78" i="30"/>
  <c r="H21" i="30"/>
  <c r="G21" i="30"/>
  <c r="F21" i="30"/>
  <c r="E21" i="30"/>
  <c r="D21" i="30"/>
  <c r="C21" i="30"/>
  <c r="B21" i="30"/>
  <c r="J20" i="30"/>
  <c r="J77" i="30"/>
  <c r="I20" i="30"/>
  <c r="H20" i="30"/>
  <c r="G20" i="30"/>
  <c r="F20" i="30"/>
  <c r="E20" i="30"/>
  <c r="D20" i="30"/>
  <c r="C20" i="30"/>
  <c r="B20" i="30"/>
  <c r="B77" i="30"/>
  <c r="J19" i="30"/>
  <c r="I19" i="30"/>
  <c r="I76" i="30"/>
  <c r="H19" i="30"/>
  <c r="G19" i="30"/>
  <c r="F19" i="30"/>
  <c r="E19" i="30"/>
  <c r="D19" i="30"/>
  <c r="C19" i="30"/>
  <c r="C76" i="30"/>
  <c r="B19" i="30"/>
  <c r="J18" i="30"/>
  <c r="I18" i="30"/>
  <c r="H18" i="30"/>
  <c r="G18" i="30"/>
  <c r="F18" i="30"/>
  <c r="E18" i="30"/>
  <c r="D18" i="30"/>
  <c r="C18" i="30"/>
  <c r="B18" i="30"/>
  <c r="J17" i="30"/>
  <c r="I17" i="30"/>
  <c r="H17" i="30"/>
  <c r="G17" i="30"/>
  <c r="F17" i="30"/>
  <c r="E17" i="30"/>
  <c r="E74" i="30"/>
  <c r="D17" i="30"/>
  <c r="C17" i="30"/>
  <c r="C74" i="30"/>
  <c r="B17" i="30"/>
  <c r="J16" i="30"/>
  <c r="I16" i="30"/>
  <c r="H16" i="30"/>
  <c r="G16" i="30"/>
  <c r="F16" i="30"/>
  <c r="E16" i="30"/>
  <c r="D16" i="30"/>
  <c r="D73" i="30"/>
  <c r="C16" i="30"/>
  <c r="B16" i="30"/>
  <c r="J15" i="30"/>
  <c r="I15" i="30"/>
  <c r="H15" i="30"/>
  <c r="G15" i="30"/>
  <c r="G72" i="30"/>
  <c r="F15" i="30"/>
  <c r="E15" i="30"/>
  <c r="E72" i="30"/>
  <c r="D15" i="30"/>
  <c r="C15" i="30"/>
  <c r="B15" i="30"/>
  <c r="J14" i="30"/>
  <c r="I14" i="30"/>
  <c r="H14" i="30"/>
  <c r="H71" i="30"/>
  <c r="G14" i="30"/>
  <c r="F14" i="30"/>
  <c r="F71" i="30"/>
  <c r="E14" i="30"/>
  <c r="D14" i="30"/>
  <c r="C14" i="30"/>
  <c r="B14" i="30"/>
  <c r="J13" i="30"/>
  <c r="I13" i="30"/>
  <c r="I70" i="30"/>
  <c r="H13" i="30"/>
  <c r="G13" i="30"/>
  <c r="F13" i="30"/>
  <c r="E13" i="30"/>
  <c r="D13" i="30"/>
  <c r="C13" i="30"/>
  <c r="B13" i="30"/>
  <c r="J12" i="30"/>
  <c r="J69" i="30"/>
  <c r="I12" i="30"/>
  <c r="H12" i="30"/>
  <c r="G12" i="30"/>
  <c r="F12" i="30"/>
  <c r="E12" i="30"/>
  <c r="D12" i="30"/>
  <c r="C12" i="30"/>
  <c r="B12" i="30"/>
  <c r="B69" i="30"/>
  <c r="J11" i="30"/>
  <c r="I11" i="30"/>
  <c r="I68" i="30"/>
  <c r="H11" i="30"/>
  <c r="G11" i="30"/>
  <c r="F11" i="30"/>
  <c r="E11" i="30"/>
  <c r="D11" i="30"/>
  <c r="C11" i="30"/>
  <c r="C68" i="30"/>
  <c r="B11" i="30"/>
  <c r="J10" i="30"/>
  <c r="I10" i="30"/>
  <c r="H10" i="30"/>
  <c r="G10" i="30"/>
  <c r="F10" i="30"/>
  <c r="E10" i="30"/>
  <c r="D10" i="30"/>
  <c r="C10" i="30"/>
  <c r="B10" i="30"/>
  <c r="J9" i="30"/>
  <c r="I9" i="30"/>
  <c r="H9" i="30"/>
  <c r="G9" i="30"/>
  <c r="F9" i="30"/>
  <c r="E9" i="30"/>
  <c r="E66" i="30"/>
  <c r="D9" i="30"/>
  <c r="C9" i="30"/>
  <c r="C66" i="30"/>
  <c r="B9" i="30"/>
  <c r="J8" i="30"/>
  <c r="I8" i="30"/>
  <c r="H8" i="30"/>
  <c r="G8" i="30"/>
  <c r="F8" i="30"/>
  <c r="E8" i="30"/>
  <c r="D8" i="30"/>
  <c r="D65" i="30"/>
  <c r="C8" i="30"/>
  <c r="B8" i="30"/>
  <c r="J7" i="30"/>
  <c r="I7" i="30"/>
  <c r="H7" i="30"/>
  <c r="G7" i="30"/>
  <c r="G64" i="30"/>
  <c r="F7" i="30"/>
  <c r="E7" i="30"/>
  <c r="E64" i="30"/>
  <c r="D7" i="30"/>
  <c r="C7" i="30"/>
  <c r="B7" i="30"/>
  <c r="J6" i="30"/>
  <c r="I6" i="30"/>
  <c r="H6" i="30"/>
  <c r="H63" i="30"/>
  <c r="G6" i="30"/>
  <c r="F6" i="30"/>
  <c r="F63" i="30"/>
  <c r="E6" i="30"/>
  <c r="D6" i="30"/>
  <c r="C6" i="30"/>
  <c r="B6" i="30"/>
  <c r="J5" i="30"/>
  <c r="I5" i="30"/>
  <c r="I62" i="30"/>
  <c r="H5" i="30"/>
  <c r="G5" i="30"/>
  <c r="F5" i="30"/>
  <c r="E5" i="30"/>
  <c r="D5" i="30"/>
  <c r="C5" i="30"/>
  <c r="B5" i="30"/>
  <c r="J4" i="30"/>
  <c r="J61" i="30"/>
  <c r="I4" i="30"/>
  <c r="H4" i="30"/>
  <c r="G4" i="30"/>
  <c r="F4" i="30"/>
  <c r="E4" i="30"/>
  <c r="D4" i="30"/>
  <c r="C4" i="30"/>
  <c r="B4" i="30"/>
  <c r="B61" i="30"/>
  <c r="J3" i="30"/>
  <c r="I3" i="30"/>
  <c r="I60" i="30"/>
  <c r="H3" i="30"/>
  <c r="G3" i="30"/>
  <c r="F3" i="30"/>
  <c r="E3" i="30"/>
  <c r="D3" i="30"/>
  <c r="C3" i="30"/>
  <c r="C60" i="30"/>
  <c r="B3" i="30"/>
  <c r="J2" i="30"/>
  <c r="I2" i="30"/>
  <c r="H2" i="30"/>
  <c r="G2" i="30"/>
  <c r="E2" i="30"/>
  <c r="D2" i="30"/>
  <c r="C2" i="30"/>
  <c r="B2" i="30"/>
  <c r="BG69" i="3"/>
  <c r="BG68" i="3"/>
  <c r="BG67" i="3"/>
  <c r="AA100" i="1"/>
  <c r="G100" i="1"/>
  <c r="AB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F100" i="1"/>
  <c r="E100" i="1"/>
  <c r="D4" i="15"/>
  <c r="D3" i="15"/>
  <c r="D2" i="15"/>
  <c r="D1" i="15"/>
  <c r="B96" i="15"/>
  <c r="AQ156" i="3"/>
  <c r="AQ155" i="3"/>
  <c r="AQ154" i="3"/>
  <c r="AQ153" i="3"/>
  <c r="AQ152" i="3"/>
  <c r="AQ151" i="3"/>
  <c r="AQ150" i="3"/>
  <c r="AQ149" i="3"/>
  <c r="AQ148" i="3"/>
  <c r="AQ147" i="3"/>
  <c r="AQ146" i="3"/>
  <c r="AQ145" i="3"/>
  <c r="AQ144" i="3"/>
  <c r="AQ183" i="3"/>
  <c r="AQ143" i="3"/>
  <c r="AQ142" i="3"/>
  <c r="AQ141" i="3"/>
  <c r="AQ140" i="3"/>
  <c r="AQ139" i="3"/>
  <c r="AQ138" i="3"/>
  <c r="AQ137" i="3"/>
  <c r="AQ136" i="3"/>
  <c r="AQ135" i="3"/>
  <c r="AQ134" i="3"/>
  <c r="AQ133" i="3"/>
  <c r="AQ132" i="3"/>
  <c r="AQ179" i="3"/>
  <c r="AQ131" i="3"/>
  <c r="AQ130" i="3"/>
  <c r="AQ129" i="3"/>
  <c r="AQ128" i="3"/>
  <c r="AQ127" i="3"/>
  <c r="AQ126" i="3"/>
  <c r="AQ125" i="3"/>
  <c r="AQ124" i="3"/>
  <c r="AQ123" i="3"/>
  <c r="AQ122" i="3"/>
  <c r="AQ121" i="3"/>
  <c r="AQ120" i="3"/>
  <c r="AQ175" i="3"/>
  <c r="AQ119" i="3"/>
  <c r="AQ118" i="3"/>
  <c r="AQ117" i="3"/>
  <c r="AQ116" i="3"/>
  <c r="AQ115" i="3"/>
  <c r="AQ114" i="3"/>
  <c r="AQ113" i="3"/>
  <c r="AQ112" i="3"/>
  <c r="AQ111" i="3"/>
  <c r="AQ110" i="3"/>
  <c r="AQ109" i="3"/>
  <c r="AQ108" i="3"/>
  <c r="AQ171" i="3"/>
  <c r="AQ107" i="3"/>
  <c r="AQ106" i="3"/>
  <c r="AQ105" i="3"/>
  <c r="AQ104" i="3"/>
  <c r="AQ103" i="3"/>
  <c r="AQ102" i="3"/>
  <c r="AQ101" i="3"/>
  <c r="AQ100" i="3"/>
  <c r="AQ99" i="3"/>
  <c r="AQ98" i="3"/>
  <c r="AQ97" i="3"/>
  <c r="AQ96" i="3"/>
  <c r="AQ167" i="3"/>
  <c r="AQ95" i="3"/>
  <c r="AQ94" i="3"/>
  <c r="AQ93" i="3"/>
  <c r="AQ92" i="3"/>
  <c r="AQ91" i="3"/>
  <c r="AQ90" i="3"/>
  <c r="AQ89" i="3"/>
  <c r="AQ88" i="3"/>
  <c r="AQ87" i="3"/>
  <c r="AQ86" i="3"/>
  <c r="AQ85" i="3"/>
  <c r="AR82" i="30"/>
  <c r="AR81" i="30"/>
  <c r="AR80" i="30"/>
  <c r="AR79" i="30"/>
  <c r="AR78" i="30"/>
  <c r="AR77" i="30"/>
  <c r="AR76" i="30"/>
  <c r="AR75" i="30"/>
  <c r="AR74" i="30"/>
  <c r="AR73" i="30"/>
  <c r="AR72" i="30"/>
  <c r="AR71" i="30"/>
  <c r="AR70" i="30"/>
  <c r="AR69" i="30"/>
  <c r="AR68" i="30"/>
  <c r="AR67" i="30"/>
  <c r="AR66" i="30"/>
  <c r="AR65" i="30"/>
  <c r="AR64" i="30"/>
  <c r="AR63" i="30"/>
  <c r="AR62" i="30"/>
  <c r="AR61" i="30"/>
  <c r="AR60" i="30"/>
  <c r="AR59" i="30"/>
  <c r="AP63" i="10"/>
  <c r="AP62" i="10"/>
  <c r="AP61" i="10"/>
  <c r="AP60" i="10"/>
  <c r="AP59" i="10"/>
  <c r="AP58" i="10"/>
  <c r="AP57" i="10"/>
  <c r="AP56" i="10"/>
  <c r="AP55" i="10"/>
  <c r="AP54" i="10"/>
  <c r="AP53" i="10"/>
  <c r="AP52" i="10"/>
  <c r="AP51" i="10"/>
  <c r="AP50" i="10"/>
  <c r="AP49" i="10"/>
  <c r="AP48" i="10"/>
  <c r="AP47" i="10"/>
  <c r="AP46" i="10"/>
  <c r="AP45" i="10"/>
  <c r="AP44" i="10"/>
  <c r="AP43" i="10"/>
  <c r="AP42" i="10"/>
  <c r="AP41" i="10"/>
  <c r="AP58" i="2"/>
  <c r="AP57" i="2"/>
  <c r="AP56" i="2"/>
  <c r="AP55" i="2"/>
  <c r="AP54" i="2"/>
  <c r="AP53" i="2"/>
  <c r="AP52" i="2"/>
  <c r="AP51" i="2"/>
  <c r="AP50" i="2"/>
  <c r="AP49" i="2"/>
  <c r="AP48" i="2"/>
  <c r="AP47" i="2"/>
  <c r="AP46" i="2"/>
  <c r="AP45" i="2"/>
  <c r="AP44" i="2"/>
  <c r="AP43" i="2"/>
  <c r="AP42" i="2"/>
  <c r="AP41" i="2"/>
  <c r="AP40" i="2"/>
  <c r="AP39" i="2"/>
  <c r="AP38" i="2"/>
  <c r="AP37" i="2"/>
  <c r="AP36" i="2"/>
  <c r="AP35" i="2"/>
  <c r="B82" i="30"/>
  <c r="AQ82" i="30"/>
  <c r="AP82" i="30"/>
  <c r="AO82" i="30"/>
  <c r="AN82" i="30"/>
  <c r="AL82" i="30"/>
  <c r="AJ82" i="30"/>
  <c r="AI82" i="30"/>
  <c r="AH82" i="30"/>
  <c r="AG82" i="30"/>
  <c r="AF82" i="30"/>
  <c r="AD82" i="30"/>
  <c r="AB82" i="30"/>
  <c r="AA82" i="30"/>
  <c r="Z82" i="30"/>
  <c r="Y82" i="30"/>
  <c r="X82" i="30"/>
  <c r="V82" i="30"/>
  <c r="T82" i="30"/>
  <c r="S82" i="30"/>
  <c r="R82" i="30"/>
  <c r="Q82" i="30"/>
  <c r="P82" i="30"/>
  <c r="N82" i="30"/>
  <c r="L82" i="30"/>
  <c r="K82" i="30"/>
  <c r="J82" i="30"/>
  <c r="I82" i="30"/>
  <c r="H82" i="30"/>
  <c r="F82" i="30"/>
  <c r="D82" i="30"/>
  <c r="AQ81" i="30"/>
  <c r="AP81" i="30"/>
  <c r="AN81" i="30"/>
  <c r="AL81" i="30"/>
  <c r="AK81" i="30"/>
  <c r="AJ81" i="30"/>
  <c r="AI81" i="30"/>
  <c r="AH81" i="30"/>
  <c r="AF81" i="30"/>
  <c r="AD81" i="30"/>
  <c r="AC81" i="30"/>
  <c r="AB81" i="30"/>
  <c r="AA81" i="30"/>
  <c r="Z81" i="30"/>
  <c r="X81" i="30"/>
  <c r="V81" i="30"/>
  <c r="U81" i="30"/>
  <c r="T81" i="30"/>
  <c r="S81" i="30"/>
  <c r="R81" i="30"/>
  <c r="P81" i="30"/>
  <c r="N81" i="30"/>
  <c r="M81" i="30"/>
  <c r="L81" i="30"/>
  <c r="K81" i="30"/>
  <c r="J81" i="30"/>
  <c r="H81" i="30"/>
  <c r="F81" i="30"/>
  <c r="E81" i="30"/>
  <c r="C81" i="30"/>
  <c r="B81" i="30"/>
  <c r="AQ80" i="30"/>
  <c r="AP80" i="30"/>
  <c r="AN80" i="30"/>
  <c r="AM80" i="30"/>
  <c r="AL80" i="30"/>
  <c r="AK80" i="30"/>
  <c r="AJ80" i="30"/>
  <c r="AH80" i="30"/>
  <c r="AF80" i="30"/>
  <c r="AE80" i="30"/>
  <c r="AD80" i="30"/>
  <c r="AC80" i="30"/>
  <c r="AB80" i="30"/>
  <c r="Z80" i="30"/>
  <c r="X80" i="30"/>
  <c r="W80" i="30"/>
  <c r="V80" i="30"/>
  <c r="U80" i="30"/>
  <c r="T80" i="30"/>
  <c r="R80" i="30"/>
  <c r="P80" i="30"/>
  <c r="O80" i="30"/>
  <c r="N80" i="30"/>
  <c r="M80" i="30"/>
  <c r="L80" i="30"/>
  <c r="J80" i="30"/>
  <c r="H80" i="30"/>
  <c r="F80" i="30"/>
  <c r="D80" i="30"/>
  <c r="B80" i="30"/>
  <c r="AP79" i="30"/>
  <c r="AO79" i="30"/>
  <c r="AN79" i="30"/>
  <c r="AM79" i="30"/>
  <c r="AL79" i="30"/>
  <c r="AJ79" i="30"/>
  <c r="AH79" i="30"/>
  <c r="AG79" i="30"/>
  <c r="AF79" i="30"/>
  <c r="AE79" i="30"/>
  <c r="AD79" i="30"/>
  <c r="AC79" i="30"/>
  <c r="AB79" i="30"/>
  <c r="Z79" i="30"/>
  <c r="Y79" i="30"/>
  <c r="X79" i="30"/>
  <c r="W79" i="30"/>
  <c r="V79" i="30"/>
  <c r="T79" i="30"/>
  <c r="R79" i="30"/>
  <c r="Q79" i="30"/>
  <c r="P79" i="30"/>
  <c r="O79" i="30"/>
  <c r="N79" i="30"/>
  <c r="L79" i="30"/>
  <c r="J79" i="30"/>
  <c r="I79" i="30"/>
  <c r="G79" i="30"/>
  <c r="D79" i="30"/>
  <c r="B79" i="30"/>
  <c r="AQ78" i="30"/>
  <c r="AP78" i="30"/>
  <c r="AO78" i="30"/>
  <c r="AN78" i="30"/>
  <c r="AL78" i="30"/>
  <c r="AJ78" i="30"/>
  <c r="AI78" i="30"/>
  <c r="AH78" i="30"/>
  <c r="AG78" i="30"/>
  <c r="AF78" i="30"/>
  <c r="AD78" i="30"/>
  <c r="AB78" i="30"/>
  <c r="AA78" i="30"/>
  <c r="Z78" i="30"/>
  <c r="Y78" i="30"/>
  <c r="X78" i="30"/>
  <c r="V78" i="30"/>
  <c r="T78" i="30"/>
  <c r="S78" i="30"/>
  <c r="R78" i="30"/>
  <c r="Q78" i="30"/>
  <c r="P78" i="30"/>
  <c r="O78" i="30"/>
  <c r="N78" i="30"/>
  <c r="L78" i="30"/>
  <c r="K78" i="30"/>
  <c r="J78" i="30"/>
  <c r="H78" i="30"/>
  <c r="F78" i="30"/>
  <c r="D78" i="30"/>
  <c r="C78" i="30"/>
  <c r="B78" i="30"/>
  <c r="AQ77" i="30"/>
  <c r="AP77" i="30"/>
  <c r="AN77" i="30"/>
  <c r="AL77" i="30"/>
  <c r="AK77" i="30"/>
  <c r="AJ77" i="30"/>
  <c r="AI77" i="30"/>
  <c r="AH77" i="30"/>
  <c r="AF77" i="30"/>
  <c r="AD77" i="30"/>
  <c r="AC77" i="30"/>
  <c r="AB77" i="30"/>
  <c r="AA77" i="30"/>
  <c r="Z77" i="30"/>
  <c r="X77" i="30"/>
  <c r="V77" i="30"/>
  <c r="U77" i="30"/>
  <c r="T77" i="30"/>
  <c r="S77" i="30"/>
  <c r="R77" i="30"/>
  <c r="P77" i="30"/>
  <c r="N77" i="30"/>
  <c r="M77" i="30"/>
  <c r="L77" i="30"/>
  <c r="K77" i="30"/>
  <c r="I77" i="30"/>
  <c r="H77" i="30"/>
  <c r="G77" i="30"/>
  <c r="F77" i="30"/>
  <c r="E77" i="30"/>
  <c r="D77" i="30"/>
  <c r="C77" i="30"/>
  <c r="AP76" i="30"/>
  <c r="AN76" i="30"/>
  <c r="AM76" i="30"/>
  <c r="AL76" i="30"/>
  <c r="AK76" i="30"/>
  <c r="AJ76" i="30"/>
  <c r="AH76" i="30"/>
  <c r="AF76" i="30"/>
  <c r="AE76" i="30"/>
  <c r="AD76" i="30"/>
  <c r="AC76" i="30"/>
  <c r="AB76" i="30"/>
  <c r="Z76" i="30"/>
  <c r="X76" i="30"/>
  <c r="W76" i="30"/>
  <c r="V76" i="30"/>
  <c r="U76" i="30"/>
  <c r="T76" i="30"/>
  <c r="R76" i="30"/>
  <c r="P76" i="30"/>
  <c r="O76" i="30"/>
  <c r="N76" i="30"/>
  <c r="M76" i="30"/>
  <c r="L76" i="30"/>
  <c r="J76" i="30"/>
  <c r="H76" i="30"/>
  <c r="G76" i="30"/>
  <c r="F76" i="30"/>
  <c r="E76" i="30"/>
  <c r="D76" i="30"/>
  <c r="B76" i="30"/>
  <c r="AP75" i="30"/>
  <c r="AO75" i="30"/>
  <c r="AN75" i="30"/>
  <c r="AM75" i="30"/>
  <c r="AL75" i="30"/>
  <c r="AK75" i="30"/>
  <c r="AJ75" i="30"/>
  <c r="AH75" i="30"/>
  <c r="AG75" i="30"/>
  <c r="AF75" i="30"/>
  <c r="AE75" i="30"/>
  <c r="AD75" i="30"/>
  <c r="AB75" i="30"/>
  <c r="Z75" i="30"/>
  <c r="Y75" i="30"/>
  <c r="X75" i="30"/>
  <c r="W75" i="30"/>
  <c r="V75" i="30"/>
  <c r="T75" i="30"/>
  <c r="R75" i="30"/>
  <c r="Q75" i="30"/>
  <c r="P75" i="30"/>
  <c r="O75" i="30"/>
  <c r="N75" i="30"/>
  <c r="L75" i="30"/>
  <c r="J75" i="30"/>
  <c r="I75" i="30"/>
  <c r="H75" i="30"/>
  <c r="G75" i="30"/>
  <c r="F75" i="30"/>
  <c r="D75" i="30"/>
  <c r="AQ74" i="30"/>
  <c r="AP74" i="30"/>
  <c r="AO74" i="30"/>
  <c r="AN74" i="30"/>
  <c r="AL74" i="30"/>
  <c r="AJ74" i="30"/>
  <c r="AI74" i="30"/>
  <c r="AH74" i="30"/>
  <c r="AG74" i="30"/>
  <c r="AF74" i="30"/>
  <c r="AD74" i="30"/>
  <c r="AB74" i="30"/>
  <c r="AA74" i="30"/>
  <c r="Z74" i="30"/>
  <c r="Y74" i="30"/>
  <c r="X74" i="30"/>
  <c r="V74" i="30"/>
  <c r="T74" i="30"/>
  <c r="S74" i="30"/>
  <c r="R74" i="30"/>
  <c r="Q74" i="30"/>
  <c r="P74" i="30"/>
  <c r="O74" i="30"/>
  <c r="N74" i="30"/>
  <c r="L74" i="30"/>
  <c r="K74" i="30"/>
  <c r="J74" i="30"/>
  <c r="I74" i="30"/>
  <c r="H74" i="30"/>
  <c r="F74" i="30"/>
  <c r="D74" i="30"/>
  <c r="B74" i="30"/>
  <c r="AQ73" i="30"/>
  <c r="AP73" i="30"/>
  <c r="AN73" i="30"/>
  <c r="AL73" i="30"/>
  <c r="AK73" i="30"/>
  <c r="AJ73" i="30"/>
  <c r="AI73" i="30"/>
  <c r="AH73" i="30"/>
  <c r="AF73" i="30"/>
  <c r="AD73" i="30"/>
  <c r="AC73" i="30"/>
  <c r="AB73" i="30"/>
  <c r="AA73" i="30"/>
  <c r="Z73" i="30"/>
  <c r="X73" i="30"/>
  <c r="V73" i="30"/>
  <c r="U73" i="30"/>
  <c r="T73" i="30"/>
  <c r="S73" i="30"/>
  <c r="R73" i="30"/>
  <c r="P73" i="30"/>
  <c r="N73" i="30"/>
  <c r="M73" i="30"/>
  <c r="L73" i="30"/>
  <c r="K73" i="30"/>
  <c r="J73" i="30"/>
  <c r="H73" i="30"/>
  <c r="F73" i="30"/>
  <c r="E73" i="30"/>
  <c r="C73" i="30"/>
  <c r="B73" i="30"/>
  <c r="AQ72" i="30"/>
  <c r="AP72" i="30"/>
  <c r="AO72" i="30"/>
  <c r="AN72" i="30"/>
  <c r="AM72" i="30"/>
  <c r="AL72" i="30"/>
  <c r="AK72" i="30"/>
  <c r="AJ72" i="30"/>
  <c r="AI72" i="30"/>
  <c r="AH72" i="30"/>
  <c r="AG72" i="30"/>
  <c r="AF72" i="30"/>
  <c r="AE72" i="30"/>
  <c r="AD72" i="30"/>
  <c r="AC72" i="30"/>
  <c r="AB72" i="30"/>
  <c r="AA72" i="30"/>
  <c r="Z72" i="30"/>
  <c r="Y72" i="30"/>
  <c r="X72" i="30"/>
  <c r="W72" i="30"/>
  <c r="V72" i="30"/>
  <c r="U72" i="30"/>
  <c r="T72" i="30"/>
  <c r="S72" i="30"/>
  <c r="R72" i="30"/>
  <c r="Q72" i="30"/>
  <c r="P72" i="30"/>
  <c r="O72" i="30"/>
  <c r="N72" i="30"/>
  <c r="M72" i="30"/>
  <c r="L72" i="30"/>
  <c r="K72" i="30"/>
  <c r="J72" i="30"/>
  <c r="I72" i="30"/>
  <c r="H72" i="30"/>
  <c r="F72" i="30"/>
  <c r="D72" i="30"/>
  <c r="B72" i="30"/>
  <c r="AP71" i="30"/>
  <c r="AO71" i="30"/>
  <c r="AN71" i="30"/>
  <c r="AM71" i="30"/>
  <c r="AL71" i="30"/>
  <c r="AJ71" i="30"/>
  <c r="AH71" i="30"/>
  <c r="AG71" i="30"/>
  <c r="AF71" i="30"/>
  <c r="AE71" i="30"/>
  <c r="AD71" i="30"/>
  <c r="AB71" i="30"/>
  <c r="Z71" i="30"/>
  <c r="Y71" i="30"/>
  <c r="X71" i="30"/>
  <c r="W71" i="30"/>
  <c r="V71" i="30"/>
  <c r="T71" i="30"/>
  <c r="R71" i="30"/>
  <c r="Q71" i="30"/>
  <c r="P71" i="30"/>
  <c r="O71" i="30"/>
  <c r="N71" i="30"/>
  <c r="L71" i="30"/>
  <c r="J71" i="30"/>
  <c r="I71" i="30"/>
  <c r="G71" i="30"/>
  <c r="D71" i="30"/>
  <c r="B71" i="30"/>
  <c r="AQ70" i="30"/>
  <c r="AP70" i="30"/>
  <c r="AO70" i="30"/>
  <c r="AN70" i="30"/>
  <c r="AL70" i="30"/>
  <c r="AJ70" i="30"/>
  <c r="AI70" i="30"/>
  <c r="AH70" i="30"/>
  <c r="AG70" i="30"/>
  <c r="AF70" i="30"/>
  <c r="AD70" i="30"/>
  <c r="AB70" i="30"/>
  <c r="AA70" i="30"/>
  <c r="Z70" i="30"/>
  <c r="Y70" i="30"/>
  <c r="X70" i="30"/>
  <c r="V70" i="30"/>
  <c r="T70" i="30"/>
  <c r="S70" i="30"/>
  <c r="R70" i="30"/>
  <c r="Q70" i="30"/>
  <c r="P70" i="30"/>
  <c r="N70" i="30"/>
  <c r="L70" i="30"/>
  <c r="K70" i="30"/>
  <c r="J70" i="30"/>
  <c r="H70" i="30"/>
  <c r="F70" i="30"/>
  <c r="D70" i="30"/>
  <c r="C70" i="30"/>
  <c r="B70" i="30"/>
  <c r="AQ69" i="30"/>
  <c r="AP69" i="30"/>
  <c r="AN69" i="30"/>
  <c r="AL69" i="30"/>
  <c r="AK69" i="30"/>
  <c r="AJ69" i="30"/>
  <c r="AI69" i="30"/>
  <c r="AH69" i="30"/>
  <c r="AG69" i="30"/>
  <c r="AF69" i="30"/>
  <c r="AD69" i="30"/>
  <c r="AC69" i="30"/>
  <c r="AB69" i="30"/>
  <c r="AA69" i="30"/>
  <c r="Z69" i="30"/>
  <c r="X69" i="30"/>
  <c r="V69" i="30"/>
  <c r="U69" i="30"/>
  <c r="T69" i="30"/>
  <c r="S69" i="30"/>
  <c r="R69" i="30"/>
  <c r="P69" i="30"/>
  <c r="N69" i="30"/>
  <c r="M69" i="30"/>
  <c r="L69" i="30"/>
  <c r="K69" i="30"/>
  <c r="H69" i="30"/>
  <c r="F69" i="30"/>
  <c r="E69" i="30"/>
  <c r="D69" i="30"/>
  <c r="C69" i="30"/>
  <c r="AP68" i="30"/>
  <c r="AN68" i="30"/>
  <c r="AM68" i="30"/>
  <c r="AL68" i="30"/>
  <c r="AK68" i="30"/>
  <c r="AJ68" i="30"/>
  <c r="AH68" i="30"/>
  <c r="AF68" i="30"/>
  <c r="AE68" i="30"/>
  <c r="AD68" i="30"/>
  <c r="AC68" i="30"/>
  <c r="AB68" i="30"/>
  <c r="Z68" i="30"/>
  <c r="X68" i="30"/>
  <c r="W68" i="30"/>
  <c r="V68" i="30"/>
  <c r="U68" i="30"/>
  <c r="T68" i="30"/>
  <c r="R68" i="30"/>
  <c r="P68" i="30"/>
  <c r="O68" i="30"/>
  <c r="N68" i="30"/>
  <c r="M68" i="30"/>
  <c r="L68" i="30"/>
  <c r="J68" i="30"/>
  <c r="H68" i="30"/>
  <c r="G68" i="30"/>
  <c r="F68" i="30"/>
  <c r="E68" i="30"/>
  <c r="D68" i="30"/>
  <c r="B68" i="30"/>
  <c r="AP67" i="30"/>
  <c r="AO67" i="30"/>
  <c r="AN67" i="30"/>
  <c r="AM67" i="30"/>
  <c r="AL67" i="30"/>
  <c r="AK67" i="30"/>
  <c r="AJ67" i="30"/>
  <c r="AH67" i="30"/>
  <c r="AG67" i="30"/>
  <c r="AF67" i="30"/>
  <c r="AE67" i="30"/>
  <c r="AD67" i="30"/>
  <c r="AB67" i="30"/>
  <c r="Z67" i="30"/>
  <c r="Y67" i="30"/>
  <c r="X67" i="30"/>
  <c r="W67" i="30"/>
  <c r="V67" i="30"/>
  <c r="T67" i="30"/>
  <c r="R67" i="30"/>
  <c r="Q67" i="30"/>
  <c r="P67" i="30"/>
  <c r="O67" i="30"/>
  <c r="N67" i="30"/>
  <c r="L67" i="30"/>
  <c r="J67" i="30"/>
  <c r="I67" i="30"/>
  <c r="H67" i="30"/>
  <c r="G67" i="30"/>
  <c r="F67" i="30"/>
  <c r="D67" i="30"/>
  <c r="AQ66" i="30"/>
  <c r="AP66" i="30"/>
  <c r="AO66" i="30"/>
  <c r="AN66" i="30"/>
  <c r="AL66" i="30"/>
  <c r="AJ66" i="30"/>
  <c r="AI66" i="30"/>
  <c r="AH66" i="30"/>
  <c r="AG66" i="30"/>
  <c r="AF66" i="30"/>
  <c r="AD66" i="30"/>
  <c r="AB66" i="30"/>
  <c r="AA66" i="30"/>
  <c r="Z66" i="30"/>
  <c r="Y66" i="30"/>
  <c r="X66" i="30"/>
  <c r="V66" i="30"/>
  <c r="T66" i="30"/>
  <c r="S66" i="30"/>
  <c r="R66" i="30"/>
  <c r="Q66" i="30"/>
  <c r="P66" i="30"/>
  <c r="O66" i="30"/>
  <c r="N66" i="30"/>
  <c r="L66" i="30"/>
  <c r="K66" i="30"/>
  <c r="J66" i="30"/>
  <c r="I66" i="30"/>
  <c r="H66" i="30"/>
  <c r="F66" i="30"/>
  <c r="D66" i="30"/>
  <c r="B66" i="30"/>
  <c r="AQ65" i="30"/>
  <c r="AP65" i="30"/>
  <c r="AN65" i="30"/>
  <c r="AL65" i="30"/>
  <c r="AK65" i="30"/>
  <c r="AJ65" i="30"/>
  <c r="AI65" i="30"/>
  <c r="AH65" i="30"/>
  <c r="AF65" i="30"/>
  <c r="AD65" i="30"/>
  <c r="AC65" i="30"/>
  <c r="AB65" i="30"/>
  <c r="AA65" i="30"/>
  <c r="Z65" i="30"/>
  <c r="X65" i="30"/>
  <c r="V65" i="30"/>
  <c r="U65" i="30"/>
  <c r="T65" i="30"/>
  <c r="S65" i="30"/>
  <c r="R65" i="30"/>
  <c r="P65" i="30"/>
  <c r="N65" i="30"/>
  <c r="M65" i="30"/>
  <c r="L65" i="30"/>
  <c r="K65" i="30"/>
  <c r="J65" i="30"/>
  <c r="H65" i="30"/>
  <c r="F65" i="30"/>
  <c r="E65" i="30"/>
  <c r="C65" i="30"/>
  <c r="B65" i="30"/>
  <c r="AQ64" i="30"/>
  <c r="AP64" i="30"/>
  <c r="AN64" i="30"/>
  <c r="AM64" i="30"/>
  <c r="AL64" i="30"/>
  <c r="AK64" i="30"/>
  <c r="AJ64" i="30"/>
  <c r="AH64" i="30"/>
  <c r="AF64" i="30"/>
  <c r="AE64" i="30"/>
  <c r="AD64" i="30"/>
  <c r="AC64" i="30"/>
  <c r="AB64" i="30"/>
  <c r="Z64" i="30"/>
  <c r="X64" i="30"/>
  <c r="W64" i="30"/>
  <c r="V64" i="30"/>
  <c r="U64" i="30"/>
  <c r="T64" i="30"/>
  <c r="R64" i="30"/>
  <c r="P64" i="30"/>
  <c r="O64" i="30"/>
  <c r="N64" i="30"/>
  <c r="M64" i="30"/>
  <c r="L64" i="30"/>
  <c r="J64" i="30"/>
  <c r="H64" i="30"/>
  <c r="F64" i="30"/>
  <c r="D64" i="30"/>
  <c r="B64" i="30"/>
  <c r="AP63" i="30"/>
  <c r="AO63" i="30"/>
  <c r="AN63" i="30"/>
  <c r="AM63" i="30"/>
  <c r="AL63" i="30"/>
  <c r="AJ63" i="30"/>
  <c r="AH63" i="30"/>
  <c r="AG63" i="30"/>
  <c r="AF63" i="30"/>
  <c r="AE63" i="30"/>
  <c r="AD63" i="30"/>
  <c r="AC63" i="30"/>
  <c r="AB63" i="30"/>
  <c r="Z63" i="30"/>
  <c r="Y63" i="30"/>
  <c r="X63" i="30"/>
  <c r="W63" i="30"/>
  <c r="V63" i="30"/>
  <c r="T63" i="30"/>
  <c r="R63" i="30"/>
  <c r="Q63" i="30"/>
  <c r="P63" i="30"/>
  <c r="O63" i="30"/>
  <c r="N63" i="30"/>
  <c r="L63" i="30"/>
  <c r="J63" i="30"/>
  <c r="I63" i="30"/>
  <c r="G63" i="30"/>
  <c r="D63" i="30"/>
  <c r="B63" i="30"/>
  <c r="AQ62" i="30"/>
  <c r="AP62" i="30"/>
  <c r="AO62" i="30"/>
  <c r="AN62" i="30"/>
  <c r="AL62" i="30"/>
  <c r="AJ62" i="30"/>
  <c r="AI62" i="30"/>
  <c r="AH62" i="30"/>
  <c r="AG62" i="30"/>
  <c r="AF62" i="30"/>
  <c r="AD62" i="30"/>
  <c r="AB62" i="30"/>
  <c r="AA62" i="30"/>
  <c r="Z62" i="30"/>
  <c r="Y62" i="30"/>
  <c r="X62" i="30"/>
  <c r="V62" i="30"/>
  <c r="T62" i="30"/>
  <c r="S62" i="30"/>
  <c r="R62" i="30"/>
  <c r="Q62" i="30"/>
  <c r="P62" i="30"/>
  <c r="N62" i="30"/>
  <c r="L62" i="30"/>
  <c r="K62" i="30"/>
  <c r="J62" i="30"/>
  <c r="H62" i="30"/>
  <c r="F62" i="30"/>
  <c r="D62" i="30"/>
  <c r="C62" i="30"/>
  <c r="B62" i="30"/>
  <c r="AQ61" i="30"/>
  <c r="AP61" i="30"/>
  <c r="AN61" i="30"/>
  <c r="AL61" i="30"/>
  <c r="AK61" i="30"/>
  <c r="AJ61" i="30"/>
  <c r="AI61" i="30"/>
  <c r="AH61" i="30"/>
  <c r="AF61" i="30"/>
  <c r="AD61" i="30"/>
  <c r="AC61" i="30"/>
  <c r="AB61" i="30"/>
  <c r="AA61" i="30"/>
  <c r="Z61" i="30"/>
  <c r="X61" i="30"/>
  <c r="V61" i="30"/>
  <c r="U61" i="30"/>
  <c r="T61" i="30"/>
  <c r="S61" i="30"/>
  <c r="R61" i="30"/>
  <c r="P61" i="30"/>
  <c r="N61" i="30"/>
  <c r="M61" i="30"/>
  <c r="L61" i="30"/>
  <c r="K61" i="30"/>
  <c r="I61" i="30"/>
  <c r="H61" i="30"/>
  <c r="G61" i="30"/>
  <c r="F61" i="30"/>
  <c r="E61" i="30"/>
  <c r="D61" i="30"/>
  <c r="C61" i="30"/>
  <c r="AP60" i="30"/>
  <c r="AN60" i="30"/>
  <c r="AM60" i="30"/>
  <c r="AL60" i="30"/>
  <c r="AK60" i="30"/>
  <c r="AJ60" i="30"/>
  <c r="AH60" i="30"/>
  <c r="AF60" i="30"/>
  <c r="AE60" i="30"/>
  <c r="AD60" i="30"/>
  <c r="AC60" i="30"/>
  <c r="AB60" i="30"/>
  <c r="Z60" i="30"/>
  <c r="X60" i="30"/>
  <c r="W60" i="30"/>
  <c r="V60" i="30"/>
  <c r="U60" i="30"/>
  <c r="T60" i="30"/>
  <c r="R60" i="30"/>
  <c r="P60" i="30"/>
  <c r="O60" i="30"/>
  <c r="N60" i="30"/>
  <c r="M60" i="30"/>
  <c r="L60" i="30"/>
  <c r="J60" i="30"/>
  <c r="H60" i="30"/>
  <c r="G60" i="30"/>
  <c r="F60" i="30"/>
  <c r="E60" i="30"/>
  <c r="D60" i="30"/>
  <c r="B60" i="30"/>
  <c r="AP59" i="30"/>
  <c r="AO59" i="30"/>
  <c r="AN59" i="30"/>
  <c r="AM59" i="30"/>
  <c r="AL59" i="30"/>
  <c r="AJ59" i="30"/>
  <c r="AH59" i="30"/>
  <c r="AG59" i="30"/>
  <c r="AF59" i="30"/>
  <c r="AE59" i="30"/>
  <c r="AD59" i="30"/>
  <c r="AB59" i="30"/>
  <c r="Z59" i="30"/>
  <c r="Y59" i="30"/>
  <c r="X59" i="30"/>
  <c r="W59" i="30"/>
  <c r="V59" i="30"/>
  <c r="T59" i="30"/>
  <c r="R59" i="30"/>
  <c r="Q59" i="30"/>
  <c r="P59" i="30"/>
  <c r="O59" i="30"/>
  <c r="N59" i="30"/>
  <c r="L59" i="30"/>
  <c r="J59" i="30"/>
  <c r="I59" i="30"/>
  <c r="H59" i="30"/>
  <c r="G59" i="30"/>
  <c r="F59" i="30"/>
  <c r="D59" i="30"/>
  <c r="BB6" i="3"/>
  <c r="BC6" i="3"/>
  <c r="BF69" i="3"/>
  <c r="BE69" i="3"/>
  <c r="BD69" i="3"/>
  <c r="BC69" i="3"/>
  <c r="BB69" i="3"/>
  <c r="BA69" i="3"/>
  <c r="AZ69" i="3"/>
  <c r="AY69" i="3"/>
  <c r="AX69" i="3"/>
  <c r="AW69" i="3"/>
  <c r="BF68" i="3"/>
  <c r="BE68" i="3"/>
  <c r="BD68" i="3"/>
  <c r="BC68" i="3"/>
  <c r="BB68" i="3"/>
  <c r="BA68" i="3"/>
  <c r="AZ68" i="3"/>
  <c r="AY68" i="3"/>
  <c r="AX68" i="3"/>
  <c r="AW68" i="3"/>
  <c r="BF67" i="3"/>
  <c r="BE67" i="3"/>
  <c r="BD67" i="3"/>
  <c r="BC67" i="3"/>
  <c r="BB67" i="3"/>
  <c r="BA67" i="3"/>
  <c r="AZ67" i="3"/>
  <c r="AY67" i="3"/>
  <c r="AX67" i="3"/>
  <c r="AW67" i="3"/>
  <c r="BC8" i="3"/>
  <c r="BC7" i="3"/>
  <c r="BA8" i="3"/>
  <c r="BB8" i="3"/>
  <c r="BA7" i="3"/>
  <c r="BB7" i="3"/>
  <c r="BA6" i="3"/>
  <c r="AO153" i="3"/>
  <c r="AO151" i="3"/>
  <c r="AP156" i="3"/>
  <c r="AP154" i="3"/>
  <c r="AO154" i="3"/>
  <c r="AO155" i="3"/>
  <c r="AM63" i="10"/>
  <c r="AN63" i="10"/>
  <c r="AO63" i="10"/>
  <c r="AP155" i="3"/>
  <c r="AO57" i="2"/>
  <c r="AB99" i="1"/>
  <c r="AB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AA99" i="1"/>
  <c r="AA98" i="1"/>
  <c r="AO62" i="10"/>
  <c r="AO61" i="10"/>
  <c r="AO60" i="10"/>
  <c r="AO59" i="10"/>
  <c r="AO58" i="10"/>
  <c r="AO57" i="10"/>
  <c r="AO56" i="10"/>
  <c r="AO55" i="10"/>
  <c r="AO54" i="10"/>
  <c r="AO53" i="10"/>
  <c r="AO52" i="10"/>
  <c r="AO51" i="10"/>
  <c r="AO50" i="10"/>
  <c r="AO49" i="10"/>
  <c r="AO48" i="10"/>
  <c r="AO47" i="10"/>
  <c r="AO46" i="10"/>
  <c r="AO45" i="10"/>
  <c r="AO44" i="10"/>
  <c r="AO43" i="10"/>
  <c r="AO42" i="10"/>
  <c r="AO41" i="10"/>
  <c r="AP153" i="3"/>
  <c r="AP151" i="3"/>
  <c r="AP150" i="3"/>
  <c r="AP148" i="3"/>
  <c r="AP147" i="3"/>
  <c r="AP145" i="3"/>
  <c r="AP144" i="3"/>
  <c r="AP142" i="3"/>
  <c r="AP141" i="3"/>
  <c r="AP139" i="3"/>
  <c r="AP138" i="3"/>
  <c r="AP136" i="3"/>
  <c r="AP135" i="3"/>
  <c r="AP133" i="3"/>
  <c r="AP132" i="3"/>
  <c r="AP130" i="3"/>
  <c r="AP129" i="3"/>
  <c r="AP127" i="3"/>
  <c r="AP126" i="3"/>
  <c r="AP124" i="3"/>
  <c r="AP123" i="3"/>
  <c r="AP121" i="3"/>
  <c r="AP120" i="3"/>
  <c r="AP118" i="3"/>
  <c r="AP117" i="3"/>
  <c r="AP115" i="3"/>
  <c r="AP114" i="3"/>
  <c r="AP112" i="3"/>
  <c r="AP111" i="3"/>
  <c r="AP109" i="3"/>
  <c r="AP108" i="3"/>
  <c r="AP106" i="3"/>
  <c r="AP171" i="3"/>
  <c r="AP105" i="3"/>
  <c r="AP103" i="3"/>
  <c r="AP102" i="3"/>
  <c r="AP100" i="3"/>
  <c r="AP99" i="3"/>
  <c r="AP97" i="3"/>
  <c r="AP96" i="3"/>
  <c r="AP94" i="3"/>
  <c r="AP93" i="3"/>
  <c r="AP166" i="3"/>
  <c r="AP91" i="3"/>
  <c r="AP90" i="3"/>
  <c r="AP88" i="3"/>
  <c r="AP87" i="3"/>
  <c r="AP85" i="3"/>
  <c r="AP152" i="3"/>
  <c r="AP149" i="3"/>
  <c r="AP146" i="3"/>
  <c r="AP143" i="3"/>
  <c r="AP140" i="3"/>
  <c r="AP137" i="3"/>
  <c r="AP134" i="3"/>
  <c r="AP131" i="3"/>
  <c r="AP128" i="3"/>
  <c r="AP125" i="3"/>
  <c r="AP122" i="3"/>
  <c r="AP119" i="3"/>
  <c r="AP116" i="3"/>
  <c r="AP113" i="3"/>
  <c r="AP110" i="3"/>
  <c r="AP107" i="3"/>
  <c r="AP104" i="3"/>
  <c r="AP101" i="3"/>
  <c r="AP98" i="3"/>
  <c r="AP95" i="3"/>
  <c r="AP92" i="3"/>
  <c r="AP89" i="3"/>
  <c r="AP86" i="3"/>
  <c r="D154" i="3"/>
  <c r="AO156" i="3"/>
  <c r="AN156" i="3"/>
  <c r="AN154" i="3"/>
  <c r="AM156" i="3"/>
  <c r="AM154" i="3"/>
  <c r="AL156" i="3"/>
  <c r="AL154" i="3"/>
  <c r="AK156" i="3"/>
  <c r="AK154" i="3"/>
  <c r="AJ156" i="3"/>
  <c r="AJ154" i="3"/>
  <c r="AJ187" i="3"/>
  <c r="AI156" i="3"/>
  <c r="AI154" i="3"/>
  <c r="AH156" i="3"/>
  <c r="AH154" i="3"/>
  <c r="AG156" i="3"/>
  <c r="AG154" i="3"/>
  <c r="AF156" i="3"/>
  <c r="AF154" i="3"/>
  <c r="AF187" i="3"/>
  <c r="AE156" i="3"/>
  <c r="AE154" i="3"/>
  <c r="AD156" i="3"/>
  <c r="AD154" i="3"/>
  <c r="AC156" i="3"/>
  <c r="AC154" i="3"/>
  <c r="AB156" i="3"/>
  <c r="AB154" i="3"/>
  <c r="AA156" i="3"/>
  <c r="AA154" i="3"/>
  <c r="Z156" i="3"/>
  <c r="Z154" i="3"/>
  <c r="Y156" i="3"/>
  <c r="Y154" i="3"/>
  <c r="X156" i="3"/>
  <c r="X154" i="3"/>
  <c r="W156" i="3"/>
  <c r="W154" i="3"/>
  <c r="V156" i="3"/>
  <c r="V154" i="3"/>
  <c r="U156" i="3"/>
  <c r="U154" i="3"/>
  <c r="T156" i="3"/>
  <c r="T154" i="3"/>
  <c r="S156" i="3"/>
  <c r="S154" i="3"/>
  <c r="R156" i="3"/>
  <c r="R154" i="3"/>
  <c r="Q156" i="3"/>
  <c r="Q154" i="3"/>
  <c r="P156" i="3"/>
  <c r="P154" i="3"/>
  <c r="O156" i="3"/>
  <c r="O154" i="3"/>
  <c r="N156" i="3"/>
  <c r="N154" i="3"/>
  <c r="M156" i="3"/>
  <c r="M154" i="3"/>
  <c r="L156" i="3"/>
  <c r="L154" i="3"/>
  <c r="L187" i="3"/>
  <c r="K156" i="3"/>
  <c r="K154" i="3"/>
  <c r="J156" i="3"/>
  <c r="J154" i="3"/>
  <c r="I156" i="3"/>
  <c r="I154" i="3"/>
  <c r="H156" i="3"/>
  <c r="H154" i="3"/>
  <c r="G156" i="3"/>
  <c r="G154" i="3"/>
  <c r="F156" i="3"/>
  <c r="F154" i="3"/>
  <c r="E156" i="3"/>
  <c r="E154" i="3"/>
  <c r="D156" i="3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AO35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O44" i="2"/>
  <c r="AO43" i="2"/>
  <c r="AO42" i="2"/>
  <c r="AO41" i="2"/>
  <c r="AO40" i="2"/>
  <c r="AO39" i="2"/>
  <c r="AO38" i="2"/>
  <c r="AO37" i="2"/>
  <c r="AO36" i="2"/>
  <c r="O99" i="1"/>
  <c r="Z99" i="1"/>
  <c r="Y99" i="1"/>
  <c r="X99" i="1"/>
  <c r="W99" i="1"/>
  <c r="V99" i="1"/>
  <c r="U99" i="1"/>
  <c r="T99" i="1"/>
  <c r="S99" i="1"/>
  <c r="R99" i="1"/>
  <c r="Q99" i="1"/>
  <c r="P99" i="1"/>
  <c r="N99" i="1"/>
  <c r="M99" i="1"/>
  <c r="L99" i="1"/>
  <c r="K99" i="1"/>
  <c r="J99" i="1"/>
  <c r="I99" i="1"/>
  <c r="H99" i="1"/>
  <c r="G99" i="1"/>
  <c r="F99" i="1"/>
  <c r="E99" i="1"/>
  <c r="AN155" i="3"/>
  <c r="AM155" i="3"/>
  <c r="AL155" i="3"/>
  <c r="AK155" i="3"/>
  <c r="AJ155" i="3"/>
  <c r="AI155" i="3"/>
  <c r="AH155" i="3"/>
  <c r="AG155" i="3"/>
  <c r="AF155" i="3"/>
  <c r="AE155" i="3"/>
  <c r="AD155" i="3"/>
  <c r="AC155" i="3"/>
  <c r="AB155" i="3"/>
  <c r="AA155" i="3"/>
  <c r="Z155" i="3"/>
  <c r="Y155" i="3"/>
  <c r="X155" i="3"/>
  <c r="W155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AA4" i="15"/>
  <c r="AA3" i="15"/>
  <c r="Z4" i="15"/>
  <c r="AA2" i="15"/>
  <c r="AA1" i="15"/>
  <c r="E1" i="15"/>
  <c r="B2" i="15"/>
  <c r="B3" i="15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1" i="15"/>
  <c r="AN62" i="10"/>
  <c r="AN61" i="10"/>
  <c r="AN60" i="10"/>
  <c r="AN59" i="10"/>
  <c r="AN58" i="10"/>
  <c r="AN57" i="10"/>
  <c r="AN56" i="10"/>
  <c r="AN55" i="10"/>
  <c r="AN54" i="10"/>
  <c r="AN53" i="10"/>
  <c r="AN52" i="10"/>
  <c r="AN51" i="10"/>
  <c r="AN50" i="10"/>
  <c r="AN49" i="10"/>
  <c r="AN48" i="10"/>
  <c r="AN47" i="10"/>
  <c r="AN46" i="10"/>
  <c r="AN45" i="10"/>
  <c r="AN44" i="10"/>
  <c r="AN43" i="10"/>
  <c r="AN42" i="10"/>
  <c r="AN41" i="10"/>
  <c r="AO85" i="3"/>
  <c r="AO152" i="3"/>
  <c r="AO150" i="3"/>
  <c r="AO149" i="3"/>
  <c r="AO148" i="3"/>
  <c r="AO147" i="3"/>
  <c r="AO146" i="3"/>
  <c r="AO145" i="3"/>
  <c r="AO144" i="3"/>
  <c r="AO143" i="3"/>
  <c r="AO142" i="3"/>
  <c r="AO141" i="3"/>
  <c r="AO140" i="3"/>
  <c r="AO139" i="3"/>
  <c r="AO138" i="3"/>
  <c r="AO137" i="3"/>
  <c r="AO136" i="3"/>
  <c r="AO135" i="3"/>
  <c r="AO134" i="3"/>
  <c r="AO133" i="3"/>
  <c r="AO132" i="3"/>
  <c r="AO131" i="3"/>
  <c r="AO130" i="3"/>
  <c r="AO129" i="3"/>
  <c r="AO178" i="3"/>
  <c r="AO128" i="3"/>
  <c r="AO127" i="3"/>
  <c r="AO126" i="3"/>
  <c r="AO125" i="3"/>
  <c r="AO124" i="3"/>
  <c r="AO123" i="3"/>
  <c r="AO176" i="3"/>
  <c r="AO122" i="3"/>
  <c r="AO121" i="3"/>
  <c r="AO120" i="3"/>
  <c r="AO119" i="3"/>
  <c r="AO118" i="3"/>
  <c r="AO117" i="3"/>
  <c r="AO116" i="3"/>
  <c r="AO115" i="3"/>
  <c r="AO174" i="3"/>
  <c r="AO114" i="3"/>
  <c r="AO113" i="3"/>
  <c r="AO112" i="3"/>
  <c r="AO111" i="3"/>
  <c r="AO110" i="3"/>
  <c r="AO109" i="3"/>
  <c r="AO108" i="3"/>
  <c r="AO107" i="3"/>
  <c r="AO106" i="3"/>
  <c r="AO105" i="3"/>
  <c r="AO104" i="3"/>
  <c r="AO103" i="3"/>
  <c r="AO102" i="3"/>
  <c r="AO101" i="3"/>
  <c r="AO100" i="3"/>
  <c r="AO99" i="3"/>
  <c r="AO98" i="3"/>
  <c r="AO97" i="3"/>
  <c r="AO96" i="3"/>
  <c r="AO95" i="3"/>
  <c r="AO94" i="3"/>
  <c r="AO93" i="3"/>
  <c r="AO92" i="3"/>
  <c r="AO91" i="3"/>
  <c r="AO90" i="3"/>
  <c r="AO89" i="3"/>
  <c r="AO88" i="3"/>
  <c r="AO87" i="3"/>
  <c r="AO86" i="3"/>
  <c r="AO172" i="3"/>
  <c r="AN35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153" i="3"/>
  <c r="AN151" i="3"/>
  <c r="AN152" i="3"/>
  <c r="AN150" i="3"/>
  <c r="AN148" i="3"/>
  <c r="AN149" i="3"/>
  <c r="AN147" i="3"/>
  <c r="AN145" i="3"/>
  <c r="AN146" i="3"/>
  <c r="AN144" i="3"/>
  <c r="AN142" i="3"/>
  <c r="AN143" i="3"/>
  <c r="AN141" i="3"/>
  <c r="AN139" i="3"/>
  <c r="AN140" i="3"/>
  <c r="AN138" i="3"/>
  <c r="AN136" i="3"/>
  <c r="AN137" i="3"/>
  <c r="AN135" i="3"/>
  <c r="AN133" i="3"/>
  <c r="AN134" i="3"/>
  <c r="AN132" i="3"/>
  <c r="AN130" i="3"/>
  <c r="AN131" i="3"/>
  <c r="AN129" i="3"/>
  <c r="AN127" i="3"/>
  <c r="AN128" i="3"/>
  <c r="AN126" i="3"/>
  <c r="AN124" i="3"/>
  <c r="AN125" i="3"/>
  <c r="AN123" i="3"/>
  <c r="AN121" i="3"/>
  <c r="AN122" i="3"/>
  <c r="AN120" i="3"/>
  <c r="AN118" i="3"/>
  <c r="AN175" i="3"/>
  <c r="AN119" i="3"/>
  <c r="AN117" i="3"/>
  <c r="AN115" i="3"/>
  <c r="AN116" i="3"/>
  <c r="AN114" i="3"/>
  <c r="AN112" i="3"/>
  <c r="AN113" i="3"/>
  <c r="AN111" i="3"/>
  <c r="AN172" i="3"/>
  <c r="AN109" i="3"/>
  <c r="AN110" i="3"/>
  <c r="AN108" i="3"/>
  <c r="AN106" i="3"/>
  <c r="AN107" i="3"/>
  <c r="AN105" i="3"/>
  <c r="AN103" i="3"/>
  <c r="AN104" i="3"/>
  <c r="AN102" i="3"/>
  <c r="AN100" i="3"/>
  <c r="AN101" i="3"/>
  <c r="AN99" i="3"/>
  <c r="AN97" i="3"/>
  <c r="AN98" i="3"/>
  <c r="AN96" i="3"/>
  <c r="AN94" i="3"/>
  <c r="AN95" i="3"/>
  <c r="AN93" i="3"/>
  <c r="AN91" i="3"/>
  <c r="AN92" i="3"/>
  <c r="AN90" i="3"/>
  <c r="AN88" i="3"/>
  <c r="AN89" i="3"/>
  <c r="AN87" i="3"/>
  <c r="AN85" i="3"/>
  <c r="AN86" i="3"/>
  <c r="AM41" i="10"/>
  <c r="AM62" i="10"/>
  <c r="AM61" i="10"/>
  <c r="AM60" i="10"/>
  <c r="AM59" i="10"/>
  <c r="AM58" i="10"/>
  <c r="AM57" i="10"/>
  <c r="AM56" i="10"/>
  <c r="AM55" i="10"/>
  <c r="AM54" i="10"/>
  <c r="AM53" i="10"/>
  <c r="AM52" i="10"/>
  <c r="AM51" i="10"/>
  <c r="AM50" i="10"/>
  <c r="AM49" i="10"/>
  <c r="AM48" i="10"/>
  <c r="AM47" i="10"/>
  <c r="AM46" i="10"/>
  <c r="AM45" i="10"/>
  <c r="AM44" i="10"/>
  <c r="AM43" i="10"/>
  <c r="AM42" i="10"/>
  <c r="Z3" i="15"/>
  <c r="Z2" i="15"/>
  <c r="Z1" i="15"/>
  <c r="Y4" i="15"/>
  <c r="Y3" i="15"/>
  <c r="Y2" i="15"/>
  <c r="Y1" i="15"/>
  <c r="X4" i="15"/>
  <c r="X3" i="15"/>
  <c r="X2" i="15"/>
  <c r="X1" i="15"/>
  <c r="W4" i="15"/>
  <c r="W3" i="15"/>
  <c r="W2" i="15"/>
  <c r="W1" i="15"/>
  <c r="V4" i="15"/>
  <c r="V3" i="15"/>
  <c r="V2" i="15"/>
  <c r="V1" i="15"/>
  <c r="U4" i="15"/>
  <c r="U3" i="15"/>
  <c r="U2" i="15"/>
  <c r="U1" i="15"/>
  <c r="T4" i="15"/>
  <c r="T3" i="15"/>
  <c r="T2" i="15"/>
  <c r="T1" i="15"/>
  <c r="S4" i="15"/>
  <c r="S3" i="15"/>
  <c r="S2" i="15"/>
  <c r="S1" i="15"/>
  <c r="R4" i="15"/>
  <c r="R3" i="15"/>
  <c r="R2" i="15"/>
  <c r="R1" i="15"/>
  <c r="Q4" i="15"/>
  <c r="Q3" i="15"/>
  <c r="Q2" i="15"/>
  <c r="Q1" i="15"/>
  <c r="P4" i="15"/>
  <c r="P3" i="15"/>
  <c r="P2" i="15"/>
  <c r="P1" i="15"/>
  <c r="O4" i="15"/>
  <c r="O3" i="15"/>
  <c r="O2" i="15"/>
  <c r="O1" i="15"/>
  <c r="N4" i="15"/>
  <c r="N3" i="15"/>
  <c r="N2" i="15"/>
  <c r="N1" i="15"/>
  <c r="M4" i="15"/>
  <c r="M3" i="15"/>
  <c r="M2" i="15"/>
  <c r="M1" i="15"/>
  <c r="L4" i="15"/>
  <c r="L3" i="15"/>
  <c r="L2" i="15"/>
  <c r="L1" i="15"/>
  <c r="K4" i="15"/>
  <c r="K3" i="15"/>
  <c r="K2" i="15"/>
  <c r="K1" i="15"/>
  <c r="J4" i="15"/>
  <c r="J3" i="15"/>
  <c r="J2" i="15"/>
  <c r="J1" i="15"/>
  <c r="I4" i="15"/>
  <c r="I3" i="15"/>
  <c r="I2" i="15"/>
  <c r="I1" i="15"/>
  <c r="H4" i="15"/>
  <c r="H3" i="15"/>
  <c r="H2" i="15"/>
  <c r="H1" i="15"/>
  <c r="G4" i="15"/>
  <c r="G3" i="15"/>
  <c r="G2" i="15"/>
  <c r="G1" i="15"/>
  <c r="F4" i="15"/>
  <c r="F3" i="15"/>
  <c r="F2" i="15"/>
  <c r="F1" i="15"/>
  <c r="E4" i="15"/>
  <c r="E3" i="15"/>
  <c r="E2" i="15"/>
  <c r="D42" i="2"/>
  <c r="D43" i="2"/>
  <c r="AM35" i="2"/>
  <c r="AM57" i="2"/>
  <c r="AM56" i="2"/>
  <c r="AM55" i="2"/>
  <c r="AM54" i="2"/>
  <c r="AM53" i="2"/>
  <c r="AM52" i="2"/>
  <c r="AM51" i="2"/>
  <c r="AM50" i="2"/>
  <c r="AM49" i="2"/>
  <c r="AM48" i="2"/>
  <c r="AM47" i="2"/>
  <c r="AM46" i="2"/>
  <c r="AM45" i="2"/>
  <c r="AM44" i="2"/>
  <c r="AM43" i="2"/>
  <c r="AM42" i="2"/>
  <c r="AM41" i="2"/>
  <c r="AM40" i="2"/>
  <c r="AM39" i="2"/>
  <c r="AM38" i="2"/>
  <c r="AM37" i="2"/>
  <c r="AM36" i="2"/>
  <c r="AB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AM151" i="3"/>
  <c r="C35" i="2"/>
  <c r="AD55" i="2"/>
  <c r="AM153" i="3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AL55" i="2"/>
  <c r="AK55" i="2"/>
  <c r="AJ55" i="2"/>
  <c r="AI55" i="2"/>
  <c r="AH55" i="2"/>
  <c r="AG55" i="2"/>
  <c r="AF55" i="2"/>
  <c r="AE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57" i="2"/>
  <c r="AB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AB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E94" i="1"/>
  <c r="AM85" i="3"/>
  <c r="AL63" i="10"/>
  <c r="AL62" i="10"/>
  <c r="AL61" i="10"/>
  <c r="AL60" i="10"/>
  <c r="AL59" i="10"/>
  <c r="AL58" i="10"/>
  <c r="AL57" i="10"/>
  <c r="AL56" i="10"/>
  <c r="AL55" i="10"/>
  <c r="AL54" i="10"/>
  <c r="AL53" i="10"/>
  <c r="AL52" i="10"/>
  <c r="AL51" i="10"/>
  <c r="AL50" i="10"/>
  <c r="AL49" i="10"/>
  <c r="AL48" i="10"/>
  <c r="AL47" i="10"/>
  <c r="AL46" i="10"/>
  <c r="AL45" i="10"/>
  <c r="AL44" i="10"/>
  <c r="AL43" i="10"/>
  <c r="AL42" i="10"/>
  <c r="AL41" i="10"/>
  <c r="AL153" i="3"/>
  <c r="AK153" i="3"/>
  <c r="AJ153" i="3"/>
  <c r="AI153" i="3"/>
  <c r="AH153" i="3"/>
  <c r="AG153" i="3"/>
  <c r="AG186" i="3"/>
  <c r="AF153" i="3"/>
  <c r="AE153" i="3"/>
  <c r="AD153" i="3"/>
  <c r="AC153" i="3"/>
  <c r="AC186" i="3"/>
  <c r="AB153" i="3"/>
  <c r="AA153" i="3"/>
  <c r="Z153" i="3"/>
  <c r="Y153" i="3"/>
  <c r="X153" i="3"/>
  <c r="W153" i="3"/>
  <c r="V153" i="3"/>
  <c r="U153" i="3"/>
  <c r="T153" i="3"/>
  <c r="S153" i="3"/>
  <c r="R153" i="3"/>
  <c r="Q153" i="3"/>
  <c r="Q186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AM152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AL151" i="3"/>
  <c r="AK151" i="3"/>
  <c r="AJ151" i="3"/>
  <c r="AI151" i="3"/>
  <c r="AH151" i="3"/>
  <c r="AG151" i="3"/>
  <c r="AF151" i="3"/>
  <c r="AE151" i="3"/>
  <c r="AD151" i="3"/>
  <c r="AC151" i="3"/>
  <c r="AB151" i="3"/>
  <c r="AB186" i="3"/>
  <c r="AA151" i="3"/>
  <c r="Z151" i="3"/>
  <c r="Y151" i="3"/>
  <c r="X151" i="3"/>
  <c r="W151" i="3"/>
  <c r="V151" i="3"/>
  <c r="U151" i="3"/>
  <c r="T151" i="3"/>
  <c r="S151" i="3"/>
  <c r="R151" i="3"/>
  <c r="Q151" i="3"/>
  <c r="P151" i="3"/>
  <c r="O151" i="3"/>
  <c r="N151" i="3"/>
  <c r="N186" i="3"/>
  <c r="M151" i="3"/>
  <c r="L151" i="3"/>
  <c r="K151" i="3"/>
  <c r="J151" i="3"/>
  <c r="J186" i="3"/>
  <c r="I151" i="3"/>
  <c r="H151" i="3"/>
  <c r="G151" i="3"/>
  <c r="F151" i="3"/>
  <c r="F186" i="3"/>
  <c r="E151" i="3"/>
  <c r="D151" i="3"/>
  <c r="AM150" i="3"/>
  <c r="AL150" i="3"/>
  <c r="AK150" i="3"/>
  <c r="AJ150" i="3"/>
  <c r="AI150" i="3"/>
  <c r="AH150" i="3"/>
  <c r="AG150" i="3"/>
  <c r="AF150" i="3"/>
  <c r="AE150" i="3"/>
  <c r="AD150" i="3"/>
  <c r="AC150" i="3"/>
  <c r="AB150" i="3"/>
  <c r="AB185" i="3"/>
  <c r="AA150" i="3"/>
  <c r="Z150" i="3"/>
  <c r="Y150" i="3"/>
  <c r="X150" i="3"/>
  <c r="W150" i="3"/>
  <c r="V150" i="3"/>
  <c r="U150" i="3"/>
  <c r="T150" i="3"/>
  <c r="T185" i="3"/>
  <c r="S150" i="3"/>
  <c r="R150" i="3"/>
  <c r="Q150" i="3"/>
  <c r="P150" i="3"/>
  <c r="O150" i="3"/>
  <c r="N150" i="3"/>
  <c r="N185" i="3"/>
  <c r="M150" i="3"/>
  <c r="L150" i="3"/>
  <c r="L185" i="3"/>
  <c r="K150" i="3"/>
  <c r="J150" i="3"/>
  <c r="I150" i="3"/>
  <c r="H150" i="3"/>
  <c r="G150" i="3"/>
  <c r="F150" i="3"/>
  <c r="E150" i="3"/>
  <c r="D150" i="3"/>
  <c r="D185" i="3"/>
  <c r="AM149" i="3"/>
  <c r="AL149" i="3"/>
  <c r="AK149" i="3"/>
  <c r="AJ149" i="3"/>
  <c r="AI149" i="3"/>
  <c r="AH149" i="3"/>
  <c r="AG149" i="3"/>
  <c r="AF149" i="3"/>
  <c r="AE149" i="3"/>
  <c r="AD149" i="3"/>
  <c r="AC149" i="3"/>
  <c r="AB149" i="3"/>
  <c r="AA149" i="3"/>
  <c r="Z149" i="3"/>
  <c r="Y149" i="3"/>
  <c r="X149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AM148" i="3"/>
  <c r="AL148" i="3"/>
  <c r="AK148" i="3"/>
  <c r="AJ148" i="3"/>
  <c r="AI148" i="3"/>
  <c r="AH148" i="3"/>
  <c r="AG148" i="3"/>
  <c r="AF148" i="3"/>
  <c r="AE148" i="3"/>
  <c r="AD148" i="3"/>
  <c r="AC148" i="3"/>
  <c r="AB148" i="3"/>
  <c r="AA148" i="3"/>
  <c r="Z148" i="3"/>
  <c r="Y148" i="3"/>
  <c r="X148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AM147" i="3"/>
  <c r="AL147" i="3"/>
  <c r="AK147" i="3"/>
  <c r="AJ147" i="3"/>
  <c r="AI147" i="3"/>
  <c r="AH147" i="3"/>
  <c r="AG147" i="3"/>
  <c r="AF147" i="3"/>
  <c r="AF184" i="3"/>
  <c r="AE147" i="3"/>
  <c r="AD147" i="3"/>
  <c r="AC147" i="3"/>
  <c r="AB147" i="3"/>
  <c r="AB184" i="3"/>
  <c r="AA147" i="3"/>
  <c r="Z147" i="3"/>
  <c r="Y147" i="3"/>
  <c r="X147" i="3"/>
  <c r="X184" i="3"/>
  <c r="W147" i="3"/>
  <c r="V147" i="3"/>
  <c r="U147" i="3"/>
  <c r="T147" i="3"/>
  <c r="S147" i="3"/>
  <c r="R147" i="3"/>
  <c r="Q147" i="3"/>
  <c r="P147" i="3"/>
  <c r="P184" i="3"/>
  <c r="O147" i="3"/>
  <c r="N147" i="3"/>
  <c r="M147" i="3"/>
  <c r="L147" i="3"/>
  <c r="K147" i="3"/>
  <c r="J147" i="3"/>
  <c r="J184" i="3"/>
  <c r="I147" i="3"/>
  <c r="H147" i="3"/>
  <c r="H184" i="3"/>
  <c r="G147" i="3"/>
  <c r="F147" i="3"/>
  <c r="E147" i="3"/>
  <c r="D147" i="3"/>
  <c r="AM146" i="3"/>
  <c r="AL146" i="3"/>
  <c r="AK146" i="3"/>
  <c r="AJ146" i="3"/>
  <c r="AI146" i="3"/>
  <c r="AH146" i="3"/>
  <c r="AG146" i="3"/>
  <c r="AF146" i="3"/>
  <c r="AE146" i="3"/>
  <c r="AD146" i="3"/>
  <c r="AC146" i="3"/>
  <c r="AB146" i="3"/>
  <c r="AA146" i="3"/>
  <c r="Z146" i="3"/>
  <c r="Y146" i="3"/>
  <c r="X146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AM145" i="3"/>
  <c r="AL145" i="3"/>
  <c r="AK145" i="3"/>
  <c r="AJ145" i="3"/>
  <c r="AI145" i="3"/>
  <c r="AH145" i="3"/>
  <c r="AG145" i="3"/>
  <c r="AF145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AM144" i="3"/>
  <c r="AL144" i="3"/>
  <c r="AK144" i="3"/>
  <c r="AJ144" i="3"/>
  <c r="AI144" i="3"/>
  <c r="AH144" i="3"/>
  <c r="AG144" i="3"/>
  <c r="AF144" i="3"/>
  <c r="AE144" i="3"/>
  <c r="AD144" i="3"/>
  <c r="AC144" i="3"/>
  <c r="AB144" i="3"/>
  <c r="AB183" i="3"/>
  <c r="AA144" i="3"/>
  <c r="Z144" i="3"/>
  <c r="Y144" i="3"/>
  <c r="X144" i="3"/>
  <c r="W144" i="3"/>
  <c r="V144" i="3"/>
  <c r="U144" i="3"/>
  <c r="T144" i="3"/>
  <c r="T183" i="3"/>
  <c r="S144" i="3"/>
  <c r="R144" i="3"/>
  <c r="Q144" i="3"/>
  <c r="P144" i="3"/>
  <c r="O144" i="3"/>
  <c r="N144" i="3"/>
  <c r="M144" i="3"/>
  <c r="L144" i="3"/>
  <c r="L183" i="3"/>
  <c r="K144" i="3"/>
  <c r="J144" i="3"/>
  <c r="I144" i="3"/>
  <c r="H144" i="3"/>
  <c r="G144" i="3"/>
  <c r="F144" i="3"/>
  <c r="E144" i="3"/>
  <c r="D144" i="3"/>
  <c r="D183" i="3"/>
  <c r="AM143" i="3"/>
  <c r="AL143" i="3"/>
  <c r="AK143" i="3"/>
  <c r="AJ143" i="3"/>
  <c r="AI143" i="3"/>
  <c r="AH143" i="3"/>
  <c r="AG143" i="3"/>
  <c r="AF143" i="3"/>
  <c r="AE143" i="3"/>
  <c r="AD143" i="3"/>
  <c r="AC143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AM142" i="3"/>
  <c r="AL142" i="3"/>
  <c r="AK142" i="3"/>
  <c r="AJ142" i="3"/>
  <c r="AI142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AM141" i="3"/>
  <c r="AL141" i="3"/>
  <c r="AK141" i="3"/>
  <c r="AJ141" i="3"/>
  <c r="AI141" i="3"/>
  <c r="AH141" i="3"/>
  <c r="AG141" i="3"/>
  <c r="AF141" i="3"/>
  <c r="AF182" i="3"/>
  <c r="AE141" i="3"/>
  <c r="AD141" i="3"/>
  <c r="AC141" i="3"/>
  <c r="AB141" i="3"/>
  <c r="AA141" i="3"/>
  <c r="Z141" i="3"/>
  <c r="Y141" i="3"/>
  <c r="X141" i="3"/>
  <c r="X182" i="3"/>
  <c r="W141" i="3"/>
  <c r="V141" i="3"/>
  <c r="U141" i="3"/>
  <c r="T141" i="3"/>
  <c r="T182" i="3"/>
  <c r="S141" i="3"/>
  <c r="R141" i="3"/>
  <c r="Q141" i="3"/>
  <c r="P141" i="3"/>
  <c r="P182" i="3"/>
  <c r="O141" i="3"/>
  <c r="N141" i="3"/>
  <c r="M141" i="3"/>
  <c r="L141" i="3"/>
  <c r="K141" i="3"/>
  <c r="J141" i="3"/>
  <c r="I141" i="3"/>
  <c r="H141" i="3"/>
  <c r="H182" i="3"/>
  <c r="G141" i="3"/>
  <c r="F141" i="3"/>
  <c r="E141" i="3"/>
  <c r="D141" i="3"/>
  <c r="AM140" i="3"/>
  <c r="AL140" i="3"/>
  <c r="AK140" i="3"/>
  <c r="AJ140" i="3"/>
  <c r="AI140" i="3"/>
  <c r="AH140" i="3"/>
  <c r="AG140" i="3"/>
  <c r="AF140" i="3"/>
  <c r="AE140" i="3"/>
  <c r="AD140" i="3"/>
  <c r="AC140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AM139" i="3"/>
  <c r="AL139" i="3"/>
  <c r="AK139" i="3"/>
  <c r="AJ139" i="3"/>
  <c r="AI139" i="3"/>
  <c r="AH139" i="3"/>
  <c r="AG139" i="3"/>
  <c r="AF139" i="3"/>
  <c r="AE139" i="3"/>
  <c r="AD139" i="3"/>
  <c r="AC139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AM138" i="3"/>
  <c r="AL138" i="3"/>
  <c r="AK138" i="3"/>
  <c r="AJ138" i="3"/>
  <c r="AJ181" i="3"/>
  <c r="AI138" i="3"/>
  <c r="AH138" i="3"/>
  <c r="AG138" i="3"/>
  <c r="AF138" i="3"/>
  <c r="AE138" i="3"/>
  <c r="AD138" i="3"/>
  <c r="AC138" i="3"/>
  <c r="AB138" i="3"/>
  <c r="AB181" i="3"/>
  <c r="AA138" i="3"/>
  <c r="Z138" i="3"/>
  <c r="Y138" i="3"/>
  <c r="X138" i="3"/>
  <c r="W138" i="3"/>
  <c r="V138" i="3"/>
  <c r="U138" i="3"/>
  <c r="T138" i="3"/>
  <c r="T181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D181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AM136" i="3"/>
  <c r="AL136" i="3"/>
  <c r="AK136" i="3"/>
  <c r="AJ136" i="3"/>
  <c r="AI136" i="3"/>
  <c r="AH136" i="3"/>
  <c r="AG136" i="3"/>
  <c r="AF136" i="3"/>
  <c r="AE136" i="3"/>
  <c r="AD136" i="3"/>
  <c r="AC136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AM135" i="3"/>
  <c r="AL135" i="3"/>
  <c r="AK135" i="3"/>
  <c r="AJ135" i="3"/>
  <c r="AI135" i="3"/>
  <c r="AH135" i="3"/>
  <c r="AG135" i="3"/>
  <c r="AF135" i="3"/>
  <c r="AF180" i="3"/>
  <c r="AE135" i="3"/>
  <c r="AD135" i="3"/>
  <c r="AC135" i="3"/>
  <c r="AB135" i="3"/>
  <c r="AB180" i="3"/>
  <c r="AA135" i="3"/>
  <c r="Z135" i="3"/>
  <c r="Y135" i="3"/>
  <c r="X135" i="3"/>
  <c r="X180" i="3"/>
  <c r="W135" i="3"/>
  <c r="V135" i="3"/>
  <c r="U135" i="3"/>
  <c r="T135" i="3"/>
  <c r="S135" i="3"/>
  <c r="R135" i="3"/>
  <c r="Q135" i="3"/>
  <c r="P135" i="3"/>
  <c r="P180" i="3"/>
  <c r="O135" i="3"/>
  <c r="N135" i="3"/>
  <c r="M135" i="3"/>
  <c r="L135" i="3"/>
  <c r="K135" i="3"/>
  <c r="J135" i="3"/>
  <c r="I135" i="3"/>
  <c r="H135" i="3"/>
  <c r="H180" i="3"/>
  <c r="G135" i="3"/>
  <c r="F135" i="3"/>
  <c r="E135" i="3"/>
  <c r="D135" i="3"/>
  <c r="AM134" i="3"/>
  <c r="AL134" i="3"/>
  <c r="AK134" i="3"/>
  <c r="AJ134" i="3"/>
  <c r="AI134" i="3"/>
  <c r="AH134" i="3"/>
  <c r="AG134" i="3"/>
  <c r="AF134" i="3"/>
  <c r="AE134" i="3"/>
  <c r="AD134" i="3"/>
  <c r="AC134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AM133" i="3"/>
  <c r="AL133" i="3"/>
  <c r="AK133" i="3"/>
  <c r="AJ133" i="3"/>
  <c r="AI133" i="3"/>
  <c r="AH133" i="3"/>
  <c r="AG133" i="3"/>
  <c r="AF133" i="3"/>
  <c r="AE133" i="3"/>
  <c r="AD133" i="3"/>
  <c r="AC133" i="3"/>
  <c r="AB133" i="3"/>
  <c r="AA133" i="3"/>
  <c r="Z133" i="3"/>
  <c r="Y133" i="3"/>
  <c r="X133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AM132" i="3"/>
  <c r="AL132" i="3"/>
  <c r="AK132" i="3"/>
  <c r="AK179" i="3"/>
  <c r="AJ132" i="3"/>
  <c r="AJ179" i="3"/>
  <c r="AI132" i="3"/>
  <c r="AH132" i="3"/>
  <c r="AG132" i="3"/>
  <c r="AF132" i="3"/>
  <c r="AE132" i="3"/>
  <c r="AD132" i="3"/>
  <c r="AC132" i="3"/>
  <c r="AB132" i="3"/>
  <c r="AB179" i="3"/>
  <c r="AA132" i="3"/>
  <c r="Z132" i="3"/>
  <c r="Y132" i="3"/>
  <c r="X132" i="3"/>
  <c r="W132" i="3"/>
  <c r="V132" i="3"/>
  <c r="U132" i="3"/>
  <c r="T132" i="3"/>
  <c r="T179" i="3"/>
  <c r="S132" i="3"/>
  <c r="R132" i="3"/>
  <c r="Q132" i="3"/>
  <c r="P132" i="3"/>
  <c r="O132" i="3"/>
  <c r="N132" i="3"/>
  <c r="M132" i="3"/>
  <c r="L132" i="3"/>
  <c r="L179" i="3"/>
  <c r="K132" i="3"/>
  <c r="J132" i="3"/>
  <c r="I132" i="3"/>
  <c r="H132" i="3"/>
  <c r="G132" i="3"/>
  <c r="F132" i="3"/>
  <c r="E132" i="3"/>
  <c r="D132" i="3"/>
  <c r="D179" i="3"/>
  <c r="AM131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AM130" i="3"/>
  <c r="AL130" i="3"/>
  <c r="AK130" i="3"/>
  <c r="AJ130" i="3"/>
  <c r="AI130" i="3"/>
  <c r="AH130" i="3"/>
  <c r="AH179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AM129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H178" i="3"/>
  <c r="G129" i="3"/>
  <c r="F129" i="3"/>
  <c r="E129" i="3"/>
  <c r="D129" i="3"/>
  <c r="D178" i="3"/>
  <c r="AM128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AM127" i="3"/>
  <c r="AL127" i="3"/>
  <c r="AK127" i="3"/>
  <c r="AJ127" i="3"/>
  <c r="AI127" i="3"/>
  <c r="AH127" i="3"/>
  <c r="AG127" i="3"/>
  <c r="AF127" i="3"/>
  <c r="AF178" i="3"/>
  <c r="AE127" i="3"/>
  <c r="AD127" i="3"/>
  <c r="AC127" i="3"/>
  <c r="AB127" i="3"/>
  <c r="AA127" i="3"/>
  <c r="Z127" i="3"/>
  <c r="Y127" i="3"/>
  <c r="X127" i="3"/>
  <c r="X178" i="3"/>
  <c r="W127" i="3"/>
  <c r="V127" i="3"/>
  <c r="U127" i="3"/>
  <c r="T127" i="3"/>
  <c r="S127" i="3"/>
  <c r="R127" i="3"/>
  <c r="Q127" i="3"/>
  <c r="P127" i="3"/>
  <c r="P178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M126" i="3"/>
  <c r="AL126" i="3"/>
  <c r="AK126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L177" i="3"/>
  <c r="K126" i="3"/>
  <c r="J126" i="3"/>
  <c r="I126" i="3"/>
  <c r="H126" i="3"/>
  <c r="G126" i="3"/>
  <c r="F126" i="3"/>
  <c r="E126" i="3"/>
  <c r="D126" i="3"/>
  <c r="AM125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M124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E177" i="3"/>
  <c r="D124" i="3"/>
  <c r="AM123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X176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D176" i="3"/>
  <c r="AM122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M121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Y176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I176" i="3"/>
  <c r="H121" i="3"/>
  <c r="G121" i="3"/>
  <c r="F121" i="3"/>
  <c r="E121" i="3"/>
  <c r="D121" i="3"/>
  <c r="AM120" i="3"/>
  <c r="AL120" i="3"/>
  <c r="AK12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V175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D175" i="3"/>
  <c r="AM119" i="3"/>
  <c r="AL119" i="3"/>
  <c r="AK119" i="3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M118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M117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T174" i="3"/>
  <c r="S117" i="3"/>
  <c r="R117" i="3"/>
  <c r="R174" i="3"/>
  <c r="Q117" i="3"/>
  <c r="Q174" i="3"/>
  <c r="P117" i="3"/>
  <c r="O117" i="3"/>
  <c r="N117" i="3"/>
  <c r="M117" i="3"/>
  <c r="L117" i="3"/>
  <c r="L174" i="3"/>
  <c r="K117" i="3"/>
  <c r="J117" i="3"/>
  <c r="I117" i="3"/>
  <c r="H117" i="3"/>
  <c r="G117" i="3"/>
  <c r="F117" i="3"/>
  <c r="E117" i="3"/>
  <c r="D117" i="3"/>
  <c r="AM116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U174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E174" i="3"/>
  <c r="D115" i="3"/>
  <c r="AM114" i="3"/>
  <c r="AL114" i="3"/>
  <c r="AK114" i="3"/>
  <c r="AJ114" i="3"/>
  <c r="AI114" i="3"/>
  <c r="AH114" i="3"/>
  <c r="AG114" i="3"/>
  <c r="AF114" i="3"/>
  <c r="AF173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M113" i="3"/>
  <c r="AL113" i="3"/>
  <c r="AK11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M112" i="3"/>
  <c r="AM173" i="3"/>
  <c r="AL112" i="3"/>
  <c r="AK112" i="3"/>
  <c r="AK173" i="3"/>
  <c r="AJ112" i="3"/>
  <c r="AI112" i="3"/>
  <c r="AH112" i="3"/>
  <c r="AG112" i="3"/>
  <c r="AF112" i="3"/>
  <c r="AE112" i="3"/>
  <c r="AD112" i="3"/>
  <c r="AC112" i="3"/>
  <c r="AC173" i="3"/>
  <c r="AB112" i="3"/>
  <c r="AA112" i="3"/>
  <c r="Z112" i="3"/>
  <c r="Y112" i="3"/>
  <c r="X112" i="3"/>
  <c r="W112" i="3"/>
  <c r="V112" i="3"/>
  <c r="U112" i="3"/>
  <c r="U173" i="3"/>
  <c r="T112" i="3"/>
  <c r="S112" i="3"/>
  <c r="R112" i="3"/>
  <c r="Q112" i="3"/>
  <c r="P112" i="3"/>
  <c r="O112" i="3"/>
  <c r="N112" i="3"/>
  <c r="M112" i="3"/>
  <c r="M173" i="3"/>
  <c r="L112" i="3"/>
  <c r="L173" i="3"/>
  <c r="K112" i="3"/>
  <c r="J112" i="3"/>
  <c r="I112" i="3"/>
  <c r="H112" i="3"/>
  <c r="G112" i="3"/>
  <c r="F112" i="3"/>
  <c r="E112" i="3"/>
  <c r="D112" i="3"/>
  <c r="AM111" i="3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L172" i="3"/>
  <c r="K111" i="3"/>
  <c r="J111" i="3"/>
  <c r="I111" i="3"/>
  <c r="H111" i="3"/>
  <c r="G111" i="3"/>
  <c r="F111" i="3"/>
  <c r="E111" i="3"/>
  <c r="D111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M109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M108" i="3"/>
  <c r="AL108" i="3"/>
  <c r="AK108" i="3"/>
  <c r="AJ108" i="3"/>
  <c r="AJ171" i="3"/>
  <c r="AI108" i="3"/>
  <c r="AI171" i="3"/>
  <c r="AH108" i="3"/>
  <c r="AG108" i="3"/>
  <c r="AF108" i="3"/>
  <c r="AE108" i="3"/>
  <c r="AD108" i="3"/>
  <c r="AC108" i="3"/>
  <c r="AB108" i="3"/>
  <c r="AB171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K171" i="3"/>
  <c r="J108" i="3"/>
  <c r="I108" i="3"/>
  <c r="H108" i="3"/>
  <c r="G108" i="3"/>
  <c r="F108" i="3"/>
  <c r="E108" i="3"/>
  <c r="D108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M106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V171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M105" i="3"/>
  <c r="AL105" i="3"/>
  <c r="AK105" i="3"/>
  <c r="AJ105" i="3"/>
  <c r="AJ170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T170" i="3"/>
  <c r="S105" i="3"/>
  <c r="R105" i="3"/>
  <c r="Q105" i="3"/>
  <c r="P105" i="3"/>
  <c r="O105" i="3"/>
  <c r="N105" i="3"/>
  <c r="M105" i="3"/>
  <c r="L105" i="3"/>
  <c r="L170" i="3"/>
  <c r="K105" i="3"/>
  <c r="J105" i="3"/>
  <c r="I105" i="3"/>
  <c r="H105" i="3"/>
  <c r="G105" i="3"/>
  <c r="G170" i="3"/>
  <c r="F105" i="3"/>
  <c r="E105" i="3"/>
  <c r="D105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M103" i="3"/>
  <c r="AM170" i="3"/>
  <c r="AL103" i="3"/>
  <c r="AK103" i="3"/>
  <c r="AJ103" i="3"/>
  <c r="AI103" i="3"/>
  <c r="AH103" i="3"/>
  <c r="AH170" i="3"/>
  <c r="AG103" i="3"/>
  <c r="AG170" i="3"/>
  <c r="AF103" i="3"/>
  <c r="AE103" i="3"/>
  <c r="AD103" i="3"/>
  <c r="AC103" i="3"/>
  <c r="AB103" i="3"/>
  <c r="AA103" i="3"/>
  <c r="Z103" i="3"/>
  <c r="Z170" i="3"/>
  <c r="Y103" i="3"/>
  <c r="X103" i="3"/>
  <c r="W103" i="3"/>
  <c r="V103" i="3"/>
  <c r="U103" i="3"/>
  <c r="T103" i="3"/>
  <c r="S103" i="3"/>
  <c r="R103" i="3"/>
  <c r="R170" i="3"/>
  <c r="Q103" i="3"/>
  <c r="P103" i="3"/>
  <c r="O103" i="3"/>
  <c r="N103" i="3"/>
  <c r="M103" i="3"/>
  <c r="L103" i="3"/>
  <c r="K103" i="3"/>
  <c r="J103" i="3"/>
  <c r="J170" i="3"/>
  <c r="I103" i="3"/>
  <c r="H103" i="3"/>
  <c r="G103" i="3"/>
  <c r="F103" i="3"/>
  <c r="E103" i="3"/>
  <c r="D103" i="3"/>
  <c r="AM102" i="3"/>
  <c r="AL102" i="3"/>
  <c r="AK102" i="3"/>
  <c r="AJ102" i="3"/>
  <c r="AJ169" i="3"/>
  <c r="AI102" i="3"/>
  <c r="AH102" i="3"/>
  <c r="AG102" i="3"/>
  <c r="AF102" i="3"/>
  <c r="AF169" i="3"/>
  <c r="AE102" i="3"/>
  <c r="AD102" i="3"/>
  <c r="AC102" i="3"/>
  <c r="AB102" i="3"/>
  <c r="AB169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P169" i="3"/>
  <c r="O102" i="3"/>
  <c r="N102" i="3"/>
  <c r="M102" i="3"/>
  <c r="L102" i="3"/>
  <c r="L169" i="3"/>
  <c r="K102" i="3"/>
  <c r="J102" i="3"/>
  <c r="I102" i="3"/>
  <c r="H102" i="3"/>
  <c r="G102" i="3"/>
  <c r="F102" i="3"/>
  <c r="E102" i="3"/>
  <c r="D102" i="3"/>
  <c r="D169" i="3"/>
  <c r="AM101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M169" i="3"/>
  <c r="L100" i="3"/>
  <c r="K100" i="3"/>
  <c r="J100" i="3"/>
  <c r="I100" i="3"/>
  <c r="H100" i="3"/>
  <c r="G100" i="3"/>
  <c r="F100" i="3"/>
  <c r="E100" i="3"/>
  <c r="D100" i="3"/>
  <c r="AM99" i="3"/>
  <c r="AL99" i="3"/>
  <c r="AK99" i="3"/>
  <c r="AJ99" i="3"/>
  <c r="AJ168" i="3"/>
  <c r="AI99" i="3"/>
  <c r="AH99" i="3"/>
  <c r="AG99" i="3"/>
  <c r="AF99" i="3"/>
  <c r="AF168" i="3"/>
  <c r="AE99" i="3"/>
  <c r="AD99" i="3"/>
  <c r="AC99" i="3"/>
  <c r="AB99" i="3"/>
  <c r="AA99" i="3"/>
  <c r="Z99" i="3"/>
  <c r="Y99" i="3"/>
  <c r="X99" i="3"/>
  <c r="X168" i="3"/>
  <c r="W99" i="3"/>
  <c r="V99" i="3"/>
  <c r="U99" i="3"/>
  <c r="T99" i="3"/>
  <c r="S99" i="3"/>
  <c r="R99" i="3"/>
  <c r="Q99" i="3"/>
  <c r="P99" i="3"/>
  <c r="P168" i="3"/>
  <c r="O99" i="3"/>
  <c r="N99" i="3"/>
  <c r="M99" i="3"/>
  <c r="L99" i="3"/>
  <c r="K99" i="3"/>
  <c r="J99" i="3"/>
  <c r="I99" i="3"/>
  <c r="H99" i="3"/>
  <c r="H168" i="3"/>
  <c r="G99" i="3"/>
  <c r="G168" i="3"/>
  <c r="F99" i="3"/>
  <c r="E99" i="3"/>
  <c r="D99" i="3"/>
  <c r="D168" i="3"/>
  <c r="AM98" i="3"/>
  <c r="AL98" i="3"/>
  <c r="AK98" i="3"/>
  <c r="AJ98" i="3"/>
  <c r="AI98" i="3"/>
  <c r="AH98" i="3"/>
  <c r="AG98" i="3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M96" i="3"/>
  <c r="AL96" i="3"/>
  <c r="AK96" i="3"/>
  <c r="AJ96" i="3"/>
  <c r="AJ167" i="3"/>
  <c r="AI96" i="3"/>
  <c r="AH96" i="3"/>
  <c r="AG96" i="3"/>
  <c r="AF96" i="3"/>
  <c r="AE96" i="3"/>
  <c r="AD96" i="3"/>
  <c r="AC96" i="3"/>
  <c r="AB96" i="3"/>
  <c r="AB167" i="3"/>
  <c r="AA96" i="3"/>
  <c r="Z96" i="3"/>
  <c r="Y96" i="3"/>
  <c r="X96" i="3"/>
  <c r="W96" i="3"/>
  <c r="V96" i="3"/>
  <c r="U96" i="3"/>
  <c r="T96" i="3"/>
  <c r="T167" i="3"/>
  <c r="S96" i="3"/>
  <c r="R96" i="3"/>
  <c r="Q96" i="3"/>
  <c r="P96" i="3"/>
  <c r="P167" i="3"/>
  <c r="O96" i="3"/>
  <c r="O167" i="3"/>
  <c r="N96" i="3"/>
  <c r="M96" i="3"/>
  <c r="L96" i="3"/>
  <c r="L167" i="3"/>
  <c r="K96" i="3"/>
  <c r="J96" i="3"/>
  <c r="I96" i="3"/>
  <c r="H96" i="3"/>
  <c r="H167" i="3"/>
  <c r="G96" i="3"/>
  <c r="F96" i="3"/>
  <c r="E96" i="3"/>
  <c r="D96" i="3"/>
  <c r="D167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M94" i="3"/>
  <c r="AL94" i="3"/>
  <c r="AK94" i="3"/>
  <c r="AJ94" i="3"/>
  <c r="AI94" i="3"/>
  <c r="AH94" i="3"/>
  <c r="AG94" i="3"/>
  <c r="AG167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M93" i="3"/>
  <c r="AL93" i="3"/>
  <c r="AK93" i="3"/>
  <c r="AJ93" i="3"/>
  <c r="AI93" i="3"/>
  <c r="AH93" i="3"/>
  <c r="AG93" i="3"/>
  <c r="AF93" i="3"/>
  <c r="AF166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P166" i="3"/>
  <c r="O93" i="3"/>
  <c r="N93" i="3"/>
  <c r="M93" i="3"/>
  <c r="L93" i="3"/>
  <c r="K93" i="3"/>
  <c r="J93" i="3"/>
  <c r="I93" i="3"/>
  <c r="H93" i="3"/>
  <c r="G93" i="3"/>
  <c r="F93" i="3"/>
  <c r="E93" i="3"/>
  <c r="D93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M91" i="3"/>
  <c r="AL91" i="3"/>
  <c r="AK91" i="3"/>
  <c r="AJ91" i="3"/>
  <c r="AI91" i="3"/>
  <c r="AH91" i="3"/>
  <c r="AG91" i="3"/>
  <c r="AF91" i="3"/>
  <c r="AE91" i="3"/>
  <c r="AD91" i="3"/>
  <c r="AC91" i="3"/>
  <c r="AB91" i="3"/>
  <c r="AB166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H166" i="3"/>
  <c r="G91" i="3"/>
  <c r="F91" i="3"/>
  <c r="E91" i="3"/>
  <c r="D91" i="3"/>
  <c r="AM90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L165" i="3"/>
  <c r="K90" i="3"/>
  <c r="J90" i="3"/>
  <c r="I90" i="3"/>
  <c r="H90" i="3"/>
  <c r="G90" i="3"/>
  <c r="F90" i="3"/>
  <c r="E90" i="3"/>
  <c r="D90" i="3"/>
  <c r="D165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M88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N165" i="3"/>
  <c r="M88" i="3"/>
  <c r="L88" i="3"/>
  <c r="K88" i="3"/>
  <c r="J88" i="3"/>
  <c r="I88" i="3"/>
  <c r="H88" i="3"/>
  <c r="G88" i="3"/>
  <c r="F88" i="3"/>
  <c r="E88" i="3"/>
  <c r="D88" i="3"/>
  <c r="AM87" i="3"/>
  <c r="AM164" i="3"/>
  <c r="AL87" i="3"/>
  <c r="AK87" i="3"/>
  <c r="AJ87" i="3"/>
  <c r="AI87" i="3"/>
  <c r="AH87" i="3"/>
  <c r="AG87" i="3"/>
  <c r="AF87" i="3"/>
  <c r="AE87" i="3"/>
  <c r="AD87" i="3"/>
  <c r="AC87" i="3"/>
  <c r="AB87" i="3"/>
  <c r="AB164" i="3"/>
  <c r="AA87" i="3"/>
  <c r="Z87" i="3"/>
  <c r="Y87" i="3"/>
  <c r="X87" i="3"/>
  <c r="W87" i="3"/>
  <c r="V87" i="3"/>
  <c r="U87" i="3"/>
  <c r="T87" i="3"/>
  <c r="S87" i="3"/>
  <c r="R87" i="3"/>
  <c r="Q87" i="3"/>
  <c r="P87" i="3"/>
  <c r="P164" i="3"/>
  <c r="O87" i="3"/>
  <c r="N87" i="3"/>
  <c r="M87" i="3"/>
  <c r="L87" i="3"/>
  <c r="K87" i="3"/>
  <c r="J87" i="3"/>
  <c r="I87" i="3"/>
  <c r="H87" i="3"/>
  <c r="G87" i="3"/>
  <c r="F87" i="3"/>
  <c r="E87" i="3"/>
  <c r="D87" i="3"/>
  <c r="AM86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L85" i="3"/>
  <c r="AK85" i="3"/>
  <c r="AJ85" i="3"/>
  <c r="AI85" i="3"/>
  <c r="AH85" i="3"/>
  <c r="AG85" i="3"/>
  <c r="AF85" i="3"/>
  <c r="AE85" i="3"/>
  <c r="AE164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G164" i="3"/>
  <c r="F85" i="3"/>
  <c r="E85" i="3"/>
  <c r="D85" i="3"/>
  <c r="AA97" i="1"/>
  <c r="AA96" i="1"/>
  <c r="AA95" i="1"/>
  <c r="AM168" i="3"/>
  <c r="AM172" i="3"/>
  <c r="AK41" i="10"/>
  <c r="AK63" i="10"/>
  <c r="AJ63" i="10"/>
  <c r="AI63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K62" i="10"/>
  <c r="AJ62" i="10"/>
  <c r="AI62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AK61" i="10"/>
  <c r="AJ61" i="10"/>
  <c r="AI61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AK60" i="10"/>
  <c r="AJ60" i="10"/>
  <c r="AI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AK57" i="10"/>
  <c r="AJ57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AK55" i="10"/>
  <c r="AJ55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AK50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AK44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AL186" i="3"/>
  <c r="AL166" i="3"/>
  <c r="AK178" i="3"/>
  <c r="AK170" i="3"/>
  <c r="AK172" i="3"/>
  <c r="AK174" i="3"/>
  <c r="AK180" i="3"/>
  <c r="AK184" i="3"/>
  <c r="AK181" i="3"/>
  <c r="AK183" i="3"/>
  <c r="AK185" i="3"/>
  <c r="AK177" i="3"/>
  <c r="AK182" i="3"/>
  <c r="AB93" i="1"/>
  <c r="AB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AB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AB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AB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AB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AB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AB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AB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AB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AB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B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AB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AB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AB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AB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AB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AB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AB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AB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AB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AB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AB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B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AB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AB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AB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AB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AB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AB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AB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AB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AB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AB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92" i="1"/>
  <c r="E93" i="1"/>
  <c r="E90" i="1"/>
  <c r="E91" i="1"/>
  <c r="E62" i="1"/>
  <c r="E61" i="1"/>
  <c r="AJ184" i="3"/>
  <c r="AJ183" i="3"/>
  <c r="AJ178" i="3"/>
  <c r="AI165" i="3"/>
  <c r="AJ185" i="3"/>
  <c r="AJ180" i="3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M186" i="3"/>
  <c r="X165" i="3"/>
  <c r="O166" i="3"/>
  <c r="AE166" i="3"/>
  <c r="E168" i="3"/>
  <c r="AC168" i="3"/>
  <c r="T169" i="3"/>
  <c r="AE170" i="3"/>
  <c r="M172" i="3"/>
  <c r="U172" i="3"/>
  <c r="AC172" i="3"/>
  <c r="H173" i="3"/>
  <c r="E176" i="3"/>
  <c r="M176" i="3"/>
  <c r="Q176" i="3"/>
  <c r="U176" i="3"/>
  <c r="AC176" i="3"/>
  <c r="AG176" i="3"/>
  <c r="H177" i="3"/>
  <c r="X177" i="3"/>
  <c r="O178" i="3"/>
  <c r="R179" i="3"/>
  <c r="E180" i="3"/>
  <c r="I180" i="3"/>
  <c r="M180" i="3"/>
  <c r="Q180" i="3"/>
  <c r="U180" i="3"/>
  <c r="Y180" i="3"/>
  <c r="AC180" i="3"/>
  <c r="AG180" i="3"/>
  <c r="L181" i="3"/>
  <c r="X181" i="3"/>
  <c r="AF181" i="3"/>
  <c r="R183" i="3"/>
  <c r="AH183" i="3"/>
  <c r="E184" i="3"/>
  <c r="I184" i="3"/>
  <c r="M184" i="3"/>
  <c r="Q184" i="3"/>
  <c r="U184" i="3"/>
  <c r="Y184" i="3"/>
  <c r="AC184" i="3"/>
  <c r="AG184" i="3"/>
  <c r="P185" i="3"/>
  <c r="X185" i="3"/>
  <c r="Y165" i="3"/>
  <c r="AC165" i="3"/>
  <c r="L166" i="3"/>
  <c r="X166" i="3"/>
  <c r="K167" i="3"/>
  <c r="S167" i="3"/>
  <c r="I169" i="3"/>
  <c r="Y169" i="3"/>
  <c r="AG169" i="3"/>
  <c r="D170" i="3"/>
  <c r="AA171" i="3"/>
  <c r="I173" i="3"/>
  <c r="Q173" i="3"/>
  <c r="AG173" i="3"/>
  <c r="D174" i="3"/>
  <c r="I177" i="3"/>
  <c r="M177" i="3"/>
  <c r="Q177" i="3"/>
  <c r="U177" i="3"/>
  <c r="Y177" i="3"/>
  <c r="AC177" i="3"/>
  <c r="AG177" i="3"/>
  <c r="L178" i="3"/>
  <c r="F180" i="3"/>
  <c r="V180" i="3"/>
  <c r="E181" i="3"/>
  <c r="I181" i="3"/>
  <c r="M181" i="3"/>
  <c r="Q181" i="3"/>
  <c r="U181" i="3"/>
  <c r="Y181" i="3"/>
  <c r="AC181" i="3"/>
  <c r="AG181" i="3"/>
  <c r="D182" i="3"/>
  <c r="O183" i="3"/>
  <c r="Z184" i="3"/>
  <c r="E185" i="3"/>
  <c r="I185" i="3"/>
  <c r="M185" i="3"/>
  <c r="Q185" i="3"/>
  <c r="U185" i="3"/>
  <c r="Y185" i="3"/>
  <c r="AC185" i="3"/>
  <c r="AG185" i="3"/>
  <c r="U170" i="3"/>
  <c r="AC170" i="3"/>
  <c r="H171" i="3"/>
  <c r="O172" i="3"/>
  <c r="AE172" i="3"/>
  <c r="M174" i="3"/>
  <c r="Y174" i="3"/>
  <c r="AC174" i="3"/>
  <c r="AG174" i="3"/>
  <c r="P175" i="3"/>
  <c r="X175" i="3"/>
  <c r="AF175" i="3"/>
  <c r="J177" i="3"/>
  <c r="Z177" i="3"/>
  <c r="E178" i="3"/>
  <c r="I178" i="3"/>
  <c r="M178" i="3"/>
  <c r="Q178" i="3"/>
  <c r="U178" i="3"/>
  <c r="Y178" i="3"/>
  <c r="AC178" i="3"/>
  <c r="AG178" i="3"/>
  <c r="H179" i="3"/>
  <c r="P179" i="3"/>
  <c r="R181" i="3"/>
  <c r="AH181" i="3"/>
  <c r="E182" i="3"/>
  <c r="I182" i="3"/>
  <c r="M182" i="3"/>
  <c r="AC166" i="3"/>
  <c r="M170" i="3"/>
  <c r="K165" i="3"/>
  <c r="Q167" i="3"/>
  <c r="Y167" i="3"/>
  <c r="T168" i="3"/>
  <c r="K169" i="3"/>
  <c r="E171" i="3"/>
  <c r="Q171" i="3"/>
  <c r="Y171" i="3"/>
  <c r="AG171" i="3"/>
  <c r="D172" i="3"/>
  <c r="AF172" i="3"/>
  <c r="E175" i="3"/>
  <c r="I175" i="3"/>
  <c r="M175" i="3"/>
  <c r="Q175" i="3"/>
  <c r="U175" i="3"/>
  <c r="Y175" i="3"/>
  <c r="AC175" i="3"/>
  <c r="AG175" i="3"/>
  <c r="Q182" i="3"/>
  <c r="U182" i="3"/>
  <c r="Y182" i="3"/>
  <c r="AC182" i="3"/>
  <c r="AG182" i="3"/>
  <c r="H183" i="3"/>
  <c r="P183" i="3"/>
  <c r="F178" i="3"/>
  <c r="V178" i="3"/>
  <c r="E179" i="3"/>
  <c r="I179" i="3"/>
  <c r="M179" i="3"/>
  <c r="Q179" i="3"/>
  <c r="U179" i="3"/>
  <c r="Y179" i="3"/>
  <c r="AC179" i="3"/>
  <c r="AG179" i="3"/>
  <c r="L180" i="3"/>
  <c r="N182" i="3"/>
  <c r="AD182" i="3"/>
  <c r="E183" i="3"/>
  <c r="I183" i="3"/>
  <c r="M183" i="3"/>
  <c r="Q183" i="3"/>
  <c r="U183" i="3"/>
  <c r="Y183" i="3"/>
  <c r="AC183" i="3"/>
  <c r="AG183" i="3"/>
  <c r="L184" i="3"/>
  <c r="AA94" i="1"/>
  <c r="AA80" i="1"/>
  <c r="AA86" i="1"/>
  <c r="AA72" i="1"/>
  <c r="AA79" i="1"/>
  <c r="AA71" i="1"/>
  <c r="AA93" i="1"/>
  <c r="AA85" i="1"/>
  <c r="AA84" i="1"/>
  <c r="AA70" i="1"/>
  <c r="AA83" i="1"/>
  <c r="AA78" i="1"/>
  <c r="AA77" i="1"/>
  <c r="AA69" i="1"/>
  <c r="AA91" i="1"/>
  <c r="AA76" i="1"/>
  <c r="AA68" i="1"/>
  <c r="AA90" i="1"/>
  <c r="AA82" i="1"/>
  <c r="AA75" i="1"/>
  <c r="AA89" i="1"/>
  <c r="AA66" i="1"/>
  <c r="AA88" i="1"/>
  <c r="AA92" i="1"/>
  <c r="AA67" i="1"/>
  <c r="AA81" i="1"/>
  <c r="AA74" i="1"/>
  <c r="AA73" i="1"/>
  <c r="AA65" i="1"/>
  <c r="AA87" i="1"/>
  <c r="AA64" i="1"/>
  <c r="AA61" i="1"/>
  <c r="AA63" i="1"/>
  <c r="AA62" i="1"/>
  <c r="G62" i="30"/>
  <c r="G70" i="30"/>
  <c r="G78" i="30"/>
  <c r="B59" i="30"/>
  <c r="F171" i="3"/>
  <c r="AH176" i="3"/>
  <c r="AB165" i="3"/>
  <c r="AH168" i="3"/>
  <c r="L164" i="3"/>
  <c r="AJ164" i="3"/>
  <c r="M187" i="3"/>
  <c r="AG187" i="3"/>
  <c r="J176" i="3"/>
  <c r="AF165" i="3"/>
  <c r="V173" i="3"/>
  <c r="AP169" i="3"/>
  <c r="E173" i="3"/>
  <c r="I174" i="3"/>
  <c r="AN185" i="3"/>
  <c r="R172" i="3"/>
  <c r="AD185" i="3"/>
  <c r="W173" i="3"/>
  <c r="E164" i="3"/>
  <c r="M164" i="3"/>
  <c r="U164" i="3"/>
  <c r="AC164" i="3"/>
  <c r="AK164" i="3"/>
  <c r="F164" i="3"/>
  <c r="AD164" i="3"/>
  <c r="AL164" i="3"/>
  <c r="AH171" i="3"/>
  <c r="AD172" i="3"/>
  <c r="Z173" i="3"/>
  <c r="AD176" i="3"/>
  <c r="R177" i="3"/>
  <c r="AH177" i="3"/>
  <c r="N178" i="3"/>
  <c r="AD178" i="3"/>
  <c r="N180" i="3"/>
  <c r="AD180" i="3"/>
  <c r="AL180" i="3"/>
  <c r="J181" i="3"/>
  <c r="Z181" i="3"/>
  <c r="F182" i="3"/>
  <c r="V182" i="3"/>
  <c r="AL182" i="3"/>
  <c r="J183" i="3"/>
  <c r="Z183" i="3"/>
  <c r="F184" i="3"/>
  <c r="N184" i="3"/>
  <c r="V184" i="3"/>
  <c r="AD184" i="3"/>
  <c r="J185" i="3"/>
  <c r="R185" i="3"/>
  <c r="Z185" i="3"/>
  <c r="AH185" i="3"/>
  <c r="AN168" i="3"/>
  <c r="AP167" i="3"/>
  <c r="AO170" i="3"/>
  <c r="AO180" i="3"/>
  <c r="T165" i="3"/>
  <c r="AJ165" i="3"/>
  <c r="AK169" i="3"/>
  <c r="AK175" i="3"/>
  <c r="AD169" i="3"/>
  <c r="N171" i="3"/>
  <c r="AD171" i="3"/>
  <c r="AL171" i="3"/>
  <c r="J172" i="3"/>
  <c r="Z172" i="3"/>
  <c r="AH172" i="3"/>
  <c r="F173" i="3"/>
  <c r="N173" i="3"/>
  <c r="AD173" i="3"/>
  <c r="AL173" i="3"/>
  <c r="J174" i="3"/>
  <c r="Z174" i="3"/>
  <c r="AH174" i="3"/>
  <c r="F175" i="3"/>
  <c r="N175" i="3"/>
  <c r="AD175" i="3"/>
  <c r="AL175" i="3"/>
  <c r="R176" i="3"/>
  <c r="Z176" i="3"/>
  <c r="F177" i="3"/>
  <c r="N177" i="3"/>
  <c r="V177" i="3"/>
  <c r="AD177" i="3"/>
  <c r="AL177" i="3"/>
  <c r="J178" i="3"/>
  <c r="R178" i="3"/>
  <c r="Z178" i="3"/>
  <c r="AH178" i="3"/>
  <c r="F179" i="3"/>
  <c r="N179" i="3"/>
  <c r="V179" i="3"/>
  <c r="AD179" i="3"/>
  <c r="AL179" i="3"/>
  <c r="J180" i="3"/>
  <c r="R180" i="3"/>
  <c r="Z180" i="3"/>
  <c r="AH180" i="3"/>
  <c r="F181" i="3"/>
  <c r="N181" i="3"/>
  <c r="V181" i="3"/>
  <c r="AD181" i="3"/>
  <c r="AL181" i="3"/>
  <c r="J182" i="3"/>
  <c r="R182" i="3"/>
  <c r="Z182" i="3"/>
  <c r="AH182" i="3"/>
  <c r="F183" i="3"/>
  <c r="N183" i="3"/>
  <c r="V183" i="3"/>
  <c r="AD183" i="3"/>
  <c r="AL183" i="3"/>
  <c r="R184" i="3"/>
  <c r="AH184" i="3"/>
  <c r="F185" i="3"/>
  <c r="V185" i="3"/>
  <c r="AL185" i="3"/>
  <c r="AO182" i="3"/>
  <c r="AJ166" i="3"/>
  <c r="I165" i="3"/>
  <c r="Q165" i="3"/>
  <c r="AG165" i="3"/>
  <c r="E166" i="3"/>
  <c r="M166" i="3"/>
  <c r="U166" i="3"/>
  <c r="AK166" i="3"/>
  <c r="I167" i="3"/>
  <c r="M168" i="3"/>
  <c r="U168" i="3"/>
  <c r="AK168" i="3"/>
  <c r="Q169" i="3"/>
  <c r="E170" i="3"/>
  <c r="I171" i="3"/>
  <c r="E172" i="3"/>
  <c r="Y173" i="3"/>
  <c r="AK176" i="3"/>
  <c r="AQ187" i="3"/>
  <c r="AP187" i="3"/>
  <c r="AK186" i="3"/>
  <c r="AH186" i="3"/>
  <c r="Y186" i="3"/>
  <c r="AD186" i="3"/>
  <c r="AC187" i="3"/>
  <c r="Z186" i="3"/>
  <c r="R186" i="3"/>
  <c r="V186" i="3"/>
  <c r="O164" i="3"/>
  <c r="K186" i="3"/>
  <c r="S186" i="3"/>
  <c r="AA186" i="3"/>
  <c r="AI186" i="3"/>
  <c r="AO165" i="3"/>
  <c r="AO171" i="3"/>
  <c r="AO173" i="3"/>
  <c r="AO179" i="3"/>
  <c r="AO181" i="3"/>
  <c r="AP164" i="3"/>
  <c r="AP168" i="3"/>
  <c r="AQ166" i="3"/>
  <c r="AQ170" i="3"/>
  <c r="AQ174" i="3"/>
  <c r="AQ178" i="3"/>
  <c r="AQ182" i="3"/>
  <c r="D164" i="3"/>
  <c r="T164" i="3"/>
  <c r="AP165" i="3"/>
  <c r="AP174" i="3"/>
  <c r="AP178" i="3"/>
  <c r="AQ169" i="3"/>
  <c r="AQ177" i="3"/>
  <c r="AQ185" i="3"/>
  <c r="J165" i="3"/>
  <c r="R165" i="3"/>
  <c r="Z165" i="3"/>
  <c r="AH165" i="3"/>
  <c r="F166" i="3"/>
  <c r="N166" i="3"/>
  <c r="V166" i="3"/>
  <c r="AD166" i="3"/>
  <c r="J167" i="3"/>
  <c r="R167" i="3"/>
  <c r="Z167" i="3"/>
  <c r="AH167" i="3"/>
  <c r="F168" i="3"/>
  <c r="N168" i="3"/>
  <c r="V168" i="3"/>
  <c r="AD168" i="3"/>
  <c r="AL168" i="3"/>
  <c r="J169" i="3"/>
  <c r="R169" i="3"/>
  <c r="Z169" i="3"/>
  <c r="AH169" i="3"/>
  <c r="F170" i="3"/>
  <c r="N170" i="3"/>
  <c r="V170" i="3"/>
  <c r="AD170" i="3"/>
  <c r="AL170" i="3"/>
  <c r="J171" i="3"/>
  <c r="R171" i="3"/>
  <c r="Z171" i="3"/>
  <c r="F172" i="3"/>
  <c r="N172" i="3"/>
  <c r="V172" i="3"/>
  <c r="AL172" i="3"/>
  <c r="J173" i="3"/>
  <c r="R173" i="3"/>
  <c r="AH173" i="3"/>
  <c r="F174" i="3"/>
  <c r="N174" i="3"/>
  <c r="V174" i="3"/>
  <c r="AD174" i="3"/>
  <c r="AL174" i="3"/>
  <c r="J175" i="3"/>
  <c r="R175" i="3"/>
  <c r="Z175" i="3"/>
  <c r="AH175" i="3"/>
  <c r="F176" i="3"/>
  <c r="N176" i="3"/>
  <c r="V176" i="3"/>
  <c r="AL176" i="3"/>
  <c r="AL178" i="3"/>
  <c r="J179" i="3"/>
  <c r="Z179" i="3"/>
  <c r="AL184" i="3"/>
  <c r="AP181" i="3"/>
  <c r="AQ186" i="3"/>
  <c r="AN171" i="3"/>
  <c r="AD187" i="3"/>
  <c r="AH187" i="3"/>
  <c r="AQ165" i="3"/>
  <c r="AQ173" i="3"/>
  <c r="AQ181" i="3"/>
  <c r="I186" i="3"/>
  <c r="AN183" i="3"/>
  <c r="AO166" i="3"/>
  <c r="I187" i="3"/>
  <c r="AP176" i="3"/>
  <c r="AP180" i="3"/>
  <c r="AP184" i="3"/>
  <c r="AQ164" i="3"/>
  <c r="AQ168" i="3"/>
  <c r="AQ172" i="3"/>
  <c r="AQ176" i="3"/>
  <c r="AQ180" i="3"/>
  <c r="AQ184" i="3"/>
  <c r="D187" i="3"/>
  <c r="N164" i="3"/>
  <c r="V164" i="3"/>
  <c r="W164" i="3"/>
  <c r="S165" i="3"/>
  <c r="AA165" i="3"/>
  <c r="G166" i="3"/>
  <c r="W166" i="3"/>
  <c r="AM166" i="3"/>
  <c r="AA167" i="3"/>
  <c r="AI167" i="3"/>
  <c r="O168" i="3"/>
  <c r="W168" i="3"/>
  <c r="AE168" i="3"/>
  <c r="S169" i="3"/>
  <c r="AA169" i="3"/>
  <c r="AI169" i="3"/>
  <c r="O170" i="3"/>
  <c r="W170" i="3"/>
  <c r="S171" i="3"/>
  <c r="G172" i="3"/>
  <c r="W172" i="3"/>
  <c r="AE174" i="3"/>
  <c r="AI175" i="3"/>
  <c r="O176" i="3"/>
  <c r="G186" i="3"/>
  <c r="O186" i="3"/>
  <c r="W186" i="3"/>
  <c r="AE186" i="3"/>
  <c r="H186" i="3"/>
  <c r="P186" i="3"/>
  <c r="X186" i="3"/>
  <c r="AF186" i="3"/>
  <c r="AN167" i="3"/>
  <c r="H187" i="3"/>
  <c r="O187" i="3"/>
  <c r="S187" i="3"/>
  <c r="W187" i="3"/>
  <c r="AA187" i="3"/>
  <c r="AE187" i="3"/>
  <c r="AI187" i="3"/>
  <c r="AP185" i="3"/>
  <c r="AN173" i="3"/>
  <c r="T187" i="3"/>
  <c r="AP175" i="3"/>
  <c r="AP186" i="3"/>
  <c r="Y187" i="3"/>
  <c r="AN187" i="3"/>
  <c r="G165" i="3"/>
  <c r="AM167" i="3"/>
  <c r="G169" i="3"/>
  <c r="AE171" i="3"/>
  <c r="S172" i="3"/>
  <c r="AE173" i="3"/>
  <c r="K174" i="3"/>
  <c r="S174" i="3"/>
  <c r="AM175" i="3"/>
  <c r="O177" i="3"/>
  <c r="W177" i="3"/>
  <c r="AE177" i="3"/>
  <c r="S178" i="3"/>
  <c r="AA178" i="3"/>
  <c r="AM179" i="3"/>
  <c r="AA180" i="3"/>
  <c r="W181" i="3"/>
  <c r="G183" i="3"/>
  <c r="S184" i="3"/>
  <c r="AA184" i="3"/>
  <c r="AI184" i="3"/>
  <c r="O185" i="3"/>
  <c r="W185" i="3"/>
  <c r="AE185" i="3"/>
  <c r="D186" i="3"/>
  <c r="L186" i="3"/>
  <c r="T186" i="3"/>
  <c r="AJ186" i="3"/>
  <c r="AM186" i="3"/>
  <c r="AO164" i="3"/>
  <c r="H165" i="3"/>
  <c r="P165" i="3"/>
  <c r="D166" i="3"/>
  <c r="T166" i="3"/>
  <c r="X167" i="3"/>
  <c r="AF167" i="3"/>
  <c r="L168" i="3"/>
  <c r="AB168" i="3"/>
  <c r="H169" i="3"/>
  <c r="X169" i="3"/>
  <c r="AB170" i="3"/>
  <c r="P171" i="3"/>
  <c r="X171" i="3"/>
  <c r="AF171" i="3"/>
  <c r="T172" i="3"/>
  <c r="AB172" i="3"/>
  <c r="AJ172" i="3"/>
  <c r="P173" i="3"/>
  <c r="X173" i="3"/>
  <c r="AB174" i="3"/>
  <c r="AJ174" i="3"/>
  <c r="H175" i="3"/>
  <c r="L176" i="3"/>
  <c r="T176" i="3"/>
  <c r="AB176" i="3"/>
  <c r="AJ176" i="3"/>
  <c r="P177" i="3"/>
  <c r="AF177" i="3"/>
  <c r="T178" i="3"/>
  <c r="AB178" i="3"/>
  <c r="X179" i="3"/>
  <c r="AF179" i="3"/>
  <c r="D180" i="3"/>
  <c r="T180" i="3"/>
  <c r="H181" i="3"/>
  <c r="P181" i="3"/>
  <c r="L182" i="3"/>
  <c r="AB182" i="3"/>
  <c r="AJ182" i="3"/>
  <c r="X183" i="3"/>
  <c r="AF183" i="3"/>
  <c r="D184" i="3"/>
  <c r="T184" i="3"/>
  <c r="H185" i="3"/>
  <c r="AF185" i="3"/>
  <c r="E186" i="3"/>
  <c r="U186" i="3"/>
  <c r="AO168" i="3"/>
  <c r="AO184" i="3"/>
  <c r="AP173" i="3"/>
  <c r="AN182" i="3"/>
  <c r="AL187" i="3"/>
  <c r="W165" i="3"/>
  <c r="AM165" i="3"/>
  <c r="K166" i="3"/>
  <c r="AA166" i="3"/>
  <c r="G167" i="3"/>
  <c r="W167" i="3"/>
  <c r="K168" i="3"/>
  <c r="AA168" i="3"/>
  <c r="O169" i="3"/>
  <c r="AE169" i="3"/>
  <c r="S170" i="3"/>
  <c r="AI170" i="3"/>
  <c r="O171" i="3"/>
  <c r="AM171" i="3"/>
  <c r="AI172" i="3"/>
  <c r="O173" i="3"/>
  <c r="AI174" i="3"/>
  <c r="G175" i="3"/>
  <c r="W175" i="3"/>
  <c r="K176" i="3"/>
  <c r="AA176" i="3"/>
  <c r="G177" i="3"/>
  <c r="K178" i="3"/>
  <c r="AI178" i="3"/>
  <c r="G179" i="3"/>
  <c r="W179" i="3"/>
  <c r="K180" i="3"/>
  <c r="AI180" i="3"/>
  <c r="G181" i="3"/>
  <c r="AM181" i="3"/>
  <c r="K182" i="3"/>
  <c r="AA182" i="3"/>
  <c r="W183" i="3"/>
  <c r="AM183" i="3"/>
  <c r="AM185" i="3"/>
  <c r="AP177" i="3"/>
  <c r="O165" i="3"/>
  <c r="AE165" i="3"/>
  <c r="S166" i="3"/>
  <c r="AI166" i="3"/>
  <c r="AE167" i="3"/>
  <c r="S168" i="3"/>
  <c r="AI168" i="3"/>
  <c r="W169" i="3"/>
  <c r="AM169" i="3"/>
  <c r="K170" i="3"/>
  <c r="AA170" i="3"/>
  <c r="G171" i="3"/>
  <c r="W171" i="3"/>
  <c r="K172" i="3"/>
  <c r="AA172" i="3"/>
  <c r="G173" i="3"/>
  <c r="AA174" i="3"/>
  <c r="O175" i="3"/>
  <c r="AE175" i="3"/>
  <c r="S176" i="3"/>
  <c r="AI176" i="3"/>
  <c r="AM177" i="3"/>
  <c r="O179" i="3"/>
  <c r="AE179" i="3"/>
  <c r="S180" i="3"/>
  <c r="O181" i="3"/>
  <c r="AE181" i="3"/>
  <c r="S182" i="3"/>
  <c r="AI182" i="3"/>
  <c r="AE183" i="3"/>
  <c r="K184" i="3"/>
  <c r="G185" i="3"/>
  <c r="X187" i="3"/>
  <c r="Z164" i="3"/>
  <c r="AH166" i="3"/>
  <c r="AN181" i="3"/>
  <c r="AN166" i="3"/>
  <c r="AO186" i="3"/>
  <c r="AN169" i="3"/>
  <c r="AN174" i="3"/>
  <c r="AN179" i="3"/>
  <c r="N187" i="3"/>
  <c r="R187" i="3"/>
  <c r="U187" i="3"/>
  <c r="AB187" i="3"/>
  <c r="AN176" i="3"/>
  <c r="AN186" i="3"/>
  <c r="F187" i="3"/>
  <c r="AM187" i="3"/>
  <c r="AN177" i="3"/>
  <c r="K187" i="3"/>
  <c r="K173" i="3"/>
  <c r="S173" i="3"/>
  <c r="AI173" i="3"/>
  <c r="G174" i="3"/>
  <c r="W174" i="3"/>
  <c r="AM174" i="3"/>
  <c r="K175" i="3"/>
  <c r="AA175" i="3"/>
  <c r="W176" i="3"/>
  <c r="AM176" i="3"/>
  <c r="K177" i="3"/>
  <c r="AA177" i="3"/>
  <c r="K179" i="3"/>
  <c r="K181" i="3"/>
  <c r="AE182" i="3"/>
  <c r="W184" i="3"/>
  <c r="H170" i="3"/>
  <c r="P170" i="3"/>
  <c r="X170" i="3"/>
  <c r="AF170" i="3"/>
  <c r="D171" i="3"/>
  <c r="L171" i="3"/>
  <c r="T171" i="3"/>
  <c r="H172" i="3"/>
  <c r="P172" i="3"/>
  <c r="X172" i="3"/>
  <c r="Z187" i="3"/>
  <c r="AP172" i="3"/>
  <c r="AP179" i="3"/>
  <c r="AA173" i="3"/>
  <c r="O174" i="3"/>
  <c r="S175" i="3"/>
  <c r="G176" i="3"/>
  <c r="AE176" i="3"/>
  <c r="S177" i="3"/>
  <c r="AI177" i="3"/>
  <c r="H164" i="3"/>
  <c r="X164" i="3"/>
  <c r="AF164" i="3"/>
  <c r="I164" i="3"/>
  <c r="Q164" i="3"/>
  <c r="Y164" i="3"/>
  <c r="AG164" i="3"/>
  <c r="E165" i="3"/>
  <c r="M165" i="3"/>
  <c r="U165" i="3"/>
  <c r="AK165" i="3"/>
  <c r="I166" i="3"/>
  <c r="Q166" i="3"/>
  <c r="Y166" i="3"/>
  <c r="AG166" i="3"/>
  <c r="E167" i="3"/>
  <c r="M167" i="3"/>
  <c r="U167" i="3"/>
  <c r="AC167" i="3"/>
  <c r="AK167" i="3"/>
  <c r="I168" i="3"/>
  <c r="Q168" i="3"/>
  <c r="Y168" i="3"/>
  <c r="AG168" i="3"/>
  <c r="E169" i="3"/>
  <c r="U169" i="3"/>
  <c r="AC169" i="3"/>
  <c r="AO169" i="3"/>
  <c r="AO177" i="3"/>
  <c r="AO185" i="3"/>
  <c r="P187" i="3"/>
  <c r="Q187" i="3"/>
  <c r="AP170" i="3"/>
  <c r="AP183" i="3"/>
  <c r="G180" i="3"/>
  <c r="AA181" i="3"/>
  <c r="O182" i="3"/>
  <c r="AA183" i="3"/>
  <c r="AE184" i="3"/>
  <c r="AA185" i="3"/>
  <c r="AN178" i="3"/>
  <c r="AK187" i="3"/>
  <c r="J187" i="3"/>
  <c r="W178" i="3"/>
  <c r="AA179" i="3"/>
  <c r="AE180" i="3"/>
  <c r="W182" i="3"/>
  <c r="AI183" i="3"/>
  <c r="G184" i="3"/>
  <c r="K185" i="3"/>
  <c r="G187" i="3"/>
  <c r="G178" i="3"/>
  <c r="W180" i="3"/>
  <c r="K183" i="3"/>
  <c r="AM184" i="3"/>
  <c r="AN164" i="3"/>
  <c r="AP182" i="3"/>
  <c r="AM178" i="3"/>
  <c r="AI181" i="3"/>
  <c r="S183" i="3"/>
  <c r="AI185" i="3"/>
  <c r="F165" i="3"/>
  <c r="V165" i="3"/>
  <c r="AD165" i="3"/>
  <c r="AL165" i="3"/>
  <c r="J166" i="3"/>
  <c r="R166" i="3"/>
  <c r="Z166" i="3"/>
  <c r="F167" i="3"/>
  <c r="N167" i="3"/>
  <c r="V167" i="3"/>
  <c r="AD167" i="3"/>
  <c r="AL167" i="3"/>
  <c r="J168" i="3"/>
  <c r="R168" i="3"/>
  <c r="Z168" i="3"/>
  <c r="F169" i="3"/>
  <c r="N169" i="3"/>
  <c r="V169" i="3"/>
  <c r="AL169" i="3"/>
  <c r="I170" i="3"/>
  <c r="Q170" i="3"/>
  <c r="Y170" i="3"/>
  <c r="M171" i="3"/>
  <c r="U171" i="3"/>
  <c r="AC171" i="3"/>
  <c r="AK171" i="3"/>
  <c r="I172" i="3"/>
  <c r="Q172" i="3"/>
  <c r="Y172" i="3"/>
  <c r="AG172" i="3"/>
  <c r="D173" i="3"/>
  <c r="T173" i="3"/>
  <c r="AB173" i="3"/>
  <c r="AJ173" i="3"/>
  <c r="H174" i="3"/>
  <c r="P174" i="3"/>
  <c r="X174" i="3"/>
  <c r="AF174" i="3"/>
  <c r="L175" i="3"/>
  <c r="T175" i="3"/>
  <c r="AB175" i="3"/>
  <c r="AJ175" i="3"/>
  <c r="H176" i="3"/>
  <c r="P176" i="3"/>
  <c r="AF176" i="3"/>
  <c r="D177" i="3"/>
  <c r="T177" i="3"/>
  <c r="AB177" i="3"/>
  <c r="AJ177" i="3"/>
  <c r="AN170" i="3"/>
  <c r="AN184" i="3"/>
  <c r="E187" i="3"/>
  <c r="V187" i="3"/>
  <c r="AO187" i="3"/>
  <c r="AE178" i="3"/>
  <c r="AI179" i="3"/>
  <c r="O180" i="3"/>
  <c r="S181" i="3"/>
  <c r="AM182" i="3"/>
  <c r="O184" i="3"/>
  <c r="S185" i="3"/>
  <c r="J164" i="3"/>
  <c r="R164" i="3"/>
  <c r="AH164" i="3"/>
  <c r="K164" i="3"/>
  <c r="S164" i="3"/>
  <c r="AA164" i="3"/>
  <c r="AI164" i="3"/>
  <c r="AN165" i="3"/>
  <c r="AO167" i="3"/>
  <c r="AO175" i="3"/>
  <c r="AO183" i="3"/>
  <c r="S179" i="3"/>
  <c r="AM180" i="3"/>
  <c r="G182" i="3"/>
  <c r="AN180" i="3"/>
</calcChain>
</file>

<file path=xl/sharedStrings.xml><?xml version="1.0" encoding="utf-8"?>
<sst xmlns="http://schemas.openxmlformats.org/spreadsheetml/2006/main" count="1388" uniqueCount="178">
  <si>
    <t>Manaus</t>
  </si>
  <si>
    <t>Belém</t>
  </si>
  <si>
    <t>Macapá</t>
  </si>
  <si>
    <t>Grande São Luís</t>
  </si>
  <si>
    <t>Teresina</t>
  </si>
  <si>
    <t>Fortaleza</t>
  </si>
  <si>
    <t>Natal</t>
  </si>
  <si>
    <t>João Pessoa</t>
  </si>
  <si>
    <t>Recife</t>
  </si>
  <si>
    <t>Maceió</t>
  </si>
  <si>
    <t>Aracaju</t>
  </si>
  <si>
    <t>Salvador</t>
  </si>
  <si>
    <t>Belo Horizonte</t>
  </si>
  <si>
    <t>Rio de Janeiro</t>
  </si>
  <si>
    <t>São Paulo</t>
  </si>
  <si>
    <t>Curitiba</t>
  </si>
  <si>
    <t>Florianópolis</t>
  </si>
  <si>
    <t>Porto Alegre</t>
  </si>
  <si>
    <t>Goiânia</t>
  </si>
  <si>
    <t>Distrito Federal</t>
  </si>
  <si>
    <t>Vale do Rio Cuiabá</t>
  </si>
  <si>
    <t>1º trim / 2012</t>
  </si>
  <si>
    <t>2º trim / 2012</t>
  </si>
  <si>
    <t>3º trim / 2012</t>
  </si>
  <si>
    <t>4º trim / 2012</t>
  </si>
  <si>
    <t>1º trim / 2013</t>
  </si>
  <si>
    <t>2º trim / 2013</t>
  </si>
  <si>
    <t>3º trim / 2013</t>
  </si>
  <si>
    <t>4º trim / 2013</t>
  </si>
  <si>
    <t>1º trim / 2014</t>
  </si>
  <si>
    <t>2º trim / 2014</t>
  </si>
  <si>
    <t>3º trim / 2014</t>
  </si>
  <si>
    <t>4º trim / 2014</t>
  </si>
  <si>
    <t>1º trim / 2015</t>
  </si>
  <si>
    <t>2º trim / 2015</t>
  </si>
  <si>
    <t>3º trim / 2015</t>
  </si>
  <si>
    <t>4º trim / 2015</t>
  </si>
  <si>
    <t>1º trim / 2016</t>
  </si>
  <si>
    <t>2º trim / 2016</t>
  </si>
  <si>
    <t>3º trim / 2016</t>
  </si>
  <si>
    <t>4º trim / 2016</t>
  </si>
  <si>
    <t>1º trim / 2017</t>
  </si>
  <si>
    <t>2º trim / 2017</t>
  </si>
  <si>
    <t>3º trim / 2017</t>
  </si>
  <si>
    <t>4º trim / 2017</t>
  </si>
  <si>
    <t>1º trim / 2018</t>
  </si>
  <si>
    <t>2º trim / 2018</t>
  </si>
  <si>
    <t>3º trim / 2018</t>
  </si>
  <si>
    <t>4º trim / 2018</t>
  </si>
  <si>
    <t>1º trim / 2019</t>
  </si>
  <si>
    <t>2º trim / 2019</t>
  </si>
  <si>
    <t>3º trim / 2019</t>
  </si>
  <si>
    <t>4º trim / 2019</t>
  </si>
  <si>
    <t>1º trim / 2020</t>
  </si>
  <si>
    <t>2º trim / 2020</t>
  </si>
  <si>
    <t>Brasil</t>
  </si>
  <si>
    <t>*Coef. Gini da renda domiciliar per capita do trabalho para as metrópoles</t>
  </si>
  <si>
    <t>Conjunto RMs</t>
  </si>
  <si>
    <t>*Média da renda domiciliar per capita do trabalho, para as metrópoles</t>
  </si>
  <si>
    <t xml:space="preserve">Manaus             </t>
  </si>
  <si>
    <t xml:space="preserve">Belém              </t>
  </si>
  <si>
    <t xml:space="preserve">Macapá             </t>
  </si>
  <si>
    <t xml:space="preserve">Grande São Luís    </t>
  </si>
  <si>
    <t xml:space="preserve">Teresina           </t>
  </si>
  <si>
    <t xml:space="preserve">Fortaleza          </t>
  </si>
  <si>
    <t xml:space="preserve">Natal              </t>
  </si>
  <si>
    <t xml:space="preserve">João Pessoa        </t>
  </si>
  <si>
    <t xml:space="preserve">Recife             </t>
  </si>
  <si>
    <t xml:space="preserve">Maceió             </t>
  </si>
  <si>
    <t xml:space="preserve">Aracaju            </t>
  </si>
  <si>
    <t xml:space="preserve">Salvador           </t>
  </si>
  <si>
    <t xml:space="preserve">Belo Horizonte     </t>
  </si>
  <si>
    <t xml:space="preserve">Rio de Janeiro     </t>
  </si>
  <si>
    <t xml:space="preserve">São Paulo          </t>
  </si>
  <si>
    <t xml:space="preserve">Curitiba           </t>
  </si>
  <si>
    <t xml:space="preserve">Florianópolis      </t>
  </si>
  <si>
    <t xml:space="preserve">Porto Alegre       </t>
  </si>
  <si>
    <t xml:space="preserve">Goiânia            </t>
  </si>
  <si>
    <t xml:space="preserve">Distrito Federal   </t>
  </si>
  <si>
    <t>40% mais pobres</t>
  </si>
  <si>
    <t>50% intermediário</t>
  </si>
  <si>
    <t>10% superiores</t>
  </si>
  <si>
    <t>*Média da renda domiciliar per capita do trabalho, por estrato de renda</t>
  </si>
  <si>
    <t>*Média Móvel</t>
  </si>
  <si>
    <t>Grande Vitória</t>
  </si>
  <si>
    <t>*Média móvel</t>
  </si>
  <si>
    <t>Média móvel dos rendimentos por estrato</t>
  </si>
  <si>
    <t xml:space="preserve">Manaus </t>
  </si>
  <si>
    <t>Razão de rendimentos (média móvel 4 trimestre)</t>
  </si>
  <si>
    <t>3º trim / 2020</t>
  </si>
  <si>
    <t>4º trim / 2020</t>
  </si>
  <si>
    <t xml:space="preserve">Grande Vitória    </t>
  </si>
  <si>
    <t>1º trim / 2021</t>
  </si>
  <si>
    <t>*Percentual de domicílios com renda pcta de até 1/4 sm, para as metrópoles</t>
  </si>
  <si>
    <t>*Média móvel do percentual de domicílios com renda pcta de até 1/4 sm, para as metrópoles</t>
  </si>
  <si>
    <t>2º trim / 2021</t>
  </si>
  <si>
    <t>3º trim / 2021</t>
  </si>
  <si>
    <t xml:space="preserve">          </t>
  </si>
  <si>
    <t>4º trim / 2021</t>
  </si>
  <si>
    <t>1º trim / 2022</t>
  </si>
  <si>
    <t>2º trim / 2022</t>
  </si>
  <si>
    <t>Conjunto das RMs</t>
  </si>
  <si>
    <t>*Número de domicílios com renda pcta de até 1/4 sm, para as metrópoles</t>
  </si>
  <si>
    <t>Renda 40% mais pobres</t>
  </si>
  <si>
    <t>3º trim / 2022</t>
  </si>
  <si>
    <t xml:space="preserve">1   ,5598907 </t>
  </si>
  <si>
    <t xml:space="preserve">2    ,577765 </t>
  </si>
  <si>
    <t xml:space="preserve">3   ,5746036 </t>
  </si>
  <si>
    <t xml:space="preserve">1    ,628175 </t>
  </si>
  <si>
    <t xml:space="preserve">2    ,627515 </t>
  </si>
  <si>
    <t xml:space="preserve">3   ,6215478 </t>
  </si>
  <si>
    <t xml:space="preserve">1    ,591121 </t>
  </si>
  <si>
    <t xml:space="preserve">2   ,5652634 </t>
  </si>
  <si>
    <t xml:space="preserve">3   ,5762931 </t>
  </si>
  <si>
    <t xml:space="preserve">1   ,5583357 </t>
  </si>
  <si>
    <t xml:space="preserve">2   ,5870761 </t>
  </si>
  <si>
    <t xml:space="preserve">3   ,6167195 </t>
  </si>
  <si>
    <t xml:space="preserve">1   ,5871495 </t>
  </si>
  <si>
    <t xml:space="preserve">2   ,6012743 </t>
  </si>
  <si>
    <t xml:space="preserve">3   ,6057696 </t>
  </si>
  <si>
    <t xml:space="preserve">1   ,6148124 </t>
  </si>
  <si>
    <t xml:space="preserve">2   ,6070419 </t>
  </si>
  <si>
    <t xml:space="preserve">3   ,6435926 </t>
  </si>
  <si>
    <t xml:space="preserve">1   ,6446171 </t>
  </si>
  <si>
    <t xml:space="preserve">2   ,6386357 </t>
  </si>
  <si>
    <t xml:space="preserve">3    ,634045 </t>
  </si>
  <si>
    <t xml:space="preserve">1   ,6477783 </t>
  </si>
  <si>
    <t xml:space="preserve">2    ,672004 </t>
  </si>
  <si>
    <t xml:space="preserve">3    ,648265 </t>
  </si>
  <si>
    <t xml:space="preserve">1   ,6256845 </t>
  </si>
  <si>
    <t xml:space="preserve">2   ,6151875 </t>
  </si>
  <si>
    <t xml:space="preserve">3   ,6253508 </t>
  </si>
  <si>
    <t xml:space="preserve">1   ,6062926 </t>
  </si>
  <si>
    <t xml:space="preserve">2   ,6290655 </t>
  </si>
  <si>
    <t xml:space="preserve">3   ,6236037 </t>
  </si>
  <si>
    <t xml:space="preserve">1   ,6312206 </t>
  </si>
  <si>
    <t xml:space="preserve">2   ,6504247 </t>
  </si>
  <si>
    <t xml:space="preserve">3   ,6556602 </t>
  </si>
  <si>
    <t xml:space="preserve">1   ,6395935 </t>
  </si>
  <si>
    <t xml:space="preserve">2   ,6432985 </t>
  </si>
  <si>
    <t xml:space="preserve">3   ,6317744 </t>
  </si>
  <si>
    <t xml:space="preserve">1   ,5655361 </t>
  </si>
  <si>
    <t xml:space="preserve">2   ,5635242 </t>
  </si>
  <si>
    <t xml:space="preserve">3   ,5820093 </t>
  </si>
  <si>
    <t xml:space="preserve">1   ,5992541 </t>
  </si>
  <si>
    <t xml:space="preserve">2   ,5773388 </t>
  </si>
  <si>
    <t xml:space="preserve">3   ,5923924 </t>
  </si>
  <si>
    <t xml:space="preserve">1   ,6344513 </t>
  </si>
  <si>
    <t xml:space="preserve">2   ,6375261 </t>
  </si>
  <si>
    <t xml:space="preserve">3   ,6372974 </t>
  </si>
  <si>
    <t xml:space="preserve">1   ,6002058 </t>
  </si>
  <si>
    <t xml:space="preserve">2   ,6045952 </t>
  </si>
  <si>
    <t xml:space="preserve">3   ,6023553 </t>
  </si>
  <si>
    <t xml:space="preserve">1   ,5537478 </t>
  </si>
  <si>
    <t xml:space="preserve">2   ,5672916 </t>
  </si>
  <si>
    <t xml:space="preserve">3   ,5571409 </t>
  </si>
  <si>
    <t xml:space="preserve">1   ,5495489 </t>
  </si>
  <si>
    <t xml:space="preserve">2   ,5380604 </t>
  </si>
  <si>
    <t xml:space="preserve">3    ,552273 </t>
  </si>
  <si>
    <t xml:space="preserve">1   ,5804948 </t>
  </si>
  <si>
    <t xml:space="preserve">2   ,5732571 </t>
  </si>
  <si>
    <t xml:space="preserve">3   ,5714949 </t>
  </si>
  <si>
    <t xml:space="preserve">1    ,526483 </t>
  </si>
  <si>
    <t xml:space="preserve">2   ,4998427 </t>
  </si>
  <si>
    <t xml:space="preserve">3   ,5451068 </t>
  </si>
  <si>
    <t xml:space="preserve">1   ,5504803 </t>
  </si>
  <si>
    <t xml:space="preserve">2   ,5463853 </t>
  </si>
  <si>
    <t xml:space="preserve">3   ,5491061 </t>
  </si>
  <si>
    <t xml:space="preserve">1   ,5912156 </t>
  </si>
  <si>
    <t xml:space="preserve">2   ,5944679 </t>
  </si>
  <si>
    <t xml:space="preserve">3   ,6065723 </t>
  </si>
  <si>
    <t xml:space="preserve">1   ,6129498 </t>
  </si>
  <si>
    <t xml:space="preserve">2   ,6149066 </t>
  </si>
  <si>
    <t xml:space="preserve">3   ,6169969 </t>
  </si>
  <si>
    <t xml:space="preserve">1   ,6105166 </t>
  </si>
  <si>
    <t xml:space="preserve">2     ,60972 </t>
  </si>
  <si>
    <t xml:space="preserve">3   ,6124905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</si>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</sst>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%"/>
    <numFmt numFmtId="167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2" fillId="2" borderId="0" xfId="0" applyFont="1" applyFill="1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0" fontId="0" fillId="3" borderId="2" xfId="0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165" fontId="0" fillId="0" borderId="0" xfId="0" applyNumberFormat="1"/>
    <xf numFmtId="0" fontId="1" fillId="0" borderId="0" xfId="0" applyFont="1" applyAlignment="1">
      <alignment vertical="center" wrapText="1"/>
    </xf>
    <xf numFmtId="0" fontId="2" fillId="0" borderId="0" xfId="0" applyFont="1"/>
    <xf numFmtId="2" fontId="0" fillId="0" borderId="0" xfId="0" applyNumberFormat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2" fontId="1" fillId="3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0" fillId="3" borderId="0" xfId="0" applyFill="1"/>
    <xf numFmtId="0" fontId="1" fillId="0" borderId="2" xfId="0" applyFont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2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9" fontId="0" fillId="0" borderId="0" xfId="0" applyNumberFormat="1"/>
    <xf numFmtId="10" fontId="0" fillId="0" borderId="0" xfId="1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10" fontId="0" fillId="0" borderId="0" xfId="1" applyNumberFormat="1" applyFont="1" applyFill="1"/>
    <xf numFmtId="0" fontId="3" fillId="0" borderId="2" xfId="0" applyFont="1" applyBorder="1" applyAlignment="1">
      <alignment horizontal="center"/>
    </xf>
    <xf numFmtId="0" fontId="0" fillId="0" borderId="2" xfId="0" applyBorder="1"/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left"/>
    </xf>
    <xf numFmtId="0" fontId="7" fillId="3" borderId="2" xfId="0" applyFont="1" applyFill="1" applyBorder="1" applyAlignment="1">
      <alignment horizontal="center" wrapText="1"/>
    </xf>
    <xf numFmtId="166" fontId="0" fillId="0" borderId="0" xfId="1" applyNumberFormat="1" applyFont="1" applyFill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wrapText="1"/>
    </xf>
    <xf numFmtId="165" fontId="7" fillId="0" borderId="0" xfId="0" applyNumberFormat="1" applyFont="1" applyAlignment="1">
      <alignment horizontal="center"/>
    </xf>
    <xf numFmtId="3" fontId="0" fillId="0" borderId="0" xfId="0" applyNumberFormat="1"/>
    <xf numFmtId="1" fontId="0" fillId="0" borderId="0" xfId="0" applyNumberFormat="1"/>
    <xf numFmtId="164" fontId="0" fillId="0" borderId="2" xfId="0" applyNumberFormat="1" applyBorder="1" applyAlignment="1">
      <alignment horizontal="center"/>
    </xf>
    <xf numFmtId="3" fontId="0" fillId="3" borderId="0" xfId="0" applyNumberFormat="1" applyFill="1" applyAlignment="1">
      <alignment horizontal="center" vertical="center"/>
    </xf>
    <xf numFmtId="0" fontId="1" fillId="0" borderId="0" xfId="0" applyFont="1" applyAlignment="1">
      <alignment horizontal="left" wrapText="1"/>
    </xf>
    <xf numFmtId="165" fontId="0" fillId="0" borderId="0" xfId="0" applyNumberFormat="1" applyAlignment="1">
      <alignment horizontal="left"/>
    </xf>
    <xf numFmtId="1" fontId="1" fillId="3" borderId="0" xfId="0" applyNumberFormat="1" applyFont="1" applyFill="1" applyAlignment="1">
      <alignment horizontal="left" vertical="center"/>
    </xf>
    <xf numFmtId="1" fontId="1" fillId="3" borderId="0" xfId="0" applyNumberFormat="1" applyFont="1" applyFill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0" fontId="1" fillId="3" borderId="0" xfId="0" applyFont="1" applyFill="1"/>
    <xf numFmtId="0" fontId="0" fillId="3" borderId="2" xfId="0" applyFill="1" applyBorder="1"/>
    <xf numFmtId="0" fontId="1" fillId="3" borderId="1" xfId="0" applyFont="1" applyFill="1" applyBorder="1"/>
    <xf numFmtId="1" fontId="0" fillId="0" borderId="0" xfId="1" applyNumberFormat="1" applyFont="1" applyFill="1" applyBorder="1"/>
    <xf numFmtId="10" fontId="0" fillId="0" borderId="0" xfId="1" applyNumberFormat="1" applyFont="1" applyFill="1" applyBorder="1"/>
    <xf numFmtId="4" fontId="0" fillId="3" borderId="0" xfId="0" applyNumberFormat="1" applyFill="1" applyAlignment="1">
      <alignment horizontal="center"/>
    </xf>
    <xf numFmtId="4" fontId="7" fillId="3" borderId="0" xfId="0" applyNumberFormat="1" applyFont="1" applyFill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165" fontId="0" fillId="0" borderId="0" xfId="1" applyNumberFormat="1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3" fontId="0" fillId="3" borderId="0" xfId="0" applyNumberFormat="1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" fontId="7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4" fontId="7" fillId="0" borderId="1" xfId="0" applyNumberFormat="1" applyFont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 vertical="center"/>
    </xf>
    <xf numFmtId="4" fontId="0" fillId="4" borderId="0" xfId="0" applyNumberFormat="1" applyFill="1"/>
    <xf numFmtId="4" fontId="0" fillId="4" borderId="0" xfId="0" applyNumberFormat="1" applyFill="1" applyAlignment="1">
      <alignment horizontal="center"/>
    </xf>
    <xf numFmtId="0" fontId="0" fillId="4" borderId="0" xfId="0" applyFill="1"/>
    <xf numFmtId="1" fontId="1" fillId="0" borderId="0" xfId="0" applyNumberFormat="1" applyFont="1" applyAlignment="1">
      <alignment horizontal="left"/>
    </xf>
    <xf numFmtId="3" fontId="0" fillId="4" borderId="0" xfId="0" applyNumberFormat="1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3" fontId="1" fillId="0" borderId="0" xfId="0" applyNumberFormat="1" applyFont="1" applyAlignment="1">
      <alignment horizontal="center" wrapText="1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7" fontId="7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</cellXfs>
  <cellStyles count="2">
    <cellStyle name="Normal" xfId="0" builtinId="0"/>
    <cellStyle name="Porcentagem" xfId="1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 /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 /><Relationship Id="rId2" Type="http://schemas.microsoft.com/office/2011/relationships/chartColorStyle" Target="colors10.xml" /><Relationship Id="rId1" Type="http://schemas.microsoft.com/office/2011/relationships/chartStyle" Target="style10.xml" 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 /><Relationship Id="rId2" Type="http://schemas.microsoft.com/office/2011/relationships/chartColorStyle" Target="colors11.xml" /><Relationship Id="rId1" Type="http://schemas.microsoft.com/office/2011/relationships/chartStyle" Target="style11.xml" 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 /><Relationship Id="rId1" Type="http://schemas.microsoft.com/office/2011/relationships/chartStyle" Target="style12.xml" 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 /><Relationship Id="rId2" Type="http://schemas.microsoft.com/office/2011/relationships/chartColorStyle" Target="colors13.xml" /><Relationship Id="rId1" Type="http://schemas.microsoft.com/office/2011/relationships/chartStyle" Target="style13.xml" 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 /><Relationship Id="rId1" Type="http://schemas.microsoft.com/office/2011/relationships/chartStyle" Target="style14.xml" 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 /><Relationship Id="rId2" Type="http://schemas.microsoft.com/office/2011/relationships/chartColorStyle" Target="colors15.xml" /><Relationship Id="rId1" Type="http://schemas.microsoft.com/office/2011/relationships/chartStyle" Target="style15.xml" 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 /><Relationship Id="rId1" Type="http://schemas.microsoft.com/office/2011/relationships/chartStyle" Target="style16.xml" 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 /><Relationship Id="rId1" Type="http://schemas.microsoft.com/office/2011/relationships/chartStyle" Target="style17.xml" 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 /><Relationship Id="rId1" Type="http://schemas.microsoft.com/office/2011/relationships/chartStyle" Target="style18.xml" 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 /><Relationship Id="rId1" Type="http://schemas.microsoft.com/office/2011/relationships/chartStyle" Target="style19.xml" 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 /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 /><Relationship Id="rId1" Type="http://schemas.microsoft.com/office/2011/relationships/chartStyle" Target="style20.xml" 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 /><Relationship Id="rId1" Type="http://schemas.microsoft.com/office/2011/relationships/chartStyle" Target="style21.xml" 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 /><Relationship Id="rId1" Type="http://schemas.microsoft.com/office/2011/relationships/chartStyle" Target="style22.xml" 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 /><Relationship Id="rId2" Type="http://schemas.microsoft.com/office/2011/relationships/chartColorStyle" Target="colors23.xml" /><Relationship Id="rId1" Type="http://schemas.microsoft.com/office/2011/relationships/chartStyle" Target="style23.xml" 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 /><Relationship Id="rId2" Type="http://schemas.microsoft.com/office/2011/relationships/chartColorStyle" Target="colors3.xml" /><Relationship Id="rId1" Type="http://schemas.microsoft.com/office/2011/relationships/chartStyle" Target="style3.xml" 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 /><Relationship Id="rId2" Type="http://schemas.microsoft.com/office/2011/relationships/chartColorStyle" Target="colors4.xml" /><Relationship Id="rId1" Type="http://schemas.microsoft.com/office/2011/relationships/chartStyle" Target="style4.xml" 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 /><Relationship Id="rId2" Type="http://schemas.microsoft.com/office/2011/relationships/chartColorStyle" Target="colors5.xml" /><Relationship Id="rId1" Type="http://schemas.microsoft.com/office/2011/relationships/chartStyle" Target="style5.xml" 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 /><Relationship Id="rId2" Type="http://schemas.microsoft.com/office/2011/relationships/chartColorStyle" Target="colors6.xml" /><Relationship Id="rId1" Type="http://schemas.microsoft.com/office/2011/relationships/chartStyle" Target="style6.xml" 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 /><Relationship Id="rId2" Type="http://schemas.microsoft.com/office/2011/relationships/chartColorStyle" Target="colors7.xml" /><Relationship Id="rId1" Type="http://schemas.microsoft.com/office/2011/relationships/chartStyle" Target="style7.xml" 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 /><Relationship Id="rId2" Type="http://schemas.microsoft.com/office/2011/relationships/chartColorStyle" Target="colors8.xml" /><Relationship Id="rId1" Type="http://schemas.microsoft.com/office/2011/relationships/chartStyle" Target="style8.xml" 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 /><Relationship Id="rId2" Type="http://schemas.microsoft.com/office/2011/relationships/chartColorStyle" Target="colors9.xml" /><Relationship Id="rId1" Type="http://schemas.microsoft.com/office/2011/relationships/chartStyle" Target="style9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899660429434599E-2"/>
          <c:y val="6.0547264137151675E-2"/>
          <c:w val="0.88628241966993726"/>
          <c:h val="0.62317494940402629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Gini'!$AA$9</c:f>
              <c:strCache>
                <c:ptCount val="1"/>
                <c:pt idx="0">
                  <c:v>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Gini'!$D$10:$D$52</c:f>
              <c:strCache>
                <c:ptCount val="43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  <c:pt idx="42">
                  <c:v>3º trim / 2022</c:v>
                </c:pt>
              </c:strCache>
            </c:strRef>
          </c:cat>
          <c:val>
            <c:numRef>
              <c:f>'1.Coef. Gini'!$AA$10:$AA$52</c:f>
              <c:numCache>
                <c:formatCode>0.000</c:formatCode>
                <c:ptCount val="43"/>
                <c:pt idx="0">
                  <c:v>0.59193249999999997</c:v>
                </c:pt>
                <c:pt idx="1">
                  <c:v>0.5902887</c:v>
                </c:pt>
                <c:pt idx="2">
                  <c:v>0.58747150000000004</c:v>
                </c:pt>
                <c:pt idx="3">
                  <c:v>0.58473660000000005</c:v>
                </c:pt>
                <c:pt idx="4">
                  <c:v>0.58523139999999996</c:v>
                </c:pt>
                <c:pt idx="5">
                  <c:v>0.58879689999999996</c:v>
                </c:pt>
                <c:pt idx="6">
                  <c:v>0.58684510000000001</c:v>
                </c:pt>
                <c:pt idx="7">
                  <c:v>0.58114010000000005</c:v>
                </c:pt>
                <c:pt idx="8">
                  <c:v>0.58839949999999996</c:v>
                </c:pt>
                <c:pt idx="9">
                  <c:v>0.59385900000000003</c:v>
                </c:pt>
                <c:pt idx="10">
                  <c:v>0.59588280000000005</c:v>
                </c:pt>
                <c:pt idx="11">
                  <c:v>0.58606749999999996</c:v>
                </c:pt>
                <c:pt idx="12">
                  <c:v>0.59114520000000004</c:v>
                </c:pt>
                <c:pt idx="13">
                  <c:v>0.59634229999999999</c:v>
                </c:pt>
                <c:pt idx="14">
                  <c:v>0.59806349999999997</c:v>
                </c:pt>
                <c:pt idx="15">
                  <c:v>0.60011329999999996</c:v>
                </c:pt>
                <c:pt idx="16">
                  <c:v>0.60552209999999995</c:v>
                </c:pt>
                <c:pt idx="17">
                  <c:v>0.60268690000000003</c:v>
                </c:pt>
                <c:pt idx="18">
                  <c:v>0.60656460000000001</c:v>
                </c:pt>
                <c:pt idx="19">
                  <c:v>0.60994749999999998</c:v>
                </c:pt>
                <c:pt idx="20">
                  <c:v>0.61399090000000001</c:v>
                </c:pt>
                <c:pt idx="21">
                  <c:v>0.61370380000000002</c:v>
                </c:pt>
                <c:pt idx="22">
                  <c:v>0.61402100000000004</c:v>
                </c:pt>
                <c:pt idx="23">
                  <c:v>0.61791850000000004</c:v>
                </c:pt>
                <c:pt idx="24">
                  <c:v>0.61935799999999996</c:v>
                </c:pt>
                <c:pt idx="25">
                  <c:v>0.62123309999999998</c:v>
                </c:pt>
                <c:pt idx="26">
                  <c:v>0.62281399999999998</c:v>
                </c:pt>
                <c:pt idx="27">
                  <c:v>0.62075290000000005</c:v>
                </c:pt>
                <c:pt idx="28">
                  <c:v>0.62349980000000005</c:v>
                </c:pt>
                <c:pt idx="29">
                  <c:v>0.62279039999999997</c:v>
                </c:pt>
                <c:pt idx="30">
                  <c:v>0.62119089999999999</c:v>
                </c:pt>
                <c:pt idx="31">
                  <c:v>0.61875239999999998</c:v>
                </c:pt>
                <c:pt idx="32">
                  <c:v>0.62504479999999996</c:v>
                </c:pt>
                <c:pt idx="33">
                  <c:v>0.65370910000000004</c:v>
                </c:pt>
                <c:pt idx="34">
                  <c:v>0.66115599999999997</c:v>
                </c:pt>
                <c:pt idx="35">
                  <c:v>0.64607099999999995</c:v>
                </c:pt>
                <c:pt idx="36">
                  <c:v>0.64603790000000005</c:v>
                </c:pt>
                <c:pt idx="37">
                  <c:v>0.6361964</c:v>
                </c:pt>
                <c:pt idx="38">
                  <c:v>0.6284978</c:v>
                </c:pt>
                <c:pt idx="39">
                  <c:v>0.61640950000000005</c:v>
                </c:pt>
                <c:pt idx="40">
                  <c:v>0.61294979999999999</c:v>
                </c:pt>
                <c:pt idx="41">
                  <c:v>0.61490659999999997</c:v>
                </c:pt>
                <c:pt idx="42">
                  <c:v>0.61699689999999996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5D-4458-86E5-66C90848AF7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1640872"/>
        <c:axId val="182119464"/>
      </c:lineChart>
      <c:catAx>
        <c:axId val="181640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119464"/>
        <c:crosses val="autoZero"/>
        <c:auto val="1"/>
        <c:lblAlgn val="ctr"/>
        <c:lblOffset val="100"/>
        <c:noMultiLvlLbl val="0"/>
      </c:catAx>
      <c:valAx>
        <c:axId val="182119464"/>
        <c:scaling>
          <c:orientation val="minMax"/>
          <c:max val="0.68000000000000016"/>
          <c:min val="0.5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640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'2.Renda Média'!$AD$34</c:f>
              <c:strCache>
                <c:ptCount val="1"/>
                <c:pt idx="0">
                  <c:v>3º trim / 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'2.Renda Média'!$AD$35:$AD$57</c:f>
              <c:numCache>
                <c:formatCode>#,##0.00</c:formatCode>
                <c:ptCount val="23"/>
                <c:pt idx="0">
                  <c:v>957.03594999999996</c:v>
                </c:pt>
                <c:pt idx="1">
                  <c:v>1108.5227500000001</c:v>
                </c:pt>
                <c:pt idx="2">
                  <c:v>942.31535000000008</c:v>
                </c:pt>
                <c:pt idx="3">
                  <c:v>921.43375000000003</c:v>
                </c:pt>
                <c:pt idx="4">
                  <c:v>915.12304999999992</c:v>
                </c:pt>
                <c:pt idx="5">
                  <c:v>1182.9735000000001</c:v>
                </c:pt>
                <c:pt idx="6">
                  <c:v>1143.60275</c:v>
                </c:pt>
                <c:pt idx="7">
                  <c:v>1188.1887499999998</c:v>
                </c:pt>
                <c:pt idx="8">
                  <c:v>1069.3232499999999</c:v>
                </c:pt>
                <c:pt idx="9">
                  <c:v>893.47907499999997</c:v>
                </c:pt>
                <c:pt idx="10">
                  <c:v>1112.0985000000001</c:v>
                </c:pt>
                <c:pt idx="11">
                  <c:v>1366.5989999999999</c:v>
                </c:pt>
                <c:pt idx="12">
                  <c:v>1479.5282499999998</c:v>
                </c:pt>
                <c:pt idx="13">
                  <c:v>1518.2785000000001</c:v>
                </c:pt>
                <c:pt idx="14">
                  <c:v>1567.1782500000002</c:v>
                </c:pt>
                <c:pt idx="15">
                  <c:v>2075.7712500000002</c:v>
                </c:pt>
                <c:pt idx="16">
                  <c:v>1863.0084999999999</c:v>
                </c:pt>
                <c:pt idx="17">
                  <c:v>2005.29575</c:v>
                </c:pt>
                <c:pt idx="18">
                  <c:v>1746.0625</c:v>
                </c:pt>
                <c:pt idx="19">
                  <c:v>1550.6432500000001</c:v>
                </c:pt>
                <c:pt idx="20">
                  <c:v>1531.9937499999999</c:v>
                </c:pt>
                <c:pt idx="21">
                  <c:v>2299.2694999999999</c:v>
                </c:pt>
                <c:pt idx="22">
                  <c:v>1608.36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4-41FA-947A-CCB1D6CDFC29}"/>
            </c:ext>
          </c:extLst>
        </c:ser>
        <c:ser>
          <c:idx val="2"/>
          <c:order val="1"/>
          <c:tx>
            <c:strRef>
              <c:f>'2.Renda Média'!$AL$34</c:f>
              <c:strCache>
                <c:ptCount val="1"/>
                <c:pt idx="0">
                  <c:v>3º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'2.Renda Média'!$AL$35:$AL$57</c:f>
              <c:numCache>
                <c:formatCode>#,##0.00</c:formatCode>
                <c:ptCount val="23"/>
                <c:pt idx="0">
                  <c:v>869.44412499999987</c:v>
                </c:pt>
                <c:pt idx="1">
                  <c:v>1169.4782500000001</c:v>
                </c:pt>
                <c:pt idx="2">
                  <c:v>994.25810000000001</c:v>
                </c:pt>
                <c:pt idx="3">
                  <c:v>823.885625</c:v>
                </c:pt>
                <c:pt idx="4">
                  <c:v>876.77072500000008</c:v>
                </c:pt>
                <c:pt idx="5">
                  <c:v>985.02980000000002</c:v>
                </c:pt>
                <c:pt idx="6">
                  <c:v>1097.1699999999998</c:v>
                </c:pt>
                <c:pt idx="7">
                  <c:v>1013.0307250000001</c:v>
                </c:pt>
                <c:pt idx="8">
                  <c:v>930.809575</c:v>
                </c:pt>
                <c:pt idx="9">
                  <c:v>831.42932500000006</c:v>
                </c:pt>
                <c:pt idx="10">
                  <c:v>1133.0427500000001</c:v>
                </c:pt>
                <c:pt idx="11">
                  <c:v>1082.6872499999999</c:v>
                </c:pt>
                <c:pt idx="12">
                  <c:v>1459.48675</c:v>
                </c:pt>
                <c:pt idx="13">
                  <c:v>1374.0450000000001</c:v>
                </c:pt>
                <c:pt idx="14">
                  <c:v>1583.9567500000001</c:v>
                </c:pt>
                <c:pt idx="15">
                  <c:v>1859.35175</c:v>
                </c:pt>
                <c:pt idx="16">
                  <c:v>1668.0059999999999</c:v>
                </c:pt>
                <c:pt idx="17">
                  <c:v>2241.0405000000001</c:v>
                </c:pt>
                <c:pt idx="18">
                  <c:v>1633.1759999999999</c:v>
                </c:pt>
                <c:pt idx="19">
                  <c:v>1292.25225</c:v>
                </c:pt>
                <c:pt idx="20">
                  <c:v>1348.0364999999999</c:v>
                </c:pt>
                <c:pt idx="21">
                  <c:v>2152.6244999999999</c:v>
                </c:pt>
                <c:pt idx="22">
                  <c:v>1486.3290000000002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9-4F91-967B-0DCCA78E5E77}"/>
            </c:ext>
          </c:extLst>
        </c:ser>
        <c:ser>
          <c:idx val="0"/>
          <c:order val="2"/>
          <c:tx>
            <c:strRef>
              <c:f>'2.Renda Média'!$AP$34</c:f>
              <c:strCache>
                <c:ptCount val="1"/>
                <c:pt idx="0">
                  <c:v>3º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'2.Renda Média'!$B$35:$B$57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'2.Renda Média'!$AP$35:$AP$57</c:f>
              <c:numCache>
                <c:formatCode>#,##0.00</c:formatCode>
                <c:ptCount val="23"/>
                <c:pt idx="0">
                  <c:v>947.3261</c:v>
                </c:pt>
                <c:pt idx="1">
                  <c:v>1152.8657499999999</c:v>
                </c:pt>
                <c:pt idx="2">
                  <c:v>1035.87725</c:v>
                </c:pt>
                <c:pt idx="3">
                  <c:v>862.75517500000001</c:v>
                </c:pt>
                <c:pt idx="4">
                  <c:v>1034.6631499999999</c:v>
                </c:pt>
                <c:pt idx="5">
                  <c:v>1026.3682999999999</c:v>
                </c:pt>
                <c:pt idx="6">
                  <c:v>1092.4047499999999</c:v>
                </c:pt>
                <c:pt idx="7">
                  <c:v>1007.701</c:v>
                </c:pt>
                <c:pt idx="8">
                  <c:v>842.38210000000004</c:v>
                </c:pt>
                <c:pt idx="9">
                  <c:v>948.30082499999992</c:v>
                </c:pt>
                <c:pt idx="10">
                  <c:v>1135.1222499999999</c:v>
                </c:pt>
                <c:pt idx="11">
                  <c:v>1060.1647500000001</c:v>
                </c:pt>
                <c:pt idx="12">
                  <c:v>1518.0547500000002</c:v>
                </c:pt>
                <c:pt idx="13">
                  <c:v>1458.7852499999999</c:v>
                </c:pt>
                <c:pt idx="14">
                  <c:v>1573.81475</c:v>
                </c:pt>
                <c:pt idx="15">
                  <c:v>1851.9277500000001</c:v>
                </c:pt>
                <c:pt idx="16">
                  <c:v>1723.02025</c:v>
                </c:pt>
                <c:pt idx="17">
                  <c:v>2008.97675</c:v>
                </c:pt>
                <c:pt idx="18">
                  <c:v>1583.9760000000001</c:v>
                </c:pt>
                <c:pt idx="19">
                  <c:v>1320.44775</c:v>
                </c:pt>
                <c:pt idx="20">
                  <c:v>1485.47075</c:v>
                </c:pt>
                <c:pt idx="21">
                  <c:v>2213.2525000000001</c:v>
                </c:pt>
                <c:pt idx="22">
                  <c:v>1496.1489999999999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2-4189-9E58-7197A08AEB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144800"/>
        <c:axId val="183145192"/>
      </c:barChart>
      <c:catAx>
        <c:axId val="1831448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192"/>
        <c:crosses val="autoZero"/>
        <c:auto val="1"/>
        <c:lblAlgn val="ctr"/>
        <c:lblOffset val="100"/>
        <c:noMultiLvlLbl val="0"/>
      </c:catAx>
      <c:valAx>
        <c:axId val="183145192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13163104037656"/>
          <c:y val="4.899263891389876E-2"/>
          <c:w val="0.86636157027529448"/>
          <c:h val="0.70257370635323402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30"/>
              <c:layout>
                <c:manualLayout>
                  <c:x val="-2.3853603332276308E-2"/>
                  <c:y val="-3.5710380277309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C4-40A9-A77B-97DCEA793F4E}"/>
                </c:ext>
              </c:extLst>
            </c:dLbl>
            <c:dLbl>
              <c:idx val="31"/>
              <c:layout>
                <c:manualLayout>
                  <c:x val="-9.501254756899679E-3"/>
                  <c:y val="-1.9078363645292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C4-40A9-A77B-97DCEA793F4E}"/>
                </c:ext>
              </c:extLst>
            </c:dLbl>
            <c:dLbl>
              <c:idx val="32"/>
              <c:layout>
                <c:manualLayout>
                  <c:x val="-1.4631381414086046E-2"/>
                  <c:y val="-2.1850366417295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C4-40A9-A77B-97DCEA793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'2.Renda Média'!$C$4:$AS$4</c:f>
              <c:strCache>
                <c:ptCount val="43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  <c:pt idx="42">
                  <c:v>3º trim / 2022</c:v>
                </c:pt>
              </c:strCache>
            </c:strRef>
          </c:cat>
          <c:val>
            <c:numRef>
              <c:f>'2.Renda Média'!$C$27:$AS$27</c:f>
              <c:numCache>
                <c:formatCode>#,##0.00</c:formatCode>
                <c:ptCount val="43"/>
                <c:pt idx="0">
                  <c:v>1472.7249999999999</c:v>
                </c:pt>
                <c:pt idx="1">
                  <c:v>1483.568</c:v>
                </c:pt>
                <c:pt idx="2">
                  <c:v>1499.194</c:v>
                </c:pt>
                <c:pt idx="3">
                  <c:v>1508.5709999999999</c:v>
                </c:pt>
                <c:pt idx="4">
                  <c:v>1516.0740000000001</c:v>
                </c:pt>
                <c:pt idx="5">
                  <c:v>1554.1189999999999</c:v>
                </c:pt>
                <c:pt idx="6">
                  <c:v>1591.4349999999999</c:v>
                </c:pt>
                <c:pt idx="7">
                  <c:v>1583.761</c:v>
                </c:pt>
                <c:pt idx="8">
                  <c:v>1611.742</c:v>
                </c:pt>
                <c:pt idx="9">
                  <c:v>1601.9179999999999</c:v>
                </c:pt>
                <c:pt idx="10">
                  <c:v>1616.2339999999999</c:v>
                </c:pt>
                <c:pt idx="11">
                  <c:v>1605.4010000000001</c:v>
                </c:pt>
                <c:pt idx="12">
                  <c:v>1582.2439999999999</c:v>
                </c:pt>
                <c:pt idx="13">
                  <c:v>1591.1679999999999</c:v>
                </c:pt>
                <c:pt idx="14">
                  <c:v>1569.1780000000001</c:v>
                </c:pt>
                <c:pt idx="15">
                  <c:v>1544.326</c:v>
                </c:pt>
                <c:pt idx="16">
                  <c:v>1538.335</c:v>
                </c:pt>
                <c:pt idx="17">
                  <c:v>1514.8969999999999</c:v>
                </c:pt>
                <c:pt idx="18">
                  <c:v>1510.366</c:v>
                </c:pt>
                <c:pt idx="19">
                  <c:v>1529.713</c:v>
                </c:pt>
                <c:pt idx="20">
                  <c:v>1525.048</c:v>
                </c:pt>
                <c:pt idx="21">
                  <c:v>1511.5530000000001</c:v>
                </c:pt>
                <c:pt idx="22">
                  <c:v>1536.0519999999999</c:v>
                </c:pt>
                <c:pt idx="23">
                  <c:v>1566.6010000000001</c:v>
                </c:pt>
                <c:pt idx="24">
                  <c:v>1561.12</c:v>
                </c:pt>
                <c:pt idx="25">
                  <c:v>1570.2919999999999</c:v>
                </c:pt>
                <c:pt idx="26">
                  <c:v>1588.4090000000001</c:v>
                </c:pt>
                <c:pt idx="27">
                  <c:v>1614.0609999999999</c:v>
                </c:pt>
                <c:pt idx="28">
                  <c:v>1604.47</c:v>
                </c:pt>
                <c:pt idx="29">
                  <c:v>1600.5830000000001</c:v>
                </c:pt>
                <c:pt idx="30">
                  <c:v>1614.326</c:v>
                </c:pt>
                <c:pt idx="31">
                  <c:v>1652.932</c:v>
                </c:pt>
                <c:pt idx="32">
                  <c:v>1618.721</c:v>
                </c:pt>
                <c:pt idx="33">
                  <c:v>1496.556</c:v>
                </c:pt>
                <c:pt idx="34">
                  <c:v>1497.8530000000001</c:v>
                </c:pt>
                <c:pt idx="35">
                  <c:v>1488.5930000000001</c:v>
                </c:pt>
                <c:pt idx="36">
                  <c:v>1489.278</c:v>
                </c:pt>
                <c:pt idx="37">
                  <c:v>1496.7470000000001</c:v>
                </c:pt>
                <c:pt idx="38">
                  <c:v>1470.6980000000001</c:v>
                </c:pt>
                <c:pt idx="39">
                  <c:v>1452.307</c:v>
                </c:pt>
                <c:pt idx="40">
                  <c:v>1443.79</c:v>
                </c:pt>
                <c:pt idx="41">
                  <c:v>1513.2750000000001</c:v>
                </c:pt>
                <c:pt idx="42" formatCode="General">
                  <c:v>1575.2239999999999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2B-40EC-80E8-DD95E1D6F6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3145976"/>
        <c:axId val="183146368"/>
      </c:lineChart>
      <c:catAx>
        <c:axId val="183145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6368"/>
        <c:crosses val="autoZero"/>
        <c:auto val="1"/>
        <c:lblAlgn val="ctr"/>
        <c:lblOffset val="100"/>
        <c:noMultiLvlLbl val="0"/>
      </c:catAx>
      <c:valAx>
        <c:axId val="183146368"/>
        <c:scaling>
          <c:orientation val="minMax"/>
          <c:min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R$</a:t>
                </a:r>
              </a:p>
            </c:rich>
          </c:tx>
          <c:layout>
            <c:manualLayout>
              <c:xMode val="edge"/>
              <c:yMode val="edge"/>
              <c:x val="7.3020391681809004E-3"/>
              <c:y val="0.424402791646886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'3.Renda_por_estrato'!$AW$5</c:f>
              <c:strCache>
                <c:ptCount val="1"/>
                <c:pt idx="0">
                  <c:v>3º trim / 2019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'3.Renda_por_estrato'!$AV$6:$AV$8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'3.Renda_por_estrato'!$AW$6:$AW$8</c:f>
              <c:numCache>
                <c:formatCode>#,##0</c:formatCode>
                <c:ptCount val="3"/>
                <c:pt idx="0">
                  <c:v>257.67219999999998</c:v>
                </c:pt>
                <c:pt idx="1">
                  <c:v>1454.7139999999999</c:v>
                </c:pt>
                <c:pt idx="2">
                  <c:v>7848.8580000000002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F-4968-A887-01B006203704}"/>
            </c:ext>
          </c:extLst>
        </c:ser>
        <c:ser>
          <c:idx val="3"/>
          <c:order val="1"/>
          <c:tx>
            <c:strRef>
              <c:f>'3.Renda_por_estrato'!$AX$5</c:f>
              <c:strCache>
                <c:ptCount val="1"/>
                <c:pt idx="0">
                  <c:v>3º trim / 2020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'3.Renda_por_estrato'!$AV$6:$AV$8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'3.Renda_por_estrato'!$AX$6:$AX$8</c:f>
              <c:numCache>
                <c:formatCode>#,##0</c:formatCode>
                <c:ptCount val="3"/>
                <c:pt idx="0">
                  <c:v>163.98939999999999</c:v>
                </c:pt>
                <c:pt idx="1">
                  <c:v>1321.77</c:v>
                </c:pt>
                <c:pt idx="2">
                  <c:v>7718.326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D-40A1-B1B2-16B958B1E889}"/>
            </c:ext>
          </c:extLst>
        </c:ser>
        <c:ser>
          <c:idx val="1"/>
          <c:order val="2"/>
          <c:tx>
            <c:strRef>
              <c:f>'3.Renda_por_estrato'!$AY$5</c:f>
              <c:strCache>
                <c:ptCount val="1"/>
                <c:pt idx="0">
                  <c:v>3º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'3.Renda_por_estrato'!$AV$6:$AV$8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'3.Renda_por_estrato'!$AY$6:$AY$8</c:f>
              <c:numCache>
                <c:formatCode>#,##0</c:formatCode>
                <c:ptCount val="3"/>
                <c:pt idx="0">
                  <c:v>209.80019999999999</c:v>
                </c:pt>
                <c:pt idx="1">
                  <c:v>1366.038</c:v>
                </c:pt>
                <c:pt idx="2">
                  <c:v>7066.982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F-4968-A887-01B006203704}"/>
            </c:ext>
          </c:extLst>
        </c:ser>
        <c:ser>
          <c:idx val="2"/>
          <c:order val="3"/>
          <c:tx>
            <c:strRef>
              <c:f>'3.Renda_por_estrato'!$AZ$5</c:f>
              <c:strCache>
                <c:ptCount val="1"/>
                <c:pt idx="0">
                  <c:v>3º trim / 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'3.Renda_por_estrato'!$AV$6:$AV$8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'3.Renda_por_estrato'!$AZ$6:$AZ$8</c:f>
              <c:numCache>
                <c:formatCode>#,##0</c:formatCode>
                <c:ptCount val="3"/>
                <c:pt idx="0">
                  <c:v>250.97749999999999</c:v>
                </c:pt>
                <c:pt idx="1">
                  <c:v>1469.912</c:v>
                </c:pt>
                <c:pt idx="2">
                  <c:v>7474.8230000000003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F-4968-A887-01B0062037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8504160"/>
        <c:axId val="698496256"/>
      </c:barChart>
      <c:catAx>
        <c:axId val="69850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8496256"/>
        <c:crosses val="autoZero"/>
        <c:auto val="1"/>
        <c:lblAlgn val="ctr"/>
        <c:lblOffset val="100"/>
        <c:noMultiLvlLbl val="0"/>
      </c:catAx>
      <c:valAx>
        <c:axId val="69849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850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'3.Renda_por_estrato'!$AT$84</c:f>
              <c:strCache>
                <c:ptCount val="1"/>
                <c:pt idx="0">
                  <c:v>3º trim / 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'3.Renda_por_estrato'!$AS$85:$AS$107</c:f>
              <c:strCache>
                <c:ptCount val="23"/>
                <c:pt idx="0">
                  <c:v>Manaus 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'3.Renda_por_estrato'!$AT$85:$AT$107</c:f>
              <c:numCache>
                <c:formatCode>#,##0</c:formatCode>
                <c:ptCount val="23"/>
                <c:pt idx="0">
                  <c:v>182.7834</c:v>
                </c:pt>
                <c:pt idx="1">
                  <c:v>210.90180000000001</c:v>
                </c:pt>
                <c:pt idx="2">
                  <c:v>182.91810000000001</c:v>
                </c:pt>
                <c:pt idx="3">
                  <c:v>184.23820000000001</c:v>
                </c:pt>
                <c:pt idx="4">
                  <c:v>143.815</c:v>
                </c:pt>
                <c:pt idx="5">
                  <c:v>205.3544</c:v>
                </c:pt>
                <c:pt idx="6">
                  <c:v>126.9298</c:v>
                </c:pt>
                <c:pt idx="7">
                  <c:v>124.7487</c:v>
                </c:pt>
                <c:pt idx="8">
                  <c:v>147.3175</c:v>
                </c:pt>
                <c:pt idx="9">
                  <c:v>105.703</c:v>
                </c:pt>
                <c:pt idx="10">
                  <c:v>167.1671</c:v>
                </c:pt>
                <c:pt idx="11">
                  <c:v>180.01079999999999</c:v>
                </c:pt>
                <c:pt idx="12">
                  <c:v>307.95260000000002</c:v>
                </c:pt>
                <c:pt idx="13">
                  <c:v>304.02890000000002</c:v>
                </c:pt>
                <c:pt idx="14">
                  <c:v>240.4829</c:v>
                </c:pt>
                <c:pt idx="15">
                  <c:v>377.54770000000002</c:v>
                </c:pt>
                <c:pt idx="16">
                  <c:v>433.08659999999998</c:v>
                </c:pt>
                <c:pt idx="17">
                  <c:v>467.23059999999998</c:v>
                </c:pt>
                <c:pt idx="18">
                  <c:v>314.899</c:v>
                </c:pt>
                <c:pt idx="19">
                  <c:v>320.07589999999999</c:v>
                </c:pt>
                <c:pt idx="20">
                  <c:v>361.39319999999998</c:v>
                </c:pt>
                <c:pt idx="21">
                  <c:v>386.82749999999999</c:v>
                </c:pt>
                <c:pt idx="22">
                  <c:v>257.67219999999998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4-41FA-947A-CCB1D6CDFC29}"/>
            </c:ext>
          </c:extLst>
        </c:ser>
        <c:ser>
          <c:idx val="2"/>
          <c:order val="1"/>
          <c:tx>
            <c:strRef>
              <c:f>'3.Renda_por_estrato'!$AU$84</c:f>
              <c:strCache>
                <c:ptCount val="1"/>
                <c:pt idx="0">
                  <c:v>3º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'3.Renda_por_estrato'!$AU$85:$AU$107</c:f>
              <c:numCache>
                <c:formatCode>#,##0</c:formatCode>
                <c:ptCount val="23"/>
                <c:pt idx="0">
                  <c:v>159.80000000000001</c:v>
                </c:pt>
                <c:pt idx="1">
                  <c:v>176.9684</c:v>
                </c:pt>
                <c:pt idx="2">
                  <c:v>216.0153</c:v>
                </c:pt>
                <c:pt idx="3">
                  <c:v>140.15979999999999</c:v>
                </c:pt>
                <c:pt idx="4">
                  <c:v>150.41370000000001</c:v>
                </c:pt>
                <c:pt idx="5">
                  <c:v>180.95820000000001</c:v>
                </c:pt>
                <c:pt idx="6">
                  <c:v>107.8087</c:v>
                </c:pt>
                <c:pt idx="7">
                  <c:v>119.8535</c:v>
                </c:pt>
                <c:pt idx="8">
                  <c:v>93.588440000000006</c:v>
                </c:pt>
                <c:pt idx="9">
                  <c:v>115.0455</c:v>
                </c:pt>
                <c:pt idx="10">
                  <c:v>156.25479999999999</c:v>
                </c:pt>
                <c:pt idx="11">
                  <c:v>130.62549999999999</c:v>
                </c:pt>
                <c:pt idx="12">
                  <c:v>279.84829999999999</c:v>
                </c:pt>
                <c:pt idx="13">
                  <c:v>247.04349999999999</c:v>
                </c:pt>
                <c:pt idx="14">
                  <c:v>196.3578</c:v>
                </c:pt>
                <c:pt idx="15">
                  <c:v>285.03590000000003</c:v>
                </c:pt>
                <c:pt idx="16">
                  <c:v>338.49400000000003</c:v>
                </c:pt>
                <c:pt idx="17">
                  <c:v>347.21530000000001</c:v>
                </c:pt>
                <c:pt idx="18">
                  <c:v>248.6814</c:v>
                </c:pt>
                <c:pt idx="19">
                  <c:v>317.68090000000001</c:v>
                </c:pt>
                <c:pt idx="20">
                  <c:v>319.72050000000002</c:v>
                </c:pt>
                <c:pt idx="21">
                  <c:v>329.6687</c:v>
                </c:pt>
                <c:pt idx="22">
                  <c:v>209.80019999999999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E7-4242-8577-5FF822244E4C}"/>
            </c:ext>
          </c:extLst>
        </c:ser>
        <c:ser>
          <c:idx val="0"/>
          <c:order val="2"/>
          <c:tx>
            <c:strRef>
              <c:f>'3.Renda_por_estrato'!$AV$84</c:f>
              <c:strCache>
                <c:ptCount val="1"/>
                <c:pt idx="0">
                  <c:v>3º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'3.Renda_por_estrato'!$AS$85:$AS$107</c:f>
              <c:strCache>
                <c:ptCount val="23"/>
                <c:pt idx="0">
                  <c:v>Manaus 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'3.Renda_por_estrato'!$AV$85:$AV$107</c:f>
              <c:numCache>
                <c:formatCode>#,##0</c:formatCode>
                <c:ptCount val="23"/>
                <c:pt idx="0">
                  <c:v>210.3415</c:v>
                </c:pt>
                <c:pt idx="1">
                  <c:v>205.60079999999999</c:v>
                </c:pt>
                <c:pt idx="2">
                  <c:v>221.6285</c:v>
                </c:pt>
                <c:pt idx="3">
                  <c:v>173.1063</c:v>
                </c:pt>
                <c:pt idx="4">
                  <c:v>204.81379999999999</c:v>
                </c:pt>
                <c:pt idx="5">
                  <c:v>163.8297</c:v>
                </c:pt>
                <c:pt idx="6">
                  <c:v>156.5959</c:v>
                </c:pt>
                <c:pt idx="7">
                  <c:v>176.23490000000001</c:v>
                </c:pt>
                <c:pt idx="8">
                  <c:v>108.5782</c:v>
                </c:pt>
                <c:pt idx="9">
                  <c:v>173.00579999999999</c:v>
                </c:pt>
                <c:pt idx="10">
                  <c:v>157.63300000000001</c:v>
                </c:pt>
                <c:pt idx="11">
                  <c:v>142.72040000000001</c:v>
                </c:pt>
                <c:pt idx="12">
                  <c:v>321.39920000000001</c:v>
                </c:pt>
                <c:pt idx="13">
                  <c:v>287.9529</c:v>
                </c:pt>
                <c:pt idx="14">
                  <c:v>207.70050000000001</c:v>
                </c:pt>
                <c:pt idx="15">
                  <c:v>357.22030000000001</c:v>
                </c:pt>
                <c:pt idx="16">
                  <c:v>393.59129999999999</c:v>
                </c:pt>
                <c:pt idx="17">
                  <c:v>447.06670000000003</c:v>
                </c:pt>
                <c:pt idx="18">
                  <c:v>305.80509999999998</c:v>
                </c:pt>
                <c:pt idx="19">
                  <c:v>321.80099999999999</c:v>
                </c:pt>
                <c:pt idx="20">
                  <c:v>401.91050000000001</c:v>
                </c:pt>
                <c:pt idx="21">
                  <c:v>408.70359999999999</c:v>
                </c:pt>
                <c:pt idx="22">
                  <c:v>250.97749999999999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2-4189-9E58-7197A08AEB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144800"/>
        <c:axId val="183145192"/>
      </c:barChart>
      <c:catAx>
        <c:axId val="1831448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192"/>
        <c:crosses val="autoZero"/>
        <c:auto val="1"/>
        <c:lblAlgn val="ctr"/>
        <c:lblOffset val="100"/>
        <c:noMultiLvlLbl val="0"/>
      </c:catAx>
      <c:valAx>
        <c:axId val="183145192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'3.Renda_por_estrato'!$D$163:$AQ$163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'3.Renda_por_estrato'!$D$186:$AQ$186</c:f>
              <c:numCache>
                <c:formatCode>0.0</c:formatCode>
                <c:ptCount val="40"/>
                <c:pt idx="0">
                  <c:v>23.120931006878767</c:v>
                </c:pt>
                <c:pt idx="1">
                  <c:v>22.87964936469487</c:v>
                </c:pt>
                <c:pt idx="2">
                  <c:v>22.829768020483087</c:v>
                </c:pt>
                <c:pt idx="3">
                  <c:v>22.814646263043834</c:v>
                </c:pt>
                <c:pt idx="4">
                  <c:v>22.711148765025847</c:v>
                </c:pt>
                <c:pt idx="5">
                  <c:v>22.832004413728839</c:v>
                </c:pt>
                <c:pt idx="6">
                  <c:v>23.061540302467844</c:v>
                </c:pt>
                <c:pt idx="7">
                  <c:v>23.45197467749729</c:v>
                </c:pt>
                <c:pt idx="8">
                  <c:v>23.698212790286082</c:v>
                </c:pt>
                <c:pt idx="9">
                  <c:v>23.857302631610843</c:v>
                </c:pt>
                <c:pt idx="10">
                  <c:v>23.981581632358399</c:v>
                </c:pt>
                <c:pt idx="11">
                  <c:v>24.062530526220236</c:v>
                </c:pt>
                <c:pt idx="12">
                  <c:v>24.700814991650439</c:v>
                </c:pt>
                <c:pt idx="13">
                  <c:v>25.382471556615716</c:v>
                </c:pt>
                <c:pt idx="14">
                  <c:v>25.806925285817091</c:v>
                </c:pt>
                <c:pt idx="15">
                  <c:v>26.379709664153072</c:v>
                </c:pt>
                <c:pt idx="16">
                  <c:v>26.977471234579728</c:v>
                </c:pt>
                <c:pt idx="17">
                  <c:v>27.520366588068008</c:v>
                </c:pt>
                <c:pt idx="18">
                  <c:v>28.125265771868577</c:v>
                </c:pt>
                <c:pt idx="19">
                  <c:v>28.482200391348904</c:v>
                </c:pt>
                <c:pt idx="20">
                  <c:v>28.809673900032628</c:v>
                </c:pt>
                <c:pt idx="21">
                  <c:v>29.136408117256899</c:v>
                </c:pt>
                <c:pt idx="22">
                  <c:v>29.636989634321342</c:v>
                </c:pt>
                <c:pt idx="23">
                  <c:v>30.04786625487117</c:v>
                </c:pt>
                <c:pt idx="24">
                  <c:v>30.296204261541245</c:v>
                </c:pt>
                <c:pt idx="25">
                  <c:v>30.528435218366706</c:v>
                </c:pt>
                <c:pt idx="26">
                  <c:v>30.405635951091366</c:v>
                </c:pt>
                <c:pt idx="27">
                  <c:v>30.46707663210637</c:v>
                </c:pt>
                <c:pt idx="28">
                  <c:v>30.412602673738888</c:v>
                </c:pt>
                <c:pt idx="29">
                  <c:v>30.653647264171322</c:v>
                </c:pt>
                <c:pt idx="30">
                  <c:v>33.232873706580421</c:v>
                </c:pt>
                <c:pt idx="31">
                  <c:v>36.728248654438161</c:v>
                </c:pt>
                <c:pt idx="32">
                  <c:v>40.011489895566314</c:v>
                </c:pt>
                <c:pt idx="33">
                  <c:v>42.913623811094247</c:v>
                </c:pt>
                <c:pt idx="34">
                  <c:v>40.932067121216072</c:v>
                </c:pt>
                <c:pt idx="35">
                  <c:v>37.67284744222551</c:v>
                </c:pt>
                <c:pt idx="36">
                  <c:v>34.972270976556608</c:v>
                </c:pt>
                <c:pt idx="37">
                  <c:v>32.618182378859458</c:v>
                </c:pt>
                <c:pt idx="38">
                  <c:v>30.922202596764219</c:v>
                </c:pt>
                <c:pt idx="39">
                  <c:v>30.001074974809935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F0-417B-8B45-BD3439A0A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4869456"/>
        <c:axId val="834874448"/>
      </c:lineChart>
      <c:catAx>
        <c:axId val="834869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4874448"/>
        <c:crosses val="autoZero"/>
        <c:auto val="1"/>
        <c:lblAlgn val="ctr"/>
        <c:lblOffset val="100"/>
        <c:noMultiLvlLbl val="0"/>
      </c:catAx>
      <c:valAx>
        <c:axId val="834874448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486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'3.Renda_por_estrato'!$AE$163</c:f>
              <c:strCache>
                <c:ptCount val="1"/>
                <c:pt idx="0">
                  <c:v>3º trim / 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'3.Renda_por_estrato'!$C$164:$C$186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'3.Renda_por_estrato'!$AE$164:$AE$186</c:f>
              <c:numCache>
                <c:formatCode>0.0</c:formatCode>
                <c:ptCount val="23"/>
                <c:pt idx="0">
                  <c:v>26.486832680208803</c:v>
                </c:pt>
                <c:pt idx="1">
                  <c:v>27.871730220956209</c:v>
                </c:pt>
                <c:pt idx="2">
                  <c:v>21.66428342467265</c:v>
                </c:pt>
                <c:pt idx="3">
                  <c:v>24.322775517328516</c:v>
                </c:pt>
                <c:pt idx="4">
                  <c:v>28.858141417726294</c:v>
                </c:pt>
                <c:pt idx="5">
                  <c:v>30.583280127518172</c:v>
                </c:pt>
                <c:pt idx="6">
                  <c:v>38.286433747158881</c:v>
                </c:pt>
                <c:pt idx="7">
                  <c:v>43.403871092406611</c:v>
                </c:pt>
                <c:pt idx="8">
                  <c:v>35.222552534304882</c:v>
                </c:pt>
                <c:pt idx="9">
                  <c:v>40.975715182025112</c:v>
                </c:pt>
                <c:pt idx="10">
                  <c:v>34.695877077535357</c:v>
                </c:pt>
                <c:pt idx="11">
                  <c:v>35.834785849383728</c:v>
                </c:pt>
                <c:pt idx="12">
                  <c:v>21.203002828301017</c:v>
                </c:pt>
                <c:pt idx="13">
                  <c:v>24.084004242427739</c:v>
                </c:pt>
                <c:pt idx="14">
                  <c:v>30.480482658874465</c:v>
                </c:pt>
                <c:pt idx="15">
                  <c:v>29.062411608684755</c:v>
                </c:pt>
                <c:pt idx="16">
                  <c:v>18.965393457393123</c:v>
                </c:pt>
                <c:pt idx="17">
                  <c:v>15.043182316074814</c:v>
                </c:pt>
                <c:pt idx="18">
                  <c:v>25.777026651669562</c:v>
                </c:pt>
                <c:pt idx="19">
                  <c:v>20.627691952630286</c:v>
                </c:pt>
                <c:pt idx="20">
                  <c:v>16.35889568599492</c:v>
                </c:pt>
                <c:pt idx="21">
                  <c:v>28.077475539497527</c:v>
                </c:pt>
                <c:pt idx="22">
                  <c:v>30.46707663210637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4-41FA-947A-CCB1D6CDFC29}"/>
            </c:ext>
          </c:extLst>
        </c:ser>
        <c:ser>
          <c:idx val="2"/>
          <c:order val="1"/>
          <c:tx>
            <c:strRef>
              <c:f>'3.Renda_por_estrato'!$AM$163</c:f>
              <c:strCache>
                <c:ptCount val="1"/>
                <c:pt idx="0">
                  <c:v>3º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'3.Renda_por_estrato'!$AM$164:$AM$186</c:f>
              <c:numCache>
                <c:formatCode>0.0</c:formatCode>
                <c:ptCount val="23"/>
                <c:pt idx="0">
                  <c:v>28.362162574242817</c:v>
                </c:pt>
                <c:pt idx="1">
                  <c:v>38.821894575178916</c:v>
                </c:pt>
                <c:pt idx="2">
                  <c:v>21.588776308277517</c:v>
                </c:pt>
                <c:pt idx="3">
                  <c:v>28.558278380543513</c:v>
                </c:pt>
                <c:pt idx="4">
                  <c:v>28.275825136168152</c:v>
                </c:pt>
                <c:pt idx="5">
                  <c:v>28.910837854283908</c:v>
                </c:pt>
                <c:pt idx="6">
                  <c:v>46.062376860859253</c:v>
                </c:pt>
                <c:pt idx="7">
                  <c:v>59.704500645519815</c:v>
                </c:pt>
                <c:pt idx="8">
                  <c:v>55.111823230296665</c:v>
                </c:pt>
                <c:pt idx="9">
                  <c:v>42.720990436607082</c:v>
                </c:pt>
                <c:pt idx="10">
                  <c:v>43.081731236706247</c:v>
                </c:pt>
                <c:pt idx="11">
                  <c:v>40.671122147892262</c:v>
                </c:pt>
                <c:pt idx="12">
                  <c:v>25.438505763958087</c:v>
                </c:pt>
                <c:pt idx="13">
                  <c:v>27.484693073492718</c:v>
                </c:pt>
                <c:pt idx="14">
                  <c:v>49.694235762826693</c:v>
                </c:pt>
                <c:pt idx="15">
                  <c:v>33.663924467010332</c:v>
                </c:pt>
                <c:pt idx="16">
                  <c:v>19.926925081938219</c:v>
                </c:pt>
                <c:pt idx="17">
                  <c:v>22.443283357187347</c:v>
                </c:pt>
                <c:pt idx="18">
                  <c:v>29.520613662242248</c:v>
                </c:pt>
                <c:pt idx="19">
                  <c:v>18.026423369787981</c:v>
                </c:pt>
                <c:pt idx="20">
                  <c:v>21.168028296823511</c:v>
                </c:pt>
                <c:pt idx="21">
                  <c:v>31.413588736353905</c:v>
                </c:pt>
                <c:pt idx="22">
                  <c:v>37.67284744222551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7-404D-9803-29E505D201B2}"/>
            </c:ext>
          </c:extLst>
        </c:ser>
        <c:ser>
          <c:idx val="0"/>
          <c:order val="2"/>
          <c:tx>
            <c:strRef>
              <c:f>'3.Renda_por_estrato'!$AQ$163</c:f>
              <c:strCache>
                <c:ptCount val="1"/>
                <c:pt idx="0">
                  <c:v>3º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'3.Renda_por_estrato'!$C$164:$C$186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'3.Renda_por_estrato'!$AQ$164:$AQ$186</c:f>
              <c:numCache>
                <c:formatCode>0.0</c:formatCode>
                <c:ptCount val="23"/>
                <c:pt idx="0">
                  <c:v>21.037641230198815</c:v>
                </c:pt>
                <c:pt idx="1">
                  <c:v>30.937303714136061</c:v>
                </c:pt>
                <c:pt idx="2">
                  <c:v>21.937916954710722</c:v>
                </c:pt>
                <c:pt idx="3">
                  <c:v>23.137534953753498</c:v>
                </c:pt>
                <c:pt idx="4">
                  <c:v>27.359886431013194</c:v>
                </c:pt>
                <c:pt idx="5">
                  <c:v>30.51057390955388</c:v>
                </c:pt>
                <c:pt idx="6">
                  <c:v>38.366878964098618</c:v>
                </c:pt>
                <c:pt idx="7">
                  <c:v>41.083256573985523</c:v>
                </c:pt>
                <c:pt idx="8">
                  <c:v>37.355791955143765</c:v>
                </c:pt>
                <c:pt idx="9">
                  <c:v>28.363061277867178</c:v>
                </c:pt>
                <c:pt idx="10">
                  <c:v>37.576193675276251</c:v>
                </c:pt>
                <c:pt idx="11">
                  <c:v>36.792433048719957</c:v>
                </c:pt>
                <c:pt idx="12">
                  <c:v>21.87309797754283</c:v>
                </c:pt>
                <c:pt idx="13">
                  <c:v>25.414551063137583</c:v>
                </c:pt>
                <c:pt idx="14">
                  <c:v>36.921027851504405</c:v>
                </c:pt>
                <c:pt idx="15">
                  <c:v>25.793454876254646</c:v>
                </c:pt>
                <c:pt idx="16">
                  <c:v>19.54954506827481</c:v>
                </c:pt>
                <c:pt idx="17">
                  <c:v>18.274272550117658</c:v>
                </c:pt>
                <c:pt idx="18">
                  <c:v>24.141294374079909</c:v>
                </c:pt>
                <c:pt idx="19">
                  <c:v>15.532845498737222</c:v>
                </c:pt>
                <c:pt idx="20">
                  <c:v>17.713226742451834</c:v>
                </c:pt>
                <c:pt idx="21">
                  <c:v>26.307134082112189</c:v>
                </c:pt>
                <c:pt idx="22">
                  <c:v>30.001074974809935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2-4189-9E58-7197A08AEB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144800"/>
        <c:axId val="183145192"/>
      </c:barChart>
      <c:catAx>
        <c:axId val="1831448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192"/>
        <c:crosses val="autoZero"/>
        <c:auto val="1"/>
        <c:lblAlgn val="ctr"/>
        <c:lblOffset val="100"/>
        <c:noMultiLvlLbl val="0"/>
      </c:catAx>
      <c:valAx>
        <c:axId val="183145192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'3.Renda_por_estrato'!$C$72</c:f>
              <c:strCache>
                <c:ptCount val="1"/>
                <c:pt idx="0">
                  <c:v>40% mais pobres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'3.Renda_por_estrato'!$D$5:$AT$5</c:f>
              <c:strCache>
                <c:ptCount val="43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  <c:pt idx="42">
                  <c:v>3º trim / 2022</c:v>
                </c:pt>
              </c:strCache>
            </c:strRef>
          </c:cat>
          <c:val>
            <c:numRef>
              <c:f>'3.Renda_por_estrato'!$D$72:$AT$72</c:f>
              <c:numCache>
                <c:formatCode>#,##0</c:formatCode>
                <c:ptCount val="43"/>
                <c:pt idx="0">
                  <c:v>289.10700000000003</c:v>
                </c:pt>
                <c:pt idx="1">
                  <c:v>293.4502</c:v>
                </c:pt>
                <c:pt idx="2">
                  <c:v>297.83479999999997</c:v>
                </c:pt>
                <c:pt idx="3">
                  <c:v>305.34359999999998</c:v>
                </c:pt>
                <c:pt idx="4">
                  <c:v>305.03019999999998</c:v>
                </c:pt>
                <c:pt idx="5">
                  <c:v>308.79539999999997</c:v>
                </c:pt>
                <c:pt idx="6">
                  <c:v>318.3888</c:v>
                </c:pt>
                <c:pt idx="7">
                  <c:v>323.31389999999999</c:v>
                </c:pt>
                <c:pt idx="8">
                  <c:v>320.0829</c:v>
                </c:pt>
                <c:pt idx="9">
                  <c:v>309.31150000000002</c:v>
                </c:pt>
                <c:pt idx="10">
                  <c:v>306.20359999999999</c:v>
                </c:pt>
                <c:pt idx="11">
                  <c:v>315.35759999999999</c:v>
                </c:pt>
                <c:pt idx="12">
                  <c:v>306.7647</c:v>
                </c:pt>
                <c:pt idx="13">
                  <c:v>301.02300000000002</c:v>
                </c:pt>
                <c:pt idx="14">
                  <c:v>293.02229999999997</c:v>
                </c:pt>
                <c:pt idx="15">
                  <c:v>281.28800000000001</c:v>
                </c:pt>
                <c:pt idx="16">
                  <c:v>273.51029999999997</c:v>
                </c:pt>
                <c:pt idx="17">
                  <c:v>268.5752</c:v>
                </c:pt>
                <c:pt idx="18">
                  <c:v>260.62630000000001</c:v>
                </c:pt>
                <c:pt idx="19">
                  <c:v>262.28219999999999</c:v>
                </c:pt>
                <c:pt idx="20">
                  <c:v>254.4205</c:v>
                </c:pt>
                <c:pt idx="21">
                  <c:v>251.51390000000001</c:v>
                </c:pt>
                <c:pt idx="22">
                  <c:v>257.41550000000001</c:v>
                </c:pt>
                <c:pt idx="23">
                  <c:v>259.20769999999999</c:v>
                </c:pt>
                <c:pt idx="24">
                  <c:v>251.19739999999999</c:v>
                </c:pt>
                <c:pt idx="25">
                  <c:v>248.18620000000001</c:v>
                </c:pt>
                <c:pt idx="26">
                  <c:v>257.15559999999999</c:v>
                </c:pt>
                <c:pt idx="27">
                  <c:v>258.37529999999998</c:v>
                </c:pt>
                <c:pt idx="28">
                  <c:v>251.8246</c:v>
                </c:pt>
                <c:pt idx="29">
                  <c:v>258.29570000000001</c:v>
                </c:pt>
                <c:pt idx="30">
                  <c:v>257.67219999999998</c:v>
                </c:pt>
                <c:pt idx="31">
                  <c:v>268.52409999999998</c:v>
                </c:pt>
                <c:pt idx="32">
                  <c:v>250.19450000000001</c:v>
                </c:pt>
                <c:pt idx="33">
                  <c:v>170.65299999999999</c:v>
                </c:pt>
                <c:pt idx="34">
                  <c:v>163.98939999999999</c:v>
                </c:pt>
                <c:pt idx="35">
                  <c:v>182.27189999999999</c:v>
                </c:pt>
                <c:pt idx="36">
                  <c:v>185.04419999999999</c:v>
                </c:pt>
                <c:pt idx="37">
                  <c:v>198.0615</c:v>
                </c:pt>
                <c:pt idx="38">
                  <c:v>209.80019999999999</c:v>
                </c:pt>
                <c:pt idx="39">
                  <c:v>226.1096</c:v>
                </c:pt>
                <c:pt idx="40">
                  <c:v>222.13560000000001</c:v>
                </c:pt>
                <c:pt idx="41">
                  <c:v>240.33420000000001</c:v>
                </c:pt>
                <c:pt idx="42">
                  <c:v>250.97749999999999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2-40E2-9B0C-56F9B45DFFB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3823888"/>
        <c:axId val="143821392"/>
      </c:lineChart>
      <c:catAx>
        <c:axId val="143823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821392"/>
        <c:crosses val="autoZero"/>
        <c:auto val="1"/>
        <c:lblAlgn val="ctr"/>
        <c:lblOffset val="100"/>
        <c:noMultiLvlLbl val="0"/>
      </c:catAx>
      <c:valAx>
        <c:axId val="143821392"/>
        <c:scaling>
          <c:orientation val="minMax"/>
          <c:max val="4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82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'3.Renda_por_estrato'!$AV$67</c:f>
              <c:strCache>
                <c:ptCount val="1"/>
                <c:pt idx="0">
                  <c:v>40% mais pobres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'3.Renda_por_estrato'!$AW$66:$BG$66</c:f>
              <c:strCache>
                <c:ptCount val="11"/>
                <c:pt idx="0">
                  <c:v>1º trim / 2020</c:v>
                </c:pt>
                <c:pt idx="1">
                  <c:v>2º trim / 2020</c:v>
                </c:pt>
                <c:pt idx="2">
                  <c:v>3º trim / 2020</c:v>
                </c:pt>
                <c:pt idx="3">
                  <c:v>4º trim / 2020</c:v>
                </c:pt>
                <c:pt idx="4">
                  <c:v>1º trim / 2021</c:v>
                </c:pt>
                <c:pt idx="5">
                  <c:v>2º trim / 2021</c:v>
                </c:pt>
                <c:pt idx="6">
                  <c:v>3º trim / 2021</c:v>
                </c:pt>
                <c:pt idx="7">
                  <c:v>4º trim / 2021</c:v>
                </c:pt>
                <c:pt idx="8">
                  <c:v>1º trim / 2022</c:v>
                </c:pt>
                <c:pt idx="9">
                  <c:v>2º trim / 2022</c:v>
                </c:pt>
                <c:pt idx="10">
                  <c:v>3º trim / 2022</c:v>
                </c:pt>
              </c:strCache>
            </c:strRef>
          </c:cat>
          <c:val>
            <c:numRef>
              <c:f>'3.Renda_por_estrato'!$AW$67:$BG$67</c:f>
              <c:numCache>
                <c:formatCode>0.00</c:formatCode>
                <c:ptCount val="11"/>
                <c:pt idx="0">
                  <c:v>0</c:v>
                </c:pt>
                <c:pt idx="1">
                  <c:v>-31.791865928307782</c:v>
                </c:pt>
                <c:pt idx="2">
                  <c:v>-34.455233828081759</c:v>
                </c:pt>
                <c:pt idx="3">
                  <c:v>-27.147918919080961</c:v>
                </c:pt>
                <c:pt idx="4">
                  <c:v>-26.039860988151226</c:v>
                </c:pt>
                <c:pt idx="5">
                  <c:v>-20.836988822695947</c:v>
                </c:pt>
                <c:pt idx="6">
                  <c:v>-16.145159066246467</c:v>
                </c:pt>
                <c:pt idx="7">
                  <c:v>-9.6264706058686347</c:v>
                </c:pt>
                <c:pt idx="8">
                  <c:v>-11.214834858480099</c:v>
                </c:pt>
                <c:pt idx="9">
                  <c:v>-3.9410538600968428</c:v>
                </c:pt>
                <c:pt idx="10">
                  <c:v>0.31295651982756895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82-4D4B-8F93-BD2DF22BDB3D}"/>
            </c:ext>
          </c:extLst>
        </c:ser>
        <c:ser>
          <c:idx val="1"/>
          <c:order val="1"/>
          <c:tx>
            <c:strRef>
              <c:f>'3.Renda_por_estrato'!$AV$68</c:f>
              <c:strCache>
                <c:ptCount val="1"/>
                <c:pt idx="0">
                  <c:v>50% intermediário</c:v>
                </c:pt>
              </c:strCache>
            </c:strRef>
          </c:tx>
          <c:spPr>
            <a:ln w="38100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'3.Renda_por_estrato'!$AW$66:$BG$66</c:f>
              <c:strCache>
                <c:ptCount val="11"/>
                <c:pt idx="0">
                  <c:v>1º trim / 2020</c:v>
                </c:pt>
                <c:pt idx="1">
                  <c:v>2º trim / 2020</c:v>
                </c:pt>
                <c:pt idx="2">
                  <c:v>3º trim / 2020</c:v>
                </c:pt>
                <c:pt idx="3">
                  <c:v>4º trim / 2020</c:v>
                </c:pt>
                <c:pt idx="4">
                  <c:v>1º trim / 2021</c:v>
                </c:pt>
                <c:pt idx="5">
                  <c:v>2º trim / 2021</c:v>
                </c:pt>
                <c:pt idx="6">
                  <c:v>3º trim / 2021</c:v>
                </c:pt>
                <c:pt idx="7">
                  <c:v>4º trim / 2021</c:v>
                </c:pt>
                <c:pt idx="8">
                  <c:v>1º trim / 2022</c:v>
                </c:pt>
                <c:pt idx="9">
                  <c:v>2º trim / 2022</c:v>
                </c:pt>
                <c:pt idx="10">
                  <c:v>3º trim / 2022</c:v>
                </c:pt>
              </c:strCache>
            </c:strRef>
          </c:cat>
          <c:val>
            <c:numRef>
              <c:f>'3.Renda_por_estrato'!$AW$68:$BG$68</c:f>
              <c:numCache>
                <c:formatCode>0.00</c:formatCode>
                <c:ptCount val="11"/>
                <c:pt idx="0">
                  <c:v>0</c:v>
                </c:pt>
                <c:pt idx="1">
                  <c:v>-7.9383103787270732</c:v>
                </c:pt>
                <c:pt idx="2">
                  <c:v>-9.6375163904502621</c:v>
                </c:pt>
                <c:pt idx="3">
                  <c:v>-7.7868140793113261</c:v>
                </c:pt>
                <c:pt idx="4">
                  <c:v>-7.9683908713908558</c:v>
                </c:pt>
                <c:pt idx="5">
                  <c:v>-5.8369828718940102</c:v>
                </c:pt>
                <c:pt idx="6">
                  <c:v>-6.6111453694499751</c:v>
                </c:pt>
                <c:pt idx="7">
                  <c:v>-7.3815478054229624</c:v>
                </c:pt>
                <c:pt idx="8">
                  <c:v>-6.4610847299113594</c:v>
                </c:pt>
                <c:pt idx="9">
                  <c:v>-3.7055065076411284</c:v>
                </c:pt>
                <c:pt idx="10">
                  <c:v>0.49017530090747879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82-4D4B-8F93-BD2DF22BDB3D}"/>
            </c:ext>
          </c:extLst>
        </c:ser>
        <c:ser>
          <c:idx val="2"/>
          <c:order val="2"/>
          <c:tx>
            <c:strRef>
              <c:f>'3.Renda_por_estrato'!$AV$69</c:f>
              <c:strCache>
                <c:ptCount val="1"/>
                <c:pt idx="0">
                  <c:v>10% superiores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'3.Renda_por_estrato'!$AW$66:$BG$66</c:f>
              <c:strCache>
                <c:ptCount val="11"/>
                <c:pt idx="0">
                  <c:v>1º trim / 2020</c:v>
                </c:pt>
                <c:pt idx="1">
                  <c:v>2º trim / 2020</c:v>
                </c:pt>
                <c:pt idx="2">
                  <c:v>3º trim / 2020</c:v>
                </c:pt>
                <c:pt idx="3">
                  <c:v>4º trim / 2020</c:v>
                </c:pt>
                <c:pt idx="4">
                  <c:v>1º trim / 2021</c:v>
                </c:pt>
                <c:pt idx="5">
                  <c:v>2º trim / 2021</c:v>
                </c:pt>
                <c:pt idx="6">
                  <c:v>3º trim / 2021</c:v>
                </c:pt>
                <c:pt idx="7">
                  <c:v>4º trim / 2021</c:v>
                </c:pt>
                <c:pt idx="8">
                  <c:v>1º trim / 2022</c:v>
                </c:pt>
                <c:pt idx="9">
                  <c:v>2º trim / 2022</c:v>
                </c:pt>
                <c:pt idx="10">
                  <c:v>3º trim / 2022</c:v>
                </c:pt>
              </c:strCache>
            </c:strRef>
          </c:cat>
          <c:val>
            <c:numRef>
              <c:f>'3.Renda_por_estrato'!$AW$69:$BG$69</c:f>
              <c:numCache>
                <c:formatCode>0.00</c:formatCode>
                <c:ptCount val="11"/>
                <c:pt idx="0">
                  <c:v>0</c:v>
                </c:pt>
                <c:pt idx="1">
                  <c:v>-5.5197885012823731</c:v>
                </c:pt>
                <c:pt idx="2">
                  <c:v>-3.5123858461473882</c:v>
                </c:pt>
                <c:pt idx="3">
                  <c:v>-7.2692933324599256</c:v>
                </c:pt>
                <c:pt idx="4">
                  <c:v>-7.1204176569626476</c:v>
                </c:pt>
                <c:pt idx="5">
                  <c:v>-8.883636201803867</c:v>
                </c:pt>
                <c:pt idx="6">
                  <c:v>-11.654906459221644</c:v>
                </c:pt>
                <c:pt idx="7">
                  <c:v>-14.273950744640906</c:v>
                </c:pt>
                <c:pt idx="8">
                  <c:v>-16.09847471501228</c:v>
                </c:pt>
                <c:pt idx="9">
                  <c:v>-10.693483873322791</c:v>
                </c:pt>
                <c:pt idx="10">
                  <c:v>-6.5564427451829488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82-4D4B-8F93-BD2DF22BD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3385455"/>
        <c:axId val="1153386703"/>
      </c:lineChart>
      <c:catAx>
        <c:axId val="1153385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3386703"/>
        <c:crosses val="autoZero"/>
        <c:auto val="1"/>
        <c:lblAlgn val="ctr"/>
        <c:lblOffset val="100"/>
        <c:noMultiLvlLbl val="0"/>
      </c:catAx>
      <c:valAx>
        <c:axId val="1153386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400"/>
                  <a:t>%</a:t>
                </a:r>
              </a:p>
            </c:rich>
          </c:tx>
          <c:layout>
            <c:manualLayout>
              <c:xMode val="edge"/>
              <c:yMode val="edge"/>
              <c:x val="1.2817088913634393E-2"/>
              <c:y val="0.483126718798964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3385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'4.Renda_1_4_sm'!$C$8:$AS$8</c:f>
              <c:strCache>
                <c:ptCount val="43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  <c:pt idx="42">
                  <c:v>3º trim / 2022</c:v>
                </c:pt>
              </c:strCache>
            </c:strRef>
          </c:cat>
          <c:val>
            <c:numRef>
              <c:f>'4.Renda_1_4_sm'!$C$31:$AS$31</c:f>
              <c:numCache>
                <c:formatCode>0.0</c:formatCode>
                <c:ptCount val="43"/>
                <c:pt idx="0">
                  <c:v>19.518699999999999</c:v>
                </c:pt>
                <c:pt idx="1">
                  <c:v>19.280010000000001</c:v>
                </c:pt>
                <c:pt idx="2">
                  <c:v>18.788609999999998</c:v>
                </c:pt>
                <c:pt idx="3">
                  <c:v>17.781759999999998</c:v>
                </c:pt>
                <c:pt idx="4">
                  <c:v>18.747450000000001</c:v>
                </c:pt>
                <c:pt idx="5">
                  <c:v>18.161909999999999</c:v>
                </c:pt>
                <c:pt idx="6">
                  <c:v>17.698219999999999</c:v>
                </c:pt>
                <c:pt idx="7">
                  <c:v>17.182510000000001</c:v>
                </c:pt>
                <c:pt idx="8">
                  <c:v>17.927900000000001</c:v>
                </c:pt>
                <c:pt idx="9">
                  <c:v>18.256959999999999</c:v>
                </c:pt>
                <c:pt idx="10">
                  <c:v>18.587790000000002</c:v>
                </c:pt>
                <c:pt idx="11">
                  <c:v>17.755510000000001</c:v>
                </c:pt>
                <c:pt idx="12">
                  <c:v>19.33652</c:v>
                </c:pt>
                <c:pt idx="13">
                  <c:v>19.338369999999998</c:v>
                </c:pt>
                <c:pt idx="14">
                  <c:v>19.466520000000003</c:v>
                </c:pt>
                <c:pt idx="15">
                  <c:v>19.760649999999998</c:v>
                </c:pt>
                <c:pt idx="16">
                  <c:v>21.199960000000001</c:v>
                </c:pt>
                <c:pt idx="17">
                  <c:v>21.33351</c:v>
                </c:pt>
                <c:pt idx="18">
                  <c:v>21.579519999999999</c:v>
                </c:pt>
                <c:pt idx="19">
                  <c:v>21.269289999999998</c:v>
                </c:pt>
                <c:pt idx="20">
                  <c:v>22.511300000000002</c:v>
                </c:pt>
                <c:pt idx="21">
                  <c:v>22.553619999999999</c:v>
                </c:pt>
                <c:pt idx="22">
                  <c:v>22.364280000000001</c:v>
                </c:pt>
                <c:pt idx="23">
                  <c:v>22.067270000000001</c:v>
                </c:pt>
                <c:pt idx="24">
                  <c:v>22.732469999999999</c:v>
                </c:pt>
                <c:pt idx="25">
                  <c:v>22.75271</c:v>
                </c:pt>
                <c:pt idx="26">
                  <c:v>22.163040000000002</c:v>
                </c:pt>
                <c:pt idx="27">
                  <c:v>21.812930000000001</c:v>
                </c:pt>
                <c:pt idx="28">
                  <c:v>23.24147</c:v>
                </c:pt>
                <c:pt idx="29">
                  <c:v>23.027850000000001</c:v>
                </c:pt>
                <c:pt idx="30">
                  <c:v>22.761300000000002</c:v>
                </c:pt>
                <c:pt idx="31">
                  <c:v>21.634329999999999</c:v>
                </c:pt>
                <c:pt idx="32">
                  <c:v>23.43815</c:v>
                </c:pt>
                <c:pt idx="33">
                  <c:v>29.222559999999998</c:v>
                </c:pt>
                <c:pt idx="34">
                  <c:v>29.6647</c:v>
                </c:pt>
                <c:pt idx="35">
                  <c:v>27.833320000000001</c:v>
                </c:pt>
                <c:pt idx="36">
                  <c:v>27.908820000000002</c:v>
                </c:pt>
                <c:pt idx="37">
                  <c:v>26.405919999999998</c:v>
                </c:pt>
                <c:pt idx="38">
                  <c:v>25.371829999999999</c:v>
                </c:pt>
                <c:pt idx="39">
                  <c:v>23.640090000000001</c:v>
                </c:pt>
                <c:pt idx="40">
                  <c:v>25.18609</c:v>
                </c:pt>
                <c:pt idx="41">
                  <c:v>23.428850000000001</c:v>
                </c:pt>
                <c:pt idx="42">
                  <c:v>23.05387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D8-4C56-B95B-EFDC00FEE48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15432720"/>
        <c:axId val="215433112"/>
      </c:lineChart>
      <c:catAx>
        <c:axId val="21543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3112"/>
        <c:crosses val="autoZero"/>
        <c:auto val="1"/>
        <c:lblAlgn val="ctr"/>
        <c:lblOffset val="100"/>
        <c:noMultiLvlLbl val="0"/>
      </c:catAx>
      <c:valAx>
        <c:axId val="215433112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1.2539184952978056E-2"/>
              <c:y val="0.3731037408202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43344034671372"/>
          <c:y val="3.6846147888810923E-2"/>
          <c:w val="0.84887277066988853"/>
          <c:h val="0.65744955864327803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'4.Renda_1_4_sm'!$C$40:$AP$40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'4.Renda_1_4_sm'!$C$63:$AP$63</c:f>
              <c:numCache>
                <c:formatCode>0.0</c:formatCode>
                <c:ptCount val="40"/>
                <c:pt idx="0">
                  <c:v>18.842269999999999</c:v>
                </c:pt>
                <c:pt idx="1">
                  <c:v>18.649457499999997</c:v>
                </c:pt>
                <c:pt idx="2">
                  <c:v>18.369932499999997</c:v>
                </c:pt>
                <c:pt idx="3">
                  <c:v>18.097335000000001</c:v>
                </c:pt>
                <c:pt idx="4">
                  <c:v>17.947522499999998</c:v>
                </c:pt>
                <c:pt idx="5">
                  <c:v>17.742635</c:v>
                </c:pt>
                <c:pt idx="6">
                  <c:v>17.7663975</c:v>
                </c:pt>
                <c:pt idx="7">
                  <c:v>17.988790000000002</c:v>
                </c:pt>
                <c:pt idx="8">
                  <c:v>18.13204</c:v>
                </c:pt>
                <c:pt idx="9">
                  <c:v>18.484195</c:v>
                </c:pt>
                <c:pt idx="10">
                  <c:v>18.754547500000001</c:v>
                </c:pt>
                <c:pt idx="11">
                  <c:v>18.974229999999999</c:v>
                </c:pt>
                <c:pt idx="12">
                  <c:v>19.475515000000001</c:v>
                </c:pt>
                <c:pt idx="13">
                  <c:v>19.941375000000001</c:v>
                </c:pt>
                <c:pt idx="14">
                  <c:v>20.440160000000002</c:v>
                </c:pt>
                <c:pt idx="15">
                  <c:v>20.968410000000002</c:v>
                </c:pt>
                <c:pt idx="16">
                  <c:v>21.345569999999999</c:v>
                </c:pt>
                <c:pt idx="17">
                  <c:v>21.673405000000002</c:v>
                </c:pt>
                <c:pt idx="18">
                  <c:v>21.9784325</c:v>
                </c:pt>
                <c:pt idx="19">
                  <c:v>22.174622499999998</c:v>
                </c:pt>
                <c:pt idx="20">
                  <c:v>22.374117500000004</c:v>
                </c:pt>
                <c:pt idx="21">
                  <c:v>22.429410000000004</c:v>
                </c:pt>
                <c:pt idx="22">
                  <c:v>22.4791825</c:v>
                </c:pt>
                <c:pt idx="23">
                  <c:v>22.428872499999997</c:v>
                </c:pt>
                <c:pt idx="24">
                  <c:v>22.365287500000001</c:v>
                </c:pt>
                <c:pt idx="25">
                  <c:v>22.492537499999997</c:v>
                </c:pt>
                <c:pt idx="26">
                  <c:v>22.561322500000003</c:v>
                </c:pt>
                <c:pt idx="27">
                  <c:v>22.710887500000002</c:v>
                </c:pt>
                <c:pt idx="28">
                  <c:v>22.666237500000001</c:v>
                </c:pt>
                <c:pt idx="29">
                  <c:v>22.715407500000005</c:v>
                </c:pt>
                <c:pt idx="30">
                  <c:v>24.264084999999998</c:v>
                </c:pt>
                <c:pt idx="31">
                  <c:v>25.989934999999999</c:v>
                </c:pt>
                <c:pt idx="32">
                  <c:v>27.539682499999998</c:v>
                </c:pt>
                <c:pt idx="33">
                  <c:v>28.657350000000001</c:v>
                </c:pt>
                <c:pt idx="34">
                  <c:v>27.953189999999999</c:v>
                </c:pt>
                <c:pt idx="35">
                  <c:v>26.879972500000001</c:v>
                </c:pt>
                <c:pt idx="36">
                  <c:v>25.831665000000001</c:v>
                </c:pt>
                <c:pt idx="37">
                  <c:v>25.150982499999998</c:v>
                </c:pt>
                <c:pt idx="38">
                  <c:v>24.406715000000002</c:v>
                </c:pt>
                <c:pt idx="39">
                  <c:v>23.827225000000002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44-494E-8535-332EC2321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433896"/>
        <c:axId val="215434288"/>
      </c:lineChart>
      <c:catAx>
        <c:axId val="21543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4288"/>
        <c:crosses val="autoZero"/>
        <c:auto val="1"/>
        <c:lblAlgn val="ctr"/>
        <c:lblOffset val="100"/>
        <c:noMultiLvlLbl val="0"/>
      </c:catAx>
      <c:valAx>
        <c:axId val="215434288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8.8715226119442363E-3"/>
              <c:y val="0.353762142635701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3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899660429434599E-2"/>
          <c:y val="4.665195930543492E-2"/>
          <c:w val="0.90009140743529281"/>
          <c:h val="0.7276929449463313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Gini'!$AA$60</c:f>
              <c:strCache>
                <c:ptCount val="1"/>
                <c:pt idx="0">
                  <c:v>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Gini'!$AA$61:$AA$100</c:f>
              <c:numCache>
                <c:formatCode>0.000</c:formatCode>
                <c:ptCount val="40"/>
                <c:pt idx="0">
                  <c:v>0.5886073249999999</c:v>
                </c:pt>
                <c:pt idx="1">
                  <c:v>0.58693205000000004</c:v>
                </c:pt>
                <c:pt idx="2">
                  <c:v>0.58655910000000011</c:v>
                </c:pt>
                <c:pt idx="3">
                  <c:v>0.58640249999999994</c:v>
                </c:pt>
                <c:pt idx="4">
                  <c:v>0.58550337500000005</c:v>
                </c:pt>
                <c:pt idx="5">
                  <c:v>0.58629540000000002</c:v>
                </c:pt>
                <c:pt idx="6">
                  <c:v>0.58756092500000001</c:v>
                </c:pt>
                <c:pt idx="7">
                  <c:v>0.58982034999999999</c:v>
                </c:pt>
                <c:pt idx="8">
                  <c:v>0.59105220000000003</c:v>
                </c:pt>
                <c:pt idx="9">
                  <c:v>0.59173862500000007</c:v>
                </c:pt>
                <c:pt idx="10">
                  <c:v>0.59235945000000001</c:v>
                </c:pt>
                <c:pt idx="11">
                  <c:v>0.59290462499999996</c:v>
                </c:pt>
                <c:pt idx="12">
                  <c:v>0.59641607499999993</c:v>
                </c:pt>
                <c:pt idx="13">
                  <c:v>0.6000103</c:v>
                </c:pt>
                <c:pt idx="14">
                  <c:v>0.60159644999999995</c:v>
                </c:pt>
                <c:pt idx="15">
                  <c:v>0.60372172499999999</c:v>
                </c:pt>
                <c:pt idx="16">
                  <c:v>0.60618027500000005</c:v>
                </c:pt>
                <c:pt idx="17">
                  <c:v>0.60829747500000009</c:v>
                </c:pt>
                <c:pt idx="18">
                  <c:v>0.61105170000000009</c:v>
                </c:pt>
                <c:pt idx="19">
                  <c:v>0.61291580000000001</c:v>
                </c:pt>
                <c:pt idx="20">
                  <c:v>0.61490855</c:v>
                </c:pt>
                <c:pt idx="21">
                  <c:v>0.61625032499999999</c:v>
                </c:pt>
                <c:pt idx="22">
                  <c:v>0.61813265000000006</c:v>
                </c:pt>
                <c:pt idx="23">
                  <c:v>0.62033090000000002</c:v>
                </c:pt>
                <c:pt idx="24">
                  <c:v>0.62103949999999997</c:v>
                </c:pt>
                <c:pt idx="25">
                  <c:v>0.62207495000000002</c:v>
                </c:pt>
                <c:pt idx="26">
                  <c:v>0.62246427500000001</c:v>
                </c:pt>
                <c:pt idx="27">
                  <c:v>0.62205850000000007</c:v>
                </c:pt>
                <c:pt idx="28">
                  <c:v>0.621558375</c:v>
                </c:pt>
                <c:pt idx="29">
                  <c:v>0.62194462500000003</c:v>
                </c:pt>
                <c:pt idx="30">
                  <c:v>0.62967430000000002</c:v>
                </c:pt>
                <c:pt idx="31">
                  <c:v>0.63966557499999999</c:v>
                </c:pt>
                <c:pt idx="32">
                  <c:v>0.64649522500000001</c:v>
                </c:pt>
                <c:pt idx="33">
                  <c:v>0.65174350000000003</c:v>
                </c:pt>
                <c:pt idx="34">
                  <c:v>0.64736532499999999</c:v>
                </c:pt>
                <c:pt idx="35">
                  <c:v>0.63920077500000005</c:v>
                </c:pt>
                <c:pt idx="36">
                  <c:v>0.63178540000000005</c:v>
                </c:pt>
                <c:pt idx="37">
                  <c:v>0.62351337500000004</c:v>
                </c:pt>
                <c:pt idx="38">
                  <c:v>0.61819092499999995</c:v>
                </c:pt>
                <c:pt idx="39">
                  <c:v>0.61531570000000002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88-40AB-B7C5-179EAC1F6FE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2514232"/>
        <c:axId val="182518712"/>
      </c:lineChart>
      <c:catAx>
        <c:axId val="182514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518712"/>
        <c:crosses val="autoZero"/>
        <c:auto val="1"/>
        <c:lblAlgn val="ctr"/>
        <c:lblOffset val="100"/>
        <c:noMultiLvlLbl val="0"/>
      </c:catAx>
      <c:valAx>
        <c:axId val="182518712"/>
        <c:scaling>
          <c:orientation val="minMax"/>
          <c:max val="0.68000000000000016"/>
          <c:min val="0.55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514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29783790751896"/>
          <c:y val="7.2779664476728817E-2"/>
          <c:w val="0.7088060395325434"/>
          <c:h val="0.85379193866123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'4.Renda_1_4_sm'!$AD$40</c:f>
              <c:strCache>
                <c:ptCount val="1"/>
                <c:pt idx="0">
                  <c:v>3º trim / 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'4.Renda_1_4_sm'!$B$41:$B$63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'4.Renda_1_4_sm'!$AD$41:$AD$63</c:f>
              <c:numCache>
                <c:formatCode>0.0</c:formatCode>
                <c:ptCount val="23"/>
                <c:pt idx="0">
                  <c:v>34.266414999999995</c:v>
                </c:pt>
                <c:pt idx="1">
                  <c:v>29.606680000000001</c:v>
                </c:pt>
                <c:pt idx="2">
                  <c:v>33.070795000000004</c:v>
                </c:pt>
                <c:pt idx="3">
                  <c:v>32.497757499999999</c:v>
                </c:pt>
                <c:pt idx="4">
                  <c:v>35.660372500000001</c:v>
                </c:pt>
                <c:pt idx="5">
                  <c:v>28.734815000000001</c:v>
                </c:pt>
                <c:pt idx="6">
                  <c:v>34.365362500000003</c:v>
                </c:pt>
                <c:pt idx="7">
                  <c:v>35.671882500000002</c:v>
                </c:pt>
                <c:pt idx="8">
                  <c:v>33.208880000000008</c:v>
                </c:pt>
                <c:pt idx="9">
                  <c:v>38.055187500000002</c:v>
                </c:pt>
                <c:pt idx="10">
                  <c:v>32.767845000000001</c:v>
                </c:pt>
                <c:pt idx="11">
                  <c:v>27.997552499999998</c:v>
                </c:pt>
                <c:pt idx="12">
                  <c:v>19.174234999999999</c:v>
                </c:pt>
                <c:pt idx="13">
                  <c:v>20.217040000000001</c:v>
                </c:pt>
                <c:pt idx="14">
                  <c:v>23.502297500000001</c:v>
                </c:pt>
                <c:pt idx="15">
                  <c:v>16.796802500000002</c:v>
                </c:pt>
                <c:pt idx="16">
                  <c:v>15.382932500000001</c:v>
                </c:pt>
                <c:pt idx="17">
                  <c:v>13.7325175</c:v>
                </c:pt>
                <c:pt idx="18">
                  <c:v>20.2378675</c:v>
                </c:pt>
                <c:pt idx="19">
                  <c:v>17.129044999999998</c:v>
                </c:pt>
                <c:pt idx="20">
                  <c:v>15.054085000000001</c:v>
                </c:pt>
                <c:pt idx="21">
                  <c:v>16.482689999999998</c:v>
                </c:pt>
                <c:pt idx="22">
                  <c:v>22.710887500000002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7-44EF-8B97-378CC9AC521A}"/>
            </c:ext>
          </c:extLst>
        </c:ser>
        <c:ser>
          <c:idx val="1"/>
          <c:order val="1"/>
          <c:tx>
            <c:strRef>
              <c:f>'4.Renda_1_4_sm'!$AL$40</c:f>
              <c:strCache>
                <c:ptCount val="1"/>
                <c:pt idx="0">
                  <c:v>3º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'4.Renda_1_4_sm'!$AL$41:$AL$63</c:f>
              <c:numCache>
                <c:formatCode>0.0</c:formatCode>
                <c:ptCount val="23"/>
                <c:pt idx="0">
                  <c:v>36.766125000000002</c:v>
                </c:pt>
                <c:pt idx="1">
                  <c:v>33.2683125</c:v>
                </c:pt>
                <c:pt idx="2">
                  <c:v>30.071840000000002</c:v>
                </c:pt>
                <c:pt idx="3">
                  <c:v>37.900084999999997</c:v>
                </c:pt>
                <c:pt idx="4">
                  <c:v>34.940067499999998</c:v>
                </c:pt>
                <c:pt idx="5">
                  <c:v>32.351692500000006</c:v>
                </c:pt>
                <c:pt idx="6">
                  <c:v>36.158640000000005</c:v>
                </c:pt>
                <c:pt idx="7">
                  <c:v>41.455995000000001</c:v>
                </c:pt>
                <c:pt idx="8">
                  <c:v>40.562960000000004</c:v>
                </c:pt>
                <c:pt idx="9">
                  <c:v>40.982239999999997</c:v>
                </c:pt>
                <c:pt idx="10">
                  <c:v>35.507964999999999</c:v>
                </c:pt>
                <c:pt idx="11">
                  <c:v>34.754057500000002</c:v>
                </c:pt>
                <c:pt idx="12">
                  <c:v>22.403052499999998</c:v>
                </c:pt>
                <c:pt idx="13">
                  <c:v>24.694310000000002</c:v>
                </c:pt>
                <c:pt idx="14">
                  <c:v>29.144047499999999</c:v>
                </c:pt>
                <c:pt idx="15">
                  <c:v>20.92943</c:v>
                </c:pt>
                <c:pt idx="16">
                  <c:v>16.846072499999998</c:v>
                </c:pt>
                <c:pt idx="17">
                  <c:v>17.88175</c:v>
                </c:pt>
                <c:pt idx="18">
                  <c:v>23.148249999999997</c:v>
                </c:pt>
                <c:pt idx="19">
                  <c:v>19.408120000000004</c:v>
                </c:pt>
                <c:pt idx="20">
                  <c:v>21.312110000000001</c:v>
                </c:pt>
                <c:pt idx="21">
                  <c:v>19.464857500000001</c:v>
                </c:pt>
                <c:pt idx="22">
                  <c:v>26.879972500000001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43-4C0C-A38A-E261A112A424}"/>
            </c:ext>
          </c:extLst>
        </c:ser>
        <c:ser>
          <c:idx val="2"/>
          <c:order val="2"/>
          <c:tx>
            <c:strRef>
              <c:f>'4.Renda_1_4_sm'!$AP$40</c:f>
              <c:strCache>
                <c:ptCount val="1"/>
                <c:pt idx="0">
                  <c:v>3º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'4.Renda_1_4_sm'!$B$41:$B$63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'4.Renda_1_4_sm'!$AP$41:$AP$63</c:f>
              <c:numCache>
                <c:formatCode>0.0</c:formatCode>
                <c:ptCount val="23"/>
                <c:pt idx="0">
                  <c:v>30.284844999999997</c:v>
                </c:pt>
                <c:pt idx="1">
                  <c:v>30.198650000000001</c:v>
                </c:pt>
                <c:pt idx="2">
                  <c:v>28.748735000000003</c:v>
                </c:pt>
                <c:pt idx="3">
                  <c:v>32.729582499999999</c:v>
                </c:pt>
                <c:pt idx="4">
                  <c:v>31.197957500000001</c:v>
                </c:pt>
                <c:pt idx="5">
                  <c:v>31.106067500000002</c:v>
                </c:pt>
                <c:pt idx="6">
                  <c:v>33.811085000000006</c:v>
                </c:pt>
                <c:pt idx="7">
                  <c:v>36.057007499999997</c:v>
                </c:pt>
                <c:pt idx="8">
                  <c:v>38.010824999999997</c:v>
                </c:pt>
                <c:pt idx="9">
                  <c:v>33.843814999999999</c:v>
                </c:pt>
                <c:pt idx="10">
                  <c:v>33.762559999999993</c:v>
                </c:pt>
                <c:pt idx="11">
                  <c:v>33.047759999999997</c:v>
                </c:pt>
                <c:pt idx="12">
                  <c:v>19.438924999999998</c:v>
                </c:pt>
                <c:pt idx="13">
                  <c:v>21.377760000000002</c:v>
                </c:pt>
                <c:pt idx="14">
                  <c:v>26.014052500000002</c:v>
                </c:pt>
                <c:pt idx="15">
                  <c:v>17.762785000000001</c:v>
                </c:pt>
                <c:pt idx="16">
                  <c:v>16.306302499999997</c:v>
                </c:pt>
                <c:pt idx="17">
                  <c:v>14.8918575</c:v>
                </c:pt>
                <c:pt idx="18">
                  <c:v>21.169864999999998</c:v>
                </c:pt>
                <c:pt idx="19">
                  <c:v>17.582297500000003</c:v>
                </c:pt>
                <c:pt idx="20">
                  <c:v>16.216709999999999</c:v>
                </c:pt>
                <c:pt idx="21">
                  <c:v>15.615267499999998</c:v>
                </c:pt>
                <c:pt idx="22">
                  <c:v>23.827225000000002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E6-442A-8635-635E7843DA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axId val="215697784"/>
        <c:axId val="215698176"/>
      </c:barChart>
      <c:catAx>
        <c:axId val="215697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698176"/>
        <c:crosses val="autoZero"/>
        <c:auto val="1"/>
        <c:lblAlgn val="ctr"/>
        <c:lblOffset val="100"/>
        <c:noMultiLvlLbl val="0"/>
      </c:catAx>
      <c:valAx>
        <c:axId val="215698176"/>
        <c:scaling>
          <c:orientation val="minMax"/>
          <c:min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0.53205050866132975"/>
              <c:y val="3.91581008321096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697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'4.Renda_1_4_sm'!$B$98</c:f>
              <c:strCache>
                <c:ptCount val="1"/>
                <c:pt idx="0">
                  <c:v>Conjunto das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'4.Renda_1_4_sm'!$C$97:$AS$97</c:f>
              <c:strCache>
                <c:ptCount val="43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  <c:pt idx="42">
                  <c:v>3º trim / 2022</c:v>
                </c:pt>
              </c:strCache>
            </c:strRef>
          </c:cat>
          <c:val>
            <c:numRef>
              <c:f>'4.Renda_1_4_sm'!$C$98:$AS$98</c:f>
              <c:numCache>
                <c:formatCode>#,##0</c:formatCode>
                <c:ptCount val="43"/>
                <c:pt idx="0">
                  <c:v>15048920</c:v>
                </c:pt>
                <c:pt idx="1">
                  <c:v>14899747</c:v>
                </c:pt>
                <c:pt idx="2">
                  <c:v>14553950</c:v>
                </c:pt>
                <c:pt idx="3">
                  <c:v>13806173</c:v>
                </c:pt>
                <c:pt idx="4">
                  <c:v>14589826</c:v>
                </c:pt>
                <c:pt idx="5">
                  <c:v>14166937</c:v>
                </c:pt>
                <c:pt idx="6">
                  <c:v>13837175</c:v>
                </c:pt>
                <c:pt idx="7">
                  <c:v>13464954</c:v>
                </c:pt>
                <c:pt idx="8">
                  <c:v>14081349</c:v>
                </c:pt>
                <c:pt idx="9">
                  <c:v>14372643</c:v>
                </c:pt>
                <c:pt idx="10">
                  <c:v>14666473</c:v>
                </c:pt>
                <c:pt idx="11">
                  <c:v>14041610</c:v>
                </c:pt>
                <c:pt idx="12">
                  <c:v>15326534</c:v>
                </c:pt>
                <c:pt idx="13">
                  <c:v>15362541</c:v>
                </c:pt>
                <c:pt idx="14">
                  <c:v>15499050</c:v>
                </c:pt>
                <c:pt idx="15">
                  <c:v>15768381</c:v>
                </c:pt>
                <c:pt idx="16">
                  <c:v>16954519</c:v>
                </c:pt>
                <c:pt idx="17">
                  <c:v>17099070</c:v>
                </c:pt>
                <c:pt idx="18">
                  <c:v>17334335</c:v>
                </c:pt>
                <c:pt idx="19">
                  <c:v>17122553</c:v>
                </c:pt>
                <c:pt idx="20">
                  <c:v>18161895</c:v>
                </c:pt>
                <c:pt idx="21">
                  <c:v>18235456</c:v>
                </c:pt>
                <c:pt idx="22">
                  <c:v>18121319</c:v>
                </c:pt>
                <c:pt idx="23">
                  <c:v>17918943</c:v>
                </c:pt>
                <c:pt idx="24">
                  <c:v>18498379</c:v>
                </c:pt>
                <c:pt idx="25">
                  <c:v>18554011</c:v>
                </c:pt>
                <c:pt idx="26">
                  <c:v>18111139</c:v>
                </c:pt>
                <c:pt idx="27">
                  <c:v>17862248</c:v>
                </c:pt>
                <c:pt idx="28">
                  <c:v>19071522</c:v>
                </c:pt>
                <c:pt idx="29">
                  <c:v>18935134</c:v>
                </c:pt>
                <c:pt idx="30">
                  <c:v>18754220</c:v>
                </c:pt>
                <c:pt idx="31">
                  <c:v>17861819</c:v>
                </c:pt>
                <c:pt idx="32">
                  <c:v>19390066</c:v>
                </c:pt>
                <c:pt idx="33">
                  <c:v>24223746</c:v>
                </c:pt>
                <c:pt idx="34">
                  <c:v>24638998</c:v>
                </c:pt>
                <c:pt idx="35">
                  <c:v>23163343</c:v>
                </c:pt>
                <c:pt idx="36">
                  <c:v>23271460</c:v>
                </c:pt>
                <c:pt idx="37">
                  <c:v>22060848</c:v>
                </c:pt>
                <c:pt idx="38">
                  <c:v>21237529</c:v>
                </c:pt>
                <c:pt idx="39">
                  <c:v>19825548</c:v>
                </c:pt>
                <c:pt idx="40">
                  <c:v>21161823</c:v>
                </c:pt>
                <c:pt idx="41">
                  <c:v>19722043</c:v>
                </c:pt>
                <c:pt idx="42">
                  <c:v>19442202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6E-417E-9373-7509D3F31E2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19066815"/>
        <c:axId val="1119070559"/>
      </c:lineChart>
      <c:catAx>
        <c:axId val="1119066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9070559"/>
        <c:crosses val="autoZero"/>
        <c:auto val="1"/>
        <c:lblAlgn val="ctr"/>
        <c:lblOffset val="100"/>
        <c:noMultiLvlLbl val="0"/>
      </c:catAx>
      <c:valAx>
        <c:axId val="1119070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9066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'5.Bem_estar_Sen'!$B$58:$AR$58</c:f>
              <c:strCache>
                <c:ptCount val="43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  <c:pt idx="42">
                  <c:v>3º trim / 2022</c:v>
                </c:pt>
              </c:strCache>
            </c:strRef>
          </c:cat>
          <c:val>
            <c:numRef>
              <c:f>'5.Bem_estar_Sen'!$B$81:$AR$81</c:f>
              <c:numCache>
                <c:formatCode>#,##0.00</c:formatCode>
                <c:ptCount val="43"/>
                <c:pt idx="0">
                  <c:v>600.97120893750002</c:v>
                </c:pt>
                <c:pt idx="1">
                  <c:v>607.8345739184</c:v>
                </c:pt>
                <c:pt idx="2">
                  <c:v>618.46025202899989</c:v>
                </c:pt>
                <c:pt idx="3">
                  <c:v>626.45432260139989</c:v>
                </c:pt>
                <c:pt idx="4">
                  <c:v>628.81989047640013</c:v>
                </c:pt>
                <c:pt idx="5">
                  <c:v>639.05855056890005</c:v>
                </c:pt>
                <c:pt idx="6">
                  <c:v>657.50916828149991</c:v>
                </c:pt>
                <c:pt idx="7">
                  <c:v>663.37397408389995</c:v>
                </c:pt>
                <c:pt idx="8">
                  <c:v>663.39381307100007</c:v>
                </c:pt>
                <c:pt idx="9">
                  <c:v>650.60457843799986</c:v>
                </c:pt>
                <c:pt idx="10">
                  <c:v>653.14795862479991</c:v>
                </c:pt>
                <c:pt idx="11">
                  <c:v>664.52764943250008</c:v>
                </c:pt>
                <c:pt idx="12">
                  <c:v>646.90805417119986</c:v>
                </c:pt>
                <c:pt idx="13">
                  <c:v>642.28721519359999</c:v>
                </c:pt>
                <c:pt idx="14">
                  <c:v>630.70991319700011</c:v>
                </c:pt>
                <c:pt idx="15">
                  <c:v>617.55542786420006</c:v>
                </c:pt>
                <c:pt idx="16">
                  <c:v>606.83916029650004</c:v>
                </c:pt>
                <c:pt idx="17">
                  <c:v>601.88842325069993</c:v>
                </c:pt>
                <c:pt idx="18">
                  <c:v>594.23145135639993</c:v>
                </c:pt>
                <c:pt idx="19">
                  <c:v>596.66837993249999</c:v>
                </c:pt>
                <c:pt idx="20">
                  <c:v>588.68240593680002</c:v>
                </c:pt>
                <c:pt idx="21">
                  <c:v>583.90717999859999</c:v>
                </c:pt>
                <c:pt idx="22">
                  <c:v>592.88381490799986</c:v>
                </c:pt>
                <c:pt idx="23">
                  <c:v>598.56925998149995</c:v>
                </c:pt>
                <c:pt idx="24">
                  <c:v>594.22783904000005</c:v>
                </c:pt>
                <c:pt idx="25">
                  <c:v>594.77463293480002</c:v>
                </c:pt>
                <c:pt idx="26">
                  <c:v>599.12563707400011</c:v>
                </c:pt>
                <c:pt idx="27">
                  <c:v>612.12795347309986</c:v>
                </c:pt>
                <c:pt idx="28">
                  <c:v>604.08327589399994</c:v>
                </c:pt>
                <c:pt idx="29">
                  <c:v>603.75527319680009</c:v>
                </c:pt>
                <c:pt idx="30">
                  <c:v>611.52137916660001</c:v>
                </c:pt>
                <c:pt idx="31">
                  <c:v>630.17635796320008</c:v>
                </c:pt>
                <c:pt idx="32">
                  <c:v>606.94785629920011</c:v>
                </c:pt>
                <c:pt idx="33">
                  <c:v>518.24372414039999</c:v>
                </c:pt>
                <c:pt idx="34">
                  <c:v>507.53850193200009</c:v>
                </c:pt>
                <c:pt idx="35">
                  <c:v>526.85623189700004</c:v>
                </c:pt>
                <c:pt idx="36">
                  <c:v>527.14796836379992</c:v>
                </c:pt>
                <c:pt idx="37">
                  <c:v>544.52194688920008</c:v>
                </c:pt>
                <c:pt idx="38">
                  <c:v>546.36754253560002</c:v>
                </c:pt>
                <c:pt idx="39">
                  <c:v>557.09116828349988</c:v>
                </c:pt>
                <c:pt idx="40">
                  <c:v>558.819208258</c:v>
                </c:pt>
                <c:pt idx="41">
                  <c:v>582.75221488500006</c:v>
                </c:pt>
                <c:pt idx="42">
                  <c:v>603.3156751944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8E-47D8-A913-AB6F02B0040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30284144"/>
        <c:axId val="1130284976"/>
      </c:lineChart>
      <c:catAx>
        <c:axId val="1130284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0284976"/>
        <c:crosses val="autoZero"/>
        <c:auto val="1"/>
        <c:lblAlgn val="ctr"/>
        <c:lblOffset val="100"/>
        <c:noMultiLvlLbl val="0"/>
      </c:catAx>
      <c:valAx>
        <c:axId val="1130284976"/>
        <c:scaling>
          <c:orientation val="minMax"/>
          <c:max val="75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028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'5.Bem_estar_Sen'!$AF$58</c:f>
              <c:strCache>
                <c:ptCount val="1"/>
                <c:pt idx="0">
                  <c:v>3º trim / 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'5.Bem_estar_Sen'!$A$59:$A$81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'5.Bem_estar_Sen'!$AF$59:$AF$81</c:f>
              <c:numCache>
                <c:formatCode>#,##0.00</c:formatCode>
                <c:ptCount val="23"/>
                <c:pt idx="0">
                  <c:v>403.3937120475</c:v>
                </c:pt>
                <c:pt idx="1">
                  <c:v>434.65593994200003</c:v>
                </c:pt>
                <c:pt idx="2">
                  <c:v>401.51986762283997</c:v>
                </c:pt>
                <c:pt idx="3">
                  <c:v>382.84380333260003</c:v>
                </c:pt>
                <c:pt idx="4">
                  <c:v>358.18283342247003</c:v>
                </c:pt>
                <c:pt idx="5">
                  <c:v>447.69628000350002</c:v>
                </c:pt>
                <c:pt idx="6">
                  <c:v>417.61854320620012</c:v>
                </c:pt>
                <c:pt idx="7">
                  <c:v>371.99940728580003</c:v>
                </c:pt>
                <c:pt idx="8">
                  <c:v>379.54915173779995</c:v>
                </c:pt>
                <c:pt idx="9">
                  <c:v>312.60353405929999</c:v>
                </c:pt>
                <c:pt idx="10">
                  <c:v>413.17509736640005</c:v>
                </c:pt>
                <c:pt idx="11">
                  <c:v>483.07643510619999</c:v>
                </c:pt>
                <c:pt idx="12">
                  <c:v>633.20278937740011</c:v>
                </c:pt>
                <c:pt idx="13">
                  <c:v>631.7016938388</c:v>
                </c:pt>
                <c:pt idx="14">
                  <c:v>594.66668993339999</c:v>
                </c:pt>
                <c:pt idx="15">
                  <c:v>791.67159152099987</c:v>
                </c:pt>
                <c:pt idx="16">
                  <c:v>841.2288010530001</c:v>
                </c:pt>
                <c:pt idx="17">
                  <c:v>950.52813133259997</c:v>
                </c:pt>
                <c:pt idx="18">
                  <c:v>717.78462782730003</c:v>
                </c:pt>
                <c:pt idx="19">
                  <c:v>653.85624823659987</c:v>
                </c:pt>
                <c:pt idx="20">
                  <c:v>693.37061631200004</c:v>
                </c:pt>
                <c:pt idx="21">
                  <c:v>897.96704911100005</c:v>
                </c:pt>
                <c:pt idx="22">
                  <c:v>611.52137916660001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E-442C-B7BC-0CD65728C8F6}"/>
            </c:ext>
          </c:extLst>
        </c:ser>
        <c:ser>
          <c:idx val="1"/>
          <c:order val="1"/>
          <c:tx>
            <c:strRef>
              <c:f>'5.Bem_estar_Sen'!$AN$58</c:f>
              <c:strCache>
                <c:ptCount val="1"/>
                <c:pt idx="0">
                  <c:v>3º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'5.Bem_estar_Sen'!$A$59:$A$81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'5.Bem_estar_Sen'!$AN$59:$AN$81</c:f>
              <c:numCache>
                <c:formatCode>#,##0.00</c:formatCode>
                <c:ptCount val="23"/>
                <c:pt idx="0">
                  <c:v>357.32952373390998</c:v>
                </c:pt>
                <c:pt idx="1">
                  <c:v>410.33713645860007</c:v>
                </c:pt>
                <c:pt idx="2">
                  <c:v>410.47851461239998</c:v>
                </c:pt>
                <c:pt idx="3">
                  <c:v>330.96575973239999</c:v>
                </c:pt>
                <c:pt idx="4">
                  <c:v>377.16306310978001</c:v>
                </c:pt>
                <c:pt idx="5">
                  <c:v>412.36752198579995</c:v>
                </c:pt>
                <c:pt idx="6">
                  <c:v>365.94846875450003</c:v>
                </c:pt>
                <c:pt idx="7">
                  <c:v>315.54265207899005</c:v>
                </c:pt>
                <c:pt idx="8">
                  <c:v>293.34628907667997</c:v>
                </c:pt>
                <c:pt idx="9">
                  <c:v>305.61184660812006</c:v>
                </c:pt>
                <c:pt idx="10">
                  <c:v>425.64108045239999</c:v>
                </c:pt>
                <c:pt idx="11">
                  <c:v>403.51595192000002</c:v>
                </c:pt>
                <c:pt idx="12">
                  <c:v>617.73530299519996</c:v>
                </c:pt>
                <c:pt idx="13">
                  <c:v>567.94658174760002</c:v>
                </c:pt>
                <c:pt idx="14">
                  <c:v>537.9304010605</c:v>
                </c:pt>
                <c:pt idx="15">
                  <c:v>697.93279586669996</c:v>
                </c:pt>
                <c:pt idx="16">
                  <c:v>704.91322960960008</c:v>
                </c:pt>
                <c:pt idx="17">
                  <c:v>863.22737791660006</c:v>
                </c:pt>
                <c:pt idx="18">
                  <c:v>653.74430034559998</c:v>
                </c:pt>
                <c:pt idx="19">
                  <c:v>586.7713123584</c:v>
                </c:pt>
                <c:pt idx="20">
                  <c:v>630.92479489760001</c:v>
                </c:pt>
                <c:pt idx="21">
                  <c:v>797.05719677850004</c:v>
                </c:pt>
                <c:pt idx="22">
                  <c:v>546.36754253560002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0E-442C-B7BC-0CD65728C8F6}"/>
            </c:ext>
          </c:extLst>
        </c:ser>
        <c:ser>
          <c:idx val="2"/>
          <c:order val="2"/>
          <c:tx>
            <c:strRef>
              <c:f>'5.Bem_estar_Sen'!$AR$58</c:f>
              <c:strCache>
                <c:ptCount val="1"/>
                <c:pt idx="0">
                  <c:v>3º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'5.Bem_estar_Sen'!$A$59:$A$81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'5.Bem_estar_Sen'!$AR$59:$AR$81</c:f>
              <c:numCache>
                <c:formatCode>#,##0.00</c:formatCode>
                <c:ptCount val="23"/>
                <c:pt idx="0">
                  <c:v>434.00769932520001</c:v>
                </c:pt>
                <c:pt idx="1">
                  <c:v>462.06175228500001</c:v>
                </c:pt>
                <c:pt idx="2">
                  <c:v>462.1388106576</c:v>
                </c:pt>
                <c:pt idx="3">
                  <c:v>381.29886315890002</c:v>
                </c:pt>
                <c:pt idx="4">
                  <c:v>484.70272872639998</c:v>
                </c:pt>
                <c:pt idx="5">
                  <c:v>391.69137619260005</c:v>
                </c:pt>
                <c:pt idx="6">
                  <c:v>394.14634342500005</c:v>
                </c:pt>
                <c:pt idx="7">
                  <c:v>405.74215057500004</c:v>
                </c:pt>
                <c:pt idx="8">
                  <c:v>324.27686576159999</c:v>
                </c:pt>
                <c:pt idx="9">
                  <c:v>369.68470229544005</c:v>
                </c:pt>
                <c:pt idx="10">
                  <c:v>386.88091625120001</c:v>
                </c:pt>
                <c:pt idx="11">
                  <c:v>389.0859484656001</c:v>
                </c:pt>
                <c:pt idx="12">
                  <c:v>673.59661094770001</c:v>
                </c:pt>
                <c:pt idx="13">
                  <c:v>629.85849715320001</c:v>
                </c:pt>
                <c:pt idx="14">
                  <c:v>589.30685259159998</c:v>
                </c:pt>
                <c:pt idx="15">
                  <c:v>769.50333413909993</c:v>
                </c:pt>
                <c:pt idx="16">
                  <c:v>803.53905110849985</c:v>
                </c:pt>
                <c:pt idx="17">
                  <c:v>950.16220985699988</c:v>
                </c:pt>
                <c:pt idx="18">
                  <c:v>714.60210058129996</c:v>
                </c:pt>
                <c:pt idx="19">
                  <c:v>643.83581997919998</c:v>
                </c:pt>
                <c:pt idx="20">
                  <c:v>745.00342398589987</c:v>
                </c:pt>
                <c:pt idx="21">
                  <c:v>957.87015920830015</c:v>
                </c:pt>
                <c:pt idx="22">
                  <c:v>603.3156751944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25-45B6-B027-C4CEB81AA7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99869871"/>
        <c:axId val="980353583"/>
      </c:barChart>
      <c:catAx>
        <c:axId val="1199869871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0353583"/>
        <c:crosses val="autoZero"/>
        <c:auto val="1"/>
        <c:lblAlgn val="ctr"/>
        <c:lblOffset val="100"/>
        <c:noMultiLvlLbl val="0"/>
      </c:catAx>
      <c:valAx>
        <c:axId val="980353583"/>
        <c:scaling>
          <c:orientation val="minMax"/>
          <c:min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9869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Norte</a:t>
            </a:r>
          </a:p>
        </c:rich>
      </c:tx>
      <c:layout>
        <c:manualLayout>
          <c:xMode val="edge"/>
          <c:yMode val="edge"/>
          <c:x val="0.41440088508359985"/>
          <c:y val="1.1958246598485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51488400156876934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Gini'!$E$60</c:f>
              <c:strCache>
                <c:ptCount val="1"/>
                <c:pt idx="0">
                  <c:v>Manaus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Gini'!$E$61:$E$100</c:f>
              <c:numCache>
                <c:formatCode>0.000</c:formatCode>
                <c:ptCount val="40"/>
                <c:pt idx="0">
                  <c:v>0.60095317500000001</c:v>
                </c:pt>
                <c:pt idx="1">
                  <c:v>0.60004317500000004</c:v>
                </c:pt>
                <c:pt idx="2">
                  <c:v>0.59940202499999995</c:v>
                </c:pt>
                <c:pt idx="3">
                  <c:v>0.59222222499999999</c:v>
                </c:pt>
                <c:pt idx="4">
                  <c:v>0.59119774999999997</c:v>
                </c:pt>
                <c:pt idx="5">
                  <c:v>0.58803735000000001</c:v>
                </c:pt>
                <c:pt idx="6">
                  <c:v>0.58663624999999997</c:v>
                </c:pt>
                <c:pt idx="7">
                  <c:v>0.58766404999999999</c:v>
                </c:pt>
                <c:pt idx="8">
                  <c:v>0.58356032499999999</c:v>
                </c:pt>
                <c:pt idx="9">
                  <c:v>0.58211204999999999</c:v>
                </c:pt>
                <c:pt idx="10">
                  <c:v>0.58097347499999996</c:v>
                </c:pt>
                <c:pt idx="11">
                  <c:v>0.58141642500000001</c:v>
                </c:pt>
                <c:pt idx="12">
                  <c:v>0.59019175000000001</c:v>
                </c:pt>
                <c:pt idx="13">
                  <c:v>0.59280222500000002</c:v>
                </c:pt>
                <c:pt idx="14">
                  <c:v>0.60029147500000002</c:v>
                </c:pt>
                <c:pt idx="15">
                  <c:v>0.60519149999999999</c:v>
                </c:pt>
                <c:pt idx="16">
                  <c:v>0.60943802499999999</c:v>
                </c:pt>
                <c:pt idx="17">
                  <c:v>0.62281632500000006</c:v>
                </c:pt>
                <c:pt idx="18">
                  <c:v>0.63112410000000008</c:v>
                </c:pt>
                <c:pt idx="19">
                  <c:v>0.64300655000000007</c:v>
                </c:pt>
                <c:pt idx="20">
                  <c:v>0.65366285000000002</c:v>
                </c:pt>
                <c:pt idx="21">
                  <c:v>0.64951412500000005</c:v>
                </c:pt>
                <c:pt idx="22">
                  <c:v>0.6417756</c:v>
                </c:pt>
                <c:pt idx="23">
                  <c:v>0.63076722500000004</c:v>
                </c:pt>
                <c:pt idx="24">
                  <c:v>0.61345907500000008</c:v>
                </c:pt>
                <c:pt idx="25">
                  <c:v>0.60796867499999996</c:v>
                </c:pt>
                <c:pt idx="26">
                  <c:v>0.60259404999999999</c:v>
                </c:pt>
                <c:pt idx="27">
                  <c:v>0.60080932499999995</c:v>
                </c:pt>
                <c:pt idx="28">
                  <c:v>0.59876612500000004</c:v>
                </c:pt>
                <c:pt idx="29">
                  <c:v>0.59598865000000001</c:v>
                </c:pt>
                <c:pt idx="30">
                  <c:v>0.61425540000000001</c:v>
                </c:pt>
                <c:pt idx="31">
                  <c:v>0.62160139999999997</c:v>
                </c:pt>
                <c:pt idx="32">
                  <c:v>0.62966452500000003</c:v>
                </c:pt>
                <c:pt idx="33">
                  <c:v>0.63411707500000003</c:v>
                </c:pt>
                <c:pt idx="34">
                  <c:v>0.61925137500000005</c:v>
                </c:pt>
                <c:pt idx="35">
                  <c:v>0.60667792499999995</c:v>
                </c:pt>
                <c:pt idx="36">
                  <c:v>0.59488037500000002</c:v>
                </c:pt>
                <c:pt idx="37">
                  <c:v>0.58117324999999997</c:v>
                </c:pt>
                <c:pt idx="38">
                  <c:v>0.57257237500000002</c:v>
                </c:pt>
                <c:pt idx="39">
                  <c:v>0.57161134999999996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4-44CA-BDCD-8867940608BD}"/>
            </c:ext>
          </c:extLst>
        </c:ser>
        <c:ser>
          <c:idx val="1"/>
          <c:order val="1"/>
          <c:tx>
            <c:strRef>
              <c:f>'1.Coef. Gini'!$F$60</c:f>
              <c:strCache>
                <c:ptCount val="1"/>
                <c:pt idx="0">
                  <c:v>Belém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Gini'!$F$61:$F$100</c:f>
              <c:numCache>
                <c:formatCode>0.000</c:formatCode>
                <c:ptCount val="40"/>
                <c:pt idx="0">
                  <c:v>0.544264525</c:v>
                </c:pt>
                <c:pt idx="1">
                  <c:v>0.54380582499999996</c:v>
                </c:pt>
                <c:pt idx="2">
                  <c:v>0.5496877</c:v>
                </c:pt>
                <c:pt idx="3">
                  <c:v>0.55802344999999998</c:v>
                </c:pt>
                <c:pt idx="4">
                  <c:v>0.55996317500000004</c:v>
                </c:pt>
                <c:pt idx="5">
                  <c:v>0.56705720000000004</c:v>
                </c:pt>
                <c:pt idx="6">
                  <c:v>0.56330897499999999</c:v>
                </c:pt>
                <c:pt idx="7">
                  <c:v>0.55642227499999997</c:v>
                </c:pt>
                <c:pt idx="8">
                  <c:v>0.55401560000000005</c:v>
                </c:pt>
                <c:pt idx="9">
                  <c:v>0.54145169999999998</c:v>
                </c:pt>
                <c:pt idx="10">
                  <c:v>0.53158260000000002</c:v>
                </c:pt>
                <c:pt idx="11">
                  <c:v>0.52990175000000006</c:v>
                </c:pt>
                <c:pt idx="12">
                  <c:v>0.52785565000000001</c:v>
                </c:pt>
                <c:pt idx="13">
                  <c:v>0.53282454999999995</c:v>
                </c:pt>
                <c:pt idx="14">
                  <c:v>0.5430488</c:v>
                </c:pt>
                <c:pt idx="15">
                  <c:v>0.55048524999999993</c:v>
                </c:pt>
                <c:pt idx="16">
                  <c:v>0.55260097500000005</c:v>
                </c:pt>
                <c:pt idx="17">
                  <c:v>0.554887625</c:v>
                </c:pt>
                <c:pt idx="18">
                  <c:v>0.55530057500000007</c:v>
                </c:pt>
                <c:pt idx="19">
                  <c:v>0.55638352499999999</c:v>
                </c:pt>
                <c:pt idx="20">
                  <c:v>0.56363425</c:v>
                </c:pt>
                <c:pt idx="21">
                  <c:v>0.57709195000000002</c:v>
                </c:pt>
                <c:pt idx="22">
                  <c:v>0.59219192500000006</c:v>
                </c:pt>
                <c:pt idx="23">
                  <c:v>0.60804482500000001</c:v>
                </c:pt>
                <c:pt idx="24">
                  <c:v>0.625544875</c:v>
                </c:pt>
                <c:pt idx="25">
                  <c:v>0.62797437499999997</c:v>
                </c:pt>
                <c:pt idx="26">
                  <c:v>0.62732245000000009</c:v>
                </c:pt>
                <c:pt idx="27">
                  <c:v>0.61944862499999997</c:v>
                </c:pt>
                <c:pt idx="28">
                  <c:v>0.61260487499999994</c:v>
                </c:pt>
                <c:pt idx="29">
                  <c:v>0.61345167499999997</c:v>
                </c:pt>
                <c:pt idx="30">
                  <c:v>0.62260657499999994</c:v>
                </c:pt>
                <c:pt idx="31">
                  <c:v>0.63184565000000004</c:v>
                </c:pt>
                <c:pt idx="32">
                  <c:v>0.64146334999999999</c:v>
                </c:pt>
                <c:pt idx="33">
                  <c:v>0.65266555000000004</c:v>
                </c:pt>
                <c:pt idx="34">
                  <c:v>0.65292685000000006</c:v>
                </c:pt>
                <c:pt idx="35">
                  <c:v>0.65736410000000001</c:v>
                </c:pt>
                <c:pt idx="36">
                  <c:v>0.65104490000000004</c:v>
                </c:pt>
                <c:pt idx="37">
                  <c:v>0.64113875000000009</c:v>
                </c:pt>
                <c:pt idx="38">
                  <c:v>0.63467947499999999</c:v>
                </c:pt>
                <c:pt idx="39">
                  <c:v>0.62596435000000006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4CA-BDCD-8867940608BD}"/>
            </c:ext>
          </c:extLst>
        </c:ser>
        <c:ser>
          <c:idx val="2"/>
          <c:order val="2"/>
          <c:tx>
            <c:strRef>
              <c:f>'1.Coef. Gini'!$G$60</c:f>
              <c:strCache>
                <c:ptCount val="1"/>
                <c:pt idx="0">
                  <c:v>Macapá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Gini'!$G$61:$G$100</c:f>
              <c:numCache>
                <c:formatCode>0.000</c:formatCode>
                <c:ptCount val="40"/>
                <c:pt idx="0">
                  <c:v>0.56453347499999995</c:v>
                </c:pt>
                <c:pt idx="1">
                  <c:v>0.55814434999999996</c:v>
                </c:pt>
                <c:pt idx="2">
                  <c:v>0.55940299999999998</c:v>
                </c:pt>
                <c:pt idx="3">
                  <c:v>0.55888114999999994</c:v>
                </c:pt>
                <c:pt idx="4">
                  <c:v>0.55804402500000005</c:v>
                </c:pt>
                <c:pt idx="5">
                  <c:v>0.56337277499999994</c:v>
                </c:pt>
                <c:pt idx="6">
                  <c:v>0.55979860000000004</c:v>
                </c:pt>
                <c:pt idx="7">
                  <c:v>0.56263477500000003</c:v>
                </c:pt>
                <c:pt idx="8">
                  <c:v>0.558917</c:v>
                </c:pt>
                <c:pt idx="9">
                  <c:v>0.55493539999999997</c:v>
                </c:pt>
                <c:pt idx="10">
                  <c:v>0.55375924999999993</c:v>
                </c:pt>
                <c:pt idx="11">
                  <c:v>0.54913307499999997</c:v>
                </c:pt>
                <c:pt idx="12">
                  <c:v>0.55643862499999996</c:v>
                </c:pt>
                <c:pt idx="13">
                  <c:v>0.568757925</c:v>
                </c:pt>
                <c:pt idx="14">
                  <c:v>0.58752522500000004</c:v>
                </c:pt>
                <c:pt idx="15">
                  <c:v>0.59712907500000001</c:v>
                </c:pt>
                <c:pt idx="16">
                  <c:v>0.60069125000000001</c:v>
                </c:pt>
                <c:pt idx="17">
                  <c:v>0.60775117499999998</c:v>
                </c:pt>
                <c:pt idx="18">
                  <c:v>0.61349632500000006</c:v>
                </c:pt>
                <c:pt idx="19">
                  <c:v>0.62682939999999998</c:v>
                </c:pt>
                <c:pt idx="20">
                  <c:v>0.62834915000000002</c:v>
                </c:pt>
                <c:pt idx="21">
                  <c:v>0.62826182500000005</c:v>
                </c:pt>
                <c:pt idx="22">
                  <c:v>0.62337304999999998</c:v>
                </c:pt>
                <c:pt idx="23">
                  <c:v>0.60846927500000003</c:v>
                </c:pt>
                <c:pt idx="24">
                  <c:v>0.60509962500000003</c:v>
                </c:pt>
                <c:pt idx="25">
                  <c:v>0.59540280000000001</c:v>
                </c:pt>
                <c:pt idx="26">
                  <c:v>0.58315007500000005</c:v>
                </c:pt>
                <c:pt idx="27">
                  <c:v>0.58138639999999997</c:v>
                </c:pt>
                <c:pt idx="28">
                  <c:v>0.57980732499999998</c:v>
                </c:pt>
                <c:pt idx="29">
                  <c:v>0.57782597499999999</c:v>
                </c:pt>
                <c:pt idx="30">
                  <c:v>0.57924599999999993</c:v>
                </c:pt>
                <c:pt idx="31">
                  <c:v>0.58433975000000005</c:v>
                </c:pt>
                <c:pt idx="32">
                  <c:v>0.58166394999999993</c:v>
                </c:pt>
                <c:pt idx="33">
                  <c:v>0.58024880000000001</c:v>
                </c:pt>
                <c:pt idx="34">
                  <c:v>0.58327917499999993</c:v>
                </c:pt>
                <c:pt idx="35">
                  <c:v>0.58330412499999995</c:v>
                </c:pt>
                <c:pt idx="36">
                  <c:v>0.58492149999999987</c:v>
                </c:pt>
                <c:pt idx="37">
                  <c:v>0.58907719999999997</c:v>
                </c:pt>
                <c:pt idx="38">
                  <c:v>0.58207344999999999</c:v>
                </c:pt>
                <c:pt idx="39">
                  <c:v>0.57752367500000001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4-44CA-BDCD-886794060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483600"/>
        <c:axId val="182639128"/>
      </c:lineChart>
      <c:catAx>
        <c:axId val="18248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639128"/>
        <c:crosses val="autoZero"/>
        <c:auto val="1"/>
        <c:lblAlgn val="ctr"/>
        <c:lblOffset val="100"/>
        <c:noMultiLvlLbl val="0"/>
      </c:catAx>
      <c:valAx>
        <c:axId val="182639128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48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620224668925412"/>
          <c:y val="0.89303074184692433"/>
          <c:w val="0.49886311058916705"/>
          <c:h val="8.7812170030470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Nordeste I</a:t>
            </a:r>
          </a:p>
        </c:rich>
      </c:tx>
      <c:layout>
        <c:manualLayout>
          <c:xMode val="edge"/>
          <c:yMode val="edge"/>
          <c:x val="0.36745255860698589"/>
          <c:y val="1.195814648729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47793073461347946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Gini'!$H$60</c:f>
              <c:strCache>
                <c:ptCount val="1"/>
                <c:pt idx="0">
                  <c:v>Grande São Luís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Gini'!$H$61:$H$100</c:f>
              <c:numCache>
                <c:formatCode>0.000</c:formatCode>
                <c:ptCount val="40"/>
                <c:pt idx="0">
                  <c:v>0.55230847500000002</c:v>
                </c:pt>
                <c:pt idx="1">
                  <c:v>0.54840469999999997</c:v>
                </c:pt>
                <c:pt idx="2">
                  <c:v>0.53914082500000005</c:v>
                </c:pt>
                <c:pt idx="3">
                  <c:v>0.52978852499999995</c:v>
                </c:pt>
                <c:pt idx="4">
                  <c:v>0.5099032</c:v>
                </c:pt>
                <c:pt idx="5">
                  <c:v>0.49614762499999998</c:v>
                </c:pt>
                <c:pt idx="6">
                  <c:v>0.49079040000000007</c:v>
                </c:pt>
                <c:pt idx="7">
                  <c:v>0.49307002499999997</c:v>
                </c:pt>
                <c:pt idx="8">
                  <c:v>0.50451699999999999</c:v>
                </c:pt>
                <c:pt idx="9">
                  <c:v>0.51198402500000006</c:v>
                </c:pt>
                <c:pt idx="10">
                  <c:v>0.50911312499999994</c:v>
                </c:pt>
                <c:pt idx="11">
                  <c:v>0.51391967499999991</c:v>
                </c:pt>
                <c:pt idx="12">
                  <c:v>0.52982905000000002</c:v>
                </c:pt>
                <c:pt idx="13">
                  <c:v>0.53963205000000003</c:v>
                </c:pt>
                <c:pt idx="14">
                  <c:v>0.55089382499999995</c:v>
                </c:pt>
                <c:pt idx="15">
                  <c:v>0.55533242500000002</c:v>
                </c:pt>
                <c:pt idx="16">
                  <c:v>0.55952892499999995</c:v>
                </c:pt>
                <c:pt idx="17">
                  <c:v>0.56906267500000007</c:v>
                </c:pt>
                <c:pt idx="18">
                  <c:v>0.59062575000000006</c:v>
                </c:pt>
                <c:pt idx="19">
                  <c:v>0.61160087500000004</c:v>
                </c:pt>
                <c:pt idx="20">
                  <c:v>0.61526645000000002</c:v>
                </c:pt>
                <c:pt idx="21">
                  <c:v>0.61030477499999991</c:v>
                </c:pt>
                <c:pt idx="22">
                  <c:v>0.59893672499999995</c:v>
                </c:pt>
                <c:pt idx="23">
                  <c:v>0.58814269999999991</c:v>
                </c:pt>
                <c:pt idx="24">
                  <c:v>0.59111622499999994</c:v>
                </c:pt>
                <c:pt idx="25">
                  <c:v>0.60409394999999999</c:v>
                </c:pt>
                <c:pt idx="26">
                  <c:v>0.59803617499999995</c:v>
                </c:pt>
                <c:pt idx="27">
                  <c:v>0.59309197499999999</c:v>
                </c:pt>
                <c:pt idx="28">
                  <c:v>0.57913780000000004</c:v>
                </c:pt>
                <c:pt idx="29">
                  <c:v>0.57156832499999999</c:v>
                </c:pt>
                <c:pt idx="30">
                  <c:v>0.58399699999999999</c:v>
                </c:pt>
                <c:pt idx="31">
                  <c:v>0.59623967499999997</c:v>
                </c:pt>
                <c:pt idx="32">
                  <c:v>0.60838499999999995</c:v>
                </c:pt>
                <c:pt idx="33">
                  <c:v>0.61970207499999996</c:v>
                </c:pt>
                <c:pt idx="34">
                  <c:v>0.61698295000000003</c:v>
                </c:pt>
                <c:pt idx="35">
                  <c:v>0.61324374999999998</c:v>
                </c:pt>
                <c:pt idx="36">
                  <c:v>0.60221707499999999</c:v>
                </c:pt>
                <c:pt idx="37">
                  <c:v>0.58109909999999998</c:v>
                </c:pt>
                <c:pt idx="38">
                  <c:v>0.57706907500000004</c:v>
                </c:pt>
                <c:pt idx="39">
                  <c:v>0.57948822499999997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91-4354-89A8-212941A51982}"/>
            </c:ext>
          </c:extLst>
        </c:ser>
        <c:ser>
          <c:idx val="1"/>
          <c:order val="1"/>
          <c:tx>
            <c:strRef>
              <c:f>'1.Coef. Gini'!$I$60</c:f>
              <c:strCache>
                <c:ptCount val="1"/>
                <c:pt idx="0">
                  <c:v>Teresina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Gini'!$I$61:$I$100</c:f>
              <c:numCache>
                <c:formatCode>0.000</c:formatCode>
                <c:ptCount val="40"/>
                <c:pt idx="0">
                  <c:v>0.59240205000000001</c:v>
                </c:pt>
                <c:pt idx="1">
                  <c:v>0.58846367500000007</c:v>
                </c:pt>
                <c:pt idx="2">
                  <c:v>0.58797834999999998</c:v>
                </c:pt>
                <c:pt idx="3">
                  <c:v>0.59426037499999995</c:v>
                </c:pt>
                <c:pt idx="4">
                  <c:v>0.59698267500000002</c:v>
                </c:pt>
                <c:pt idx="5">
                  <c:v>0.59821237500000002</c:v>
                </c:pt>
                <c:pt idx="6">
                  <c:v>0.59984742499999999</c:v>
                </c:pt>
                <c:pt idx="7">
                  <c:v>0.59056134999999998</c:v>
                </c:pt>
                <c:pt idx="8">
                  <c:v>0.58494732499999991</c:v>
                </c:pt>
                <c:pt idx="9">
                  <c:v>0.58359737499999997</c:v>
                </c:pt>
                <c:pt idx="10">
                  <c:v>0.58023424999999995</c:v>
                </c:pt>
                <c:pt idx="11">
                  <c:v>0.58055062499999999</c:v>
                </c:pt>
                <c:pt idx="12">
                  <c:v>0.58634865000000003</c:v>
                </c:pt>
                <c:pt idx="13">
                  <c:v>0.59125877500000001</c:v>
                </c:pt>
                <c:pt idx="14">
                  <c:v>0.596533125</c:v>
                </c:pt>
                <c:pt idx="15">
                  <c:v>0.59905727500000006</c:v>
                </c:pt>
                <c:pt idx="16">
                  <c:v>0.59971227500000002</c:v>
                </c:pt>
                <c:pt idx="17">
                  <c:v>0.60404882500000001</c:v>
                </c:pt>
                <c:pt idx="18">
                  <c:v>0.60287162500000002</c:v>
                </c:pt>
                <c:pt idx="19">
                  <c:v>0.60088407499999996</c:v>
                </c:pt>
                <c:pt idx="20">
                  <c:v>0.60085322500000005</c:v>
                </c:pt>
                <c:pt idx="21">
                  <c:v>0.59450804999999995</c:v>
                </c:pt>
                <c:pt idx="22">
                  <c:v>0.58969885</c:v>
                </c:pt>
                <c:pt idx="23">
                  <c:v>0.58982694999999996</c:v>
                </c:pt>
                <c:pt idx="24">
                  <c:v>0.58981887499999996</c:v>
                </c:pt>
                <c:pt idx="25">
                  <c:v>0.59507927500000002</c:v>
                </c:pt>
                <c:pt idx="26">
                  <c:v>0.60467747500000002</c:v>
                </c:pt>
                <c:pt idx="27">
                  <c:v>0.60804740000000002</c:v>
                </c:pt>
                <c:pt idx="28">
                  <c:v>0.60906379999999993</c:v>
                </c:pt>
                <c:pt idx="29">
                  <c:v>0.60178284999999998</c:v>
                </c:pt>
                <c:pt idx="30">
                  <c:v>0.60807719999999998</c:v>
                </c:pt>
                <c:pt idx="31">
                  <c:v>0.61096955000000008</c:v>
                </c:pt>
                <c:pt idx="32">
                  <c:v>0.61695197499999999</c:v>
                </c:pt>
                <c:pt idx="33">
                  <c:v>0.62146962500000003</c:v>
                </c:pt>
                <c:pt idx="34">
                  <c:v>0.60171797500000002</c:v>
                </c:pt>
                <c:pt idx="35">
                  <c:v>0.59593612500000004</c:v>
                </c:pt>
                <c:pt idx="36">
                  <c:v>0.59189572499999998</c:v>
                </c:pt>
                <c:pt idx="37">
                  <c:v>0.58737747500000004</c:v>
                </c:pt>
                <c:pt idx="38">
                  <c:v>0.59636607499999994</c:v>
                </c:pt>
                <c:pt idx="39">
                  <c:v>0.60005090000000005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91-4354-89A8-212941A51982}"/>
            </c:ext>
          </c:extLst>
        </c:ser>
        <c:ser>
          <c:idx val="2"/>
          <c:order val="2"/>
          <c:tx>
            <c:strRef>
              <c:f>'1.Coef. Gini'!$J$60</c:f>
              <c:strCache>
                <c:ptCount val="1"/>
                <c:pt idx="0">
                  <c:v>Fortaleza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Gini'!$J$61:$J$100</c:f>
              <c:numCache>
                <c:formatCode>0.000</c:formatCode>
                <c:ptCount val="40"/>
                <c:pt idx="0">
                  <c:v>0.56782957500000009</c:v>
                </c:pt>
                <c:pt idx="1">
                  <c:v>0.56661119999999998</c:v>
                </c:pt>
                <c:pt idx="2">
                  <c:v>0.56735635000000006</c:v>
                </c:pt>
                <c:pt idx="3">
                  <c:v>0.572029275</c:v>
                </c:pt>
                <c:pt idx="4">
                  <c:v>0.57339757499999999</c:v>
                </c:pt>
                <c:pt idx="5">
                  <c:v>0.57613537500000001</c:v>
                </c:pt>
                <c:pt idx="6">
                  <c:v>0.57403610000000005</c:v>
                </c:pt>
                <c:pt idx="7">
                  <c:v>0.57538540000000005</c:v>
                </c:pt>
                <c:pt idx="8">
                  <c:v>0.57459217500000004</c:v>
                </c:pt>
                <c:pt idx="9">
                  <c:v>0.57148455000000009</c:v>
                </c:pt>
                <c:pt idx="10">
                  <c:v>0.57521662500000004</c:v>
                </c:pt>
                <c:pt idx="11">
                  <c:v>0.57434019999999997</c:v>
                </c:pt>
                <c:pt idx="12">
                  <c:v>0.58212382499999993</c:v>
                </c:pt>
                <c:pt idx="13">
                  <c:v>0.58940484999999998</c:v>
                </c:pt>
                <c:pt idx="14">
                  <c:v>0.59590357499999991</c:v>
                </c:pt>
                <c:pt idx="15">
                  <c:v>0.59877907499999994</c:v>
                </c:pt>
                <c:pt idx="16">
                  <c:v>0.60010242499999999</c:v>
                </c:pt>
                <c:pt idx="17">
                  <c:v>0.59829402499999995</c:v>
                </c:pt>
                <c:pt idx="18">
                  <c:v>0.59566502499999996</c:v>
                </c:pt>
                <c:pt idx="19">
                  <c:v>0.59640764999999996</c:v>
                </c:pt>
                <c:pt idx="20">
                  <c:v>0.59542020000000007</c:v>
                </c:pt>
                <c:pt idx="21">
                  <c:v>0.59515910000000005</c:v>
                </c:pt>
                <c:pt idx="22">
                  <c:v>0.594958125</c:v>
                </c:pt>
                <c:pt idx="23">
                  <c:v>0.60087782499999998</c:v>
                </c:pt>
                <c:pt idx="24">
                  <c:v>0.60646424999999993</c:v>
                </c:pt>
                <c:pt idx="25">
                  <c:v>0.61581942499999998</c:v>
                </c:pt>
                <c:pt idx="26">
                  <c:v>0.62589527499999997</c:v>
                </c:pt>
                <c:pt idx="27">
                  <c:v>0.62890279999999998</c:v>
                </c:pt>
                <c:pt idx="28">
                  <c:v>0.62868005000000005</c:v>
                </c:pt>
                <c:pt idx="29">
                  <c:v>0.62403520000000001</c:v>
                </c:pt>
                <c:pt idx="30">
                  <c:v>0.63151195000000004</c:v>
                </c:pt>
                <c:pt idx="31">
                  <c:v>0.62905367499999998</c:v>
                </c:pt>
                <c:pt idx="32">
                  <c:v>0.63031480000000006</c:v>
                </c:pt>
                <c:pt idx="33">
                  <c:v>0.63211360000000005</c:v>
                </c:pt>
                <c:pt idx="34">
                  <c:v>0.61577060000000006</c:v>
                </c:pt>
                <c:pt idx="35">
                  <c:v>0.61182452500000006</c:v>
                </c:pt>
                <c:pt idx="36">
                  <c:v>0.61191655</c:v>
                </c:pt>
                <c:pt idx="37">
                  <c:v>0.61185662500000004</c:v>
                </c:pt>
                <c:pt idx="38">
                  <c:v>0.61333104999999999</c:v>
                </c:pt>
                <c:pt idx="39">
                  <c:v>0.62213017500000001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91-4354-89A8-212941A51982}"/>
            </c:ext>
          </c:extLst>
        </c:ser>
        <c:ser>
          <c:idx val="3"/>
          <c:order val="3"/>
          <c:tx>
            <c:strRef>
              <c:f>'1.Coef. Gini'!$K$60</c:f>
              <c:strCache>
                <c:ptCount val="1"/>
                <c:pt idx="0">
                  <c:v>Natal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Gini'!$K$61:$K$100</c:f>
              <c:numCache>
                <c:formatCode>0.000</c:formatCode>
                <c:ptCount val="40"/>
                <c:pt idx="0">
                  <c:v>0.59127525000000003</c:v>
                </c:pt>
                <c:pt idx="1">
                  <c:v>0.590404225</c:v>
                </c:pt>
                <c:pt idx="2">
                  <c:v>0.59472717499999994</c:v>
                </c:pt>
                <c:pt idx="3">
                  <c:v>0.59626072499999994</c:v>
                </c:pt>
                <c:pt idx="4">
                  <c:v>0.59521964999999999</c:v>
                </c:pt>
                <c:pt idx="5">
                  <c:v>0.59581335000000002</c:v>
                </c:pt>
                <c:pt idx="6">
                  <c:v>0.59166277499999997</c:v>
                </c:pt>
                <c:pt idx="7">
                  <c:v>0.59075422499999997</c:v>
                </c:pt>
                <c:pt idx="8">
                  <c:v>0.58807332499999998</c:v>
                </c:pt>
                <c:pt idx="9">
                  <c:v>0.58854287499999991</c:v>
                </c:pt>
                <c:pt idx="10">
                  <c:v>0.58560377500000005</c:v>
                </c:pt>
                <c:pt idx="11">
                  <c:v>0.58913942500000005</c:v>
                </c:pt>
                <c:pt idx="12">
                  <c:v>0.59761969999999998</c:v>
                </c:pt>
                <c:pt idx="13">
                  <c:v>0.5950067</c:v>
                </c:pt>
                <c:pt idx="14">
                  <c:v>0.60309774999999988</c:v>
                </c:pt>
                <c:pt idx="15">
                  <c:v>0.60659842499999994</c:v>
                </c:pt>
                <c:pt idx="16">
                  <c:v>0.61144850000000006</c:v>
                </c:pt>
                <c:pt idx="17">
                  <c:v>0.62340002500000002</c:v>
                </c:pt>
                <c:pt idx="18">
                  <c:v>0.62723272500000005</c:v>
                </c:pt>
                <c:pt idx="19">
                  <c:v>0.62600345000000002</c:v>
                </c:pt>
                <c:pt idx="20">
                  <c:v>0.61780732500000002</c:v>
                </c:pt>
                <c:pt idx="21">
                  <c:v>0.61379174999999997</c:v>
                </c:pt>
                <c:pt idx="22">
                  <c:v>0.61216890000000002</c:v>
                </c:pt>
                <c:pt idx="23">
                  <c:v>0.61274292500000005</c:v>
                </c:pt>
                <c:pt idx="24">
                  <c:v>0.61347517500000004</c:v>
                </c:pt>
                <c:pt idx="25">
                  <c:v>0.61923150000000005</c:v>
                </c:pt>
                <c:pt idx="26">
                  <c:v>0.62289562499999995</c:v>
                </c:pt>
                <c:pt idx="27">
                  <c:v>0.63377987499999999</c:v>
                </c:pt>
                <c:pt idx="28">
                  <c:v>0.64382387500000005</c:v>
                </c:pt>
                <c:pt idx="29">
                  <c:v>0.64351922500000003</c:v>
                </c:pt>
                <c:pt idx="30">
                  <c:v>0.64459339999999998</c:v>
                </c:pt>
                <c:pt idx="31">
                  <c:v>0.64287967499999998</c:v>
                </c:pt>
                <c:pt idx="32">
                  <c:v>0.63650665000000006</c:v>
                </c:pt>
                <c:pt idx="33">
                  <c:v>0.63270797499999998</c:v>
                </c:pt>
                <c:pt idx="34">
                  <c:v>0.64360569999999995</c:v>
                </c:pt>
                <c:pt idx="35">
                  <c:v>0.64586834999999998</c:v>
                </c:pt>
                <c:pt idx="36">
                  <c:v>0.65423490000000006</c:v>
                </c:pt>
                <c:pt idx="37">
                  <c:v>0.65895784999999996</c:v>
                </c:pt>
                <c:pt idx="38">
                  <c:v>0.64818872500000002</c:v>
                </c:pt>
                <c:pt idx="39">
                  <c:v>0.64282260000000002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91-4354-89A8-212941A51982}"/>
            </c:ext>
          </c:extLst>
        </c:ser>
        <c:ser>
          <c:idx val="4"/>
          <c:order val="4"/>
          <c:tx>
            <c:strRef>
              <c:f>'1.Coef. Gini'!$L$60</c:f>
              <c:strCache>
                <c:ptCount val="1"/>
                <c:pt idx="0">
                  <c:v>João Pessoa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Gini'!$L$61:$L$100</c:f>
              <c:numCache>
                <c:formatCode>0.000</c:formatCode>
                <c:ptCount val="40"/>
                <c:pt idx="0">
                  <c:v>0.6030008</c:v>
                </c:pt>
                <c:pt idx="1">
                  <c:v>0.59849384999999999</c:v>
                </c:pt>
                <c:pt idx="2">
                  <c:v>0.59942517499999992</c:v>
                </c:pt>
                <c:pt idx="3">
                  <c:v>0.60807069999999996</c:v>
                </c:pt>
                <c:pt idx="4">
                  <c:v>0.61133082500000002</c:v>
                </c:pt>
                <c:pt idx="5">
                  <c:v>0.61519860000000004</c:v>
                </c:pt>
                <c:pt idx="6">
                  <c:v>0.61869972500000003</c:v>
                </c:pt>
                <c:pt idx="7">
                  <c:v>0.62411349999999999</c:v>
                </c:pt>
                <c:pt idx="8">
                  <c:v>0.6250713</c:v>
                </c:pt>
                <c:pt idx="9">
                  <c:v>0.62547269999999999</c:v>
                </c:pt>
                <c:pt idx="10">
                  <c:v>0.62384077500000001</c:v>
                </c:pt>
                <c:pt idx="11">
                  <c:v>0.62177864999999999</c:v>
                </c:pt>
                <c:pt idx="12">
                  <c:v>0.62509347500000001</c:v>
                </c:pt>
                <c:pt idx="13">
                  <c:v>0.62280184999999999</c:v>
                </c:pt>
                <c:pt idx="14">
                  <c:v>0.62430712500000007</c:v>
                </c:pt>
                <c:pt idx="15">
                  <c:v>0.63516827500000006</c:v>
                </c:pt>
                <c:pt idx="16">
                  <c:v>0.64261445000000006</c:v>
                </c:pt>
                <c:pt idx="17">
                  <c:v>0.65010292500000011</c:v>
                </c:pt>
                <c:pt idx="18">
                  <c:v>0.65325354999999996</c:v>
                </c:pt>
                <c:pt idx="19">
                  <c:v>0.64725097499999995</c:v>
                </c:pt>
                <c:pt idx="20">
                  <c:v>0.64370122500000004</c:v>
                </c:pt>
                <c:pt idx="21">
                  <c:v>0.643342525</c:v>
                </c:pt>
                <c:pt idx="22">
                  <c:v>0.64490067499999992</c:v>
                </c:pt>
                <c:pt idx="23">
                  <c:v>0.64471587500000005</c:v>
                </c:pt>
                <c:pt idx="24">
                  <c:v>0.64813437499999993</c:v>
                </c:pt>
                <c:pt idx="25">
                  <c:v>0.65461422499999999</c:v>
                </c:pt>
                <c:pt idx="26">
                  <c:v>0.65931592499999991</c:v>
                </c:pt>
                <c:pt idx="27">
                  <c:v>0.66316674999999992</c:v>
                </c:pt>
                <c:pt idx="28">
                  <c:v>0.66413224999999998</c:v>
                </c:pt>
                <c:pt idx="29">
                  <c:v>0.66675577500000005</c:v>
                </c:pt>
                <c:pt idx="30">
                  <c:v>0.68059162500000003</c:v>
                </c:pt>
                <c:pt idx="31">
                  <c:v>0.70187227499999993</c:v>
                </c:pt>
                <c:pt idx="32">
                  <c:v>0.72052142499999994</c:v>
                </c:pt>
                <c:pt idx="33">
                  <c:v>0.72873932500000005</c:v>
                </c:pt>
                <c:pt idx="34">
                  <c:v>0.72123369999999998</c:v>
                </c:pt>
                <c:pt idx="35">
                  <c:v>0.69937110000000002</c:v>
                </c:pt>
                <c:pt idx="36">
                  <c:v>0.68274677500000003</c:v>
                </c:pt>
                <c:pt idx="37">
                  <c:v>0.66738370000000002</c:v>
                </c:pt>
                <c:pt idx="38">
                  <c:v>0.66306550000000009</c:v>
                </c:pt>
                <c:pt idx="39">
                  <c:v>0.65931042500000003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A6-471F-8A64-459E9F10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433504"/>
        <c:axId val="182725400"/>
      </c:lineChart>
      <c:catAx>
        <c:axId val="11543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725400"/>
        <c:crosses val="autoZero"/>
        <c:auto val="1"/>
        <c:lblAlgn val="ctr"/>
        <c:lblOffset val="100"/>
        <c:noMultiLvlLbl val="0"/>
      </c:catAx>
      <c:valAx>
        <c:axId val="182725400"/>
        <c:scaling>
          <c:orientation val="minMax"/>
          <c:min val="0.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3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Nordeste II</a:t>
            </a:r>
          </a:p>
        </c:rich>
      </c:tx>
      <c:layout>
        <c:manualLayout>
          <c:xMode val="edge"/>
          <c:yMode val="edge"/>
          <c:x val="0.36745255860698589"/>
          <c:y val="1.195814648729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710105177341E-2"/>
          <c:y val="0.11996708038613817"/>
          <c:w val="0.88628241966993726"/>
          <c:h val="0.47734893307828047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Gini'!$M$60</c:f>
              <c:strCache>
                <c:ptCount val="1"/>
                <c:pt idx="0">
                  <c:v>Recife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Gini'!$M$61:$M$100</c:f>
              <c:numCache>
                <c:formatCode>0.000</c:formatCode>
                <c:ptCount val="40"/>
                <c:pt idx="0">
                  <c:v>0.64397387499999992</c:v>
                </c:pt>
                <c:pt idx="1">
                  <c:v>0.64937350000000005</c:v>
                </c:pt>
                <c:pt idx="2">
                  <c:v>0.64568570000000003</c:v>
                </c:pt>
                <c:pt idx="3">
                  <c:v>0.64818160000000002</c:v>
                </c:pt>
                <c:pt idx="4">
                  <c:v>0.65232045000000005</c:v>
                </c:pt>
                <c:pt idx="5">
                  <c:v>0.66096460000000001</c:v>
                </c:pt>
                <c:pt idx="6">
                  <c:v>0.67192292500000006</c:v>
                </c:pt>
                <c:pt idx="7">
                  <c:v>0.67572605000000008</c:v>
                </c:pt>
                <c:pt idx="8">
                  <c:v>0.67551209999999995</c:v>
                </c:pt>
                <c:pt idx="9">
                  <c:v>0.67189877499999995</c:v>
                </c:pt>
                <c:pt idx="10">
                  <c:v>0.657186575</c:v>
                </c:pt>
                <c:pt idx="11">
                  <c:v>0.64789192499999992</c:v>
                </c:pt>
                <c:pt idx="12">
                  <c:v>0.63980539999999997</c:v>
                </c:pt>
                <c:pt idx="13">
                  <c:v>0.63574002499999993</c:v>
                </c:pt>
                <c:pt idx="14">
                  <c:v>0.63430192499999993</c:v>
                </c:pt>
                <c:pt idx="15">
                  <c:v>0.63596267500000003</c:v>
                </c:pt>
                <c:pt idx="16">
                  <c:v>0.63813457499999993</c:v>
                </c:pt>
                <c:pt idx="17">
                  <c:v>0.64208817499999993</c:v>
                </c:pt>
                <c:pt idx="18">
                  <c:v>0.65300472499999995</c:v>
                </c:pt>
                <c:pt idx="19">
                  <c:v>0.66153657499999996</c:v>
                </c:pt>
                <c:pt idx="20">
                  <c:v>0.66101309999999991</c:v>
                </c:pt>
                <c:pt idx="21">
                  <c:v>0.66004297499999998</c:v>
                </c:pt>
                <c:pt idx="22">
                  <c:v>0.65270970000000006</c:v>
                </c:pt>
                <c:pt idx="23">
                  <c:v>0.64596580000000003</c:v>
                </c:pt>
                <c:pt idx="24">
                  <c:v>0.64417495000000002</c:v>
                </c:pt>
                <c:pt idx="25">
                  <c:v>0.639245375</c:v>
                </c:pt>
                <c:pt idx="26">
                  <c:v>0.64123722500000002</c:v>
                </c:pt>
                <c:pt idx="27">
                  <c:v>0.63985619999999999</c:v>
                </c:pt>
                <c:pt idx="28">
                  <c:v>0.64126852500000009</c:v>
                </c:pt>
                <c:pt idx="29">
                  <c:v>0.64106517500000004</c:v>
                </c:pt>
                <c:pt idx="30">
                  <c:v>0.64691730000000003</c:v>
                </c:pt>
                <c:pt idx="31">
                  <c:v>0.6577537</c:v>
                </c:pt>
                <c:pt idx="32">
                  <c:v>0.66537627499999996</c:v>
                </c:pt>
                <c:pt idx="33">
                  <c:v>0.67758242499999999</c:v>
                </c:pt>
                <c:pt idx="34">
                  <c:v>0.68065912500000003</c:v>
                </c:pt>
                <c:pt idx="35">
                  <c:v>0.67554772500000004</c:v>
                </c:pt>
                <c:pt idx="36">
                  <c:v>0.66905217500000003</c:v>
                </c:pt>
                <c:pt idx="37">
                  <c:v>0.65423435000000008</c:v>
                </c:pt>
                <c:pt idx="38">
                  <c:v>0.63705462499999999</c:v>
                </c:pt>
                <c:pt idx="39">
                  <c:v>0.62733327500000002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2C-47EA-8841-6D8E1113EB55}"/>
            </c:ext>
          </c:extLst>
        </c:ser>
        <c:ser>
          <c:idx val="1"/>
          <c:order val="1"/>
          <c:tx>
            <c:strRef>
              <c:f>'1.Coef. Gini'!$N$60</c:f>
              <c:strCache>
                <c:ptCount val="1"/>
                <c:pt idx="0">
                  <c:v>Maceió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Gini'!$N$61:$N$100</c:f>
              <c:numCache>
                <c:formatCode>0.000</c:formatCode>
                <c:ptCount val="40"/>
                <c:pt idx="0">
                  <c:v>0.57752297499999994</c:v>
                </c:pt>
                <c:pt idx="1">
                  <c:v>0.57534157500000005</c:v>
                </c:pt>
                <c:pt idx="2">
                  <c:v>0.572898825</c:v>
                </c:pt>
                <c:pt idx="3">
                  <c:v>0.57724952500000004</c:v>
                </c:pt>
                <c:pt idx="4">
                  <c:v>0.58519575000000001</c:v>
                </c:pt>
                <c:pt idx="5">
                  <c:v>0.59315410000000002</c:v>
                </c:pt>
                <c:pt idx="6">
                  <c:v>0.602730875</c:v>
                </c:pt>
                <c:pt idx="7">
                  <c:v>0.60826570000000002</c:v>
                </c:pt>
                <c:pt idx="8">
                  <c:v>0.61134737500000003</c:v>
                </c:pt>
                <c:pt idx="9">
                  <c:v>0.60838157500000001</c:v>
                </c:pt>
                <c:pt idx="10">
                  <c:v>0.60433977499999991</c:v>
                </c:pt>
                <c:pt idx="11">
                  <c:v>0.60153999999999996</c:v>
                </c:pt>
                <c:pt idx="12">
                  <c:v>0.59964402499999991</c:v>
                </c:pt>
                <c:pt idx="13">
                  <c:v>0.59905465000000002</c:v>
                </c:pt>
                <c:pt idx="14">
                  <c:v>0.60546982500000002</c:v>
                </c:pt>
                <c:pt idx="15">
                  <c:v>0.6038114750000001</c:v>
                </c:pt>
                <c:pt idx="16">
                  <c:v>0.60740905000000001</c:v>
                </c:pt>
                <c:pt idx="17">
                  <c:v>0.61283500000000002</c:v>
                </c:pt>
                <c:pt idx="18">
                  <c:v>0.609294</c:v>
                </c:pt>
                <c:pt idx="19">
                  <c:v>0.60922457499999993</c:v>
                </c:pt>
                <c:pt idx="20">
                  <c:v>0.60820240000000003</c:v>
                </c:pt>
                <c:pt idx="21">
                  <c:v>0.60514282499999994</c:v>
                </c:pt>
                <c:pt idx="22">
                  <c:v>0.60793969999999997</c:v>
                </c:pt>
                <c:pt idx="23">
                  <c:v>0.61269237499999996</c:v>
                </c:pt>
                <c:pt idx="24">
                  <c:v>0.61929342499999995</c:v>
                </c:pt>
                <c:pt idx="25">
                  <c:v>0.62775650000000005</c:v>
                </c:pt>
                <c:pt idx="26">
                  <c:v>0.63564047499999998</c:v>
                </c:pt>
                <c:pt idx="27">
                  <c:v>0.64141060000000005</c:v>
                </c:pt>
                <c:pt idx="28">
                  <c:v>0.6381464750000001</c:v>
                </c:pt>
                <c:pt idx="29">
                  <c:v>0.63495594999999994</c:v>
                </c:pt>
                <c:pt idx="30">
                  <c:v>0.63382214999999997</c:v>
                </c:pt>
                <c:pt idx="31">
                  <c:v>0.63718982499999999</c:v>
                </c:pt>
                <c:pt idx="32">
                  <c:v>0.64247992499999995</c:v>
                </c:pt>
                <c:pt idx="33">
                  <c:v>0.64896262500000002</c:v>
                </c:pt>
                <c:pt idx="34">
                  <c:v>0.64704830000000002</c:v>
                </c:pt>
                <c:pt idx="35">
                  <c:v>0.65118995000000002</c:v>
                </c:pt>
                <c:pt idx="36">
                  <c:v>0.64987655</c:v>
                </c:pt>
                <c:pt idx="37">
                  <c:v>0.63840894999999998</c:v>
                </c:pt>
                <c:pt idx="38">
                  <c:v>0.63639975000000004</c:v>
                </c:pt>
                <c:pt idx="39">
                  <c:v>0.62445297499999997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2C-47EA-8841-6D8E1113EB55}"/>
            </c:ext>
          </c:extLst>
        </c:ser>
        <c:ser>
          <c:idx val="2"/>
          <c:order val="2"/>
          <c:tx>
            <c:strRef>
              <c:f>'1.Coef. Gini'!$O$60</c:f>
              <c:strCache>
                <c:ptCount val="1"/>
                <c:pt idx="0">
                  <c:v>Aracaju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Gini'!$O$61:$O$100</c:f>
              <c:numCache>
                <c:formatCode>0.000</c:formatCode>
                <c:ptCount val="40"/>
                <c:pt idx="0">
                  <c:v>0.59964702499999989</c:v>
                </c:pt>
                <c:pt idx="1">
                  <c:v>0.60228480000000006</c:v>
                </c:pt>
                <c:pt idx="2">
                  <c:v>0.60220950000000006</c:v>
                </c:pt>
                <c:pt idx="3">
                  <c:v>0.61010615000000001</c:v>
                </c:pt>
                <c:pt idx="4">
                  <c:v>0.61809239999999999</c:v>
                </c:pt>
                <c:pt idx="5">
                  <c:v>0.62397619999999998</c:v>
                </c:pt>
                <c:pt idx="6">
                  <c:v>0.63567717499999998</c:v>
                </c:pt>
                <c:pt idx="7">
                  <c:v>0.64263262500000007</c:v>
                </c:pt>
                <c:pt idx="8">
                  <c:v>0.64287367500000003</c:v>
                </c:pt>
                <c:pt idx="9">
                  <c:v>0.63528402500000003</c:v>
                </c:pt>
                <c:pt idx="10">
                  <c:v>0.62350209999999995</c:v>
                </c:pt>
                <c:pt idx="11">
                  <c:v>0.61552997499999995</c:v>
                </c:pt>
                <c:pt idx="12">
                  <c:v>0.61076582499999998</c:v>
                </c:pt>
                <c:pt idx="13">
                  <c:v>0.61365075000000002</c:v>
                </c:pt>
                <c:pt idx="14">
                  <c:v>0.62478725000000002</c:v>
                </c:pt>
                <c:pt idx="15">
                  <c:v>0.63632712499999999</c:v>
                </c:pt>
                <c:pt idx="16">
                  <c:v>0.64927137499999998</c:v>
                </c:pt>
                <c:pt idx="17">
                  <c:v>0.65887620000000002</c:v>
                </c:pt>
                <c:pt idx="18">
                  <c:v>0.65462050000000005</c:v>
                </c:pt>
                <c:pt idx="19">
                  <c:v>0.64737719999999999</c:v>
                </c:pt>
                <c:pt idx="20">
                  <c:v>0.63525144999999994</c:v>
                </c:pt>
                <c:pt idx="21">
                  <c:v>0.63265035000000003</c:v>
                </c:pt>
                <c:pt idx="22">
                  <c:v>0.63963714999999999</c:v>
                </c:pt>
                <c:pt idx="23">
                  <c:v>0.64574667500000005</c:v>
                </c:pt>
                <c:pt idx="24">
                  <c:v>0.65265739999999994</c:v>
                </c:pt>
                <c:pt idx="25">
                  <c:v>0.65172304999999997</c:v>
                </c:pt>
                <c:pt idx="26">
                  <c:v>0.64376022500000007</c:v>
                </c:pt>
                <c:pt idx="27">
                  <c:v>0.63500075</c:v>
                </c:pt>
                <c:pt idx="28">
                  <c:v>0.62546655000000007</c:v>
                </c:pt>
                <c:pt idx="29">
                  <c:v>0.61869652500000005</c:v>
                </c:pt>
                <c:pt idx="30">
                  <c:v>0.625743575</c:v>
                </c:pt>
                <c:pt idx="31">
                  <c:v>0.63992684999999994</c:v>
                </c:pt>
                <c:pt idx="32">
                  <c:v>0.65707552499999999</c:v>
                </c:pt>
                <c:pt idx="33">
                  <c:v>0.66578777499999997</c:v>
                </c:pt>
                <c:pt idx="34">
                  <c:v>0.66503319999999999</c:v>
                </c:pt>
                <c:pt idx="35">
                  <c:v>0.65436927500000008</c:v>
                </c:pt>
                <c:pt idx="36">
                  <c:v>0.649999675</c:v>
                </c:pt>
                <c:pt idx="37">
                  <c:v>0.64424550000000003</c:v>
                </c:pt>
                <c:pt idx="38">
                  <c:v>0.64252292499999997</c:v>
                </c:pt>
                <c:pt idx="39">
                  <c:v>0.64824607500000009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2C-47EA-8841-6D8E1113EB55}"/>
            </c:ext>
          </c:extLst>
        </c:ser>
        <c:ser>
          <c:idx val="3"/>
          <c:order val="3"/>
          <c:tx>
            <c:strRef>
              <c:f>'1.Coef. Gini'!$P$60</c:f>
              <c:strCache>
                <c:ptCount val="1"/>
                <c:pt idx="0">
                  <c:v>Salvador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Gini'!$P$61:$P$100</c:f>
              <c:numCache>
                <c:formatCode>0.000</c:formatCode>
                <c:ptCount val="40"/>
                <c:pt idx="0">
                  <c:v>0.60455722499999998</c:v>
                </c:pt>
                <c:pt idx="1">
                  <c:v>0.59998049999999992</c:v>
                </c:pt>
                <c:pt idx="2">
                  <c:v>0.59944109999999995</c:v>
                </c:pt>
                <c:pt idx="3">
                  <c:v>0.59652657499999995</c:v>
                </c:pt>
                <c:pt idx="4">
                  <c:v>0.59493615000000011</c:v>
                </c:pt>
                <c:pt idx="5">
                  <c:v>0.58922822500000005</c:v>
                </c:pt>
                <c:pt idx="6">
                  <c:v>0.58406072499999995</c:v>
                </c:pt>
                <c:pt idx="7">
                  <c:v>0.58820705000000006</c:v>
                </c:pt>
                <c:pt idx="8">
                  <c:v>0.58433975000000005</c:v>
                </c:pt>
                <c:pt idx="9">
                  <c:v>0.58761859999999999</c:v>
                </c:pt>
                <c:pt idx="10">
                  <c:v>0.59103035000000004</c:v>
                </c:pt>
                <c:pt idx="11">
                  <c:v>0.59395754999999995</c:v>
                </c:pt>
                <c:pt idx="12">
                  <c:v>0.60076004999999999</c:v>
                </c:pt>
                <c:pt idx="13">
                  <c:v>0.61067342499999999</c:v>
                </c:pt>
                <c:pt idx="14">
                  <c:v>0.61290337499999992</c:v>
                </c:pt>
                <c:pt idx="15">
                  <c:v>0.61437454999999996</c:v>
                </c:pt>
                <c:pt idx="16">
                  <c:v>0.61465967500000007</c:v>
                </c:pt>
                <c:pt idx="17">
                  <c:v>0.61249562499999999</c:v>
                </c:pt>
                <c:pt idx="18">
                  <c:v>0.62417389999999995</c:v>
                </c:pt>
                <c:pt idx="19">
                  <c:v>0.6263708750000001</c:v>
                </c:pt>
                <c:pt idx="20">
                  <c:v>0.64319274999999998</c:v>
                </c:pt>
                <c:pt idx="21">
                  <c:v>0.65052337500000001</c:v>
                </c:pt>
                <c:pt idx="22">
                  <c:v>0.64647422499999996</c:v>
                </c:pt>
                <c:pt idx="23">
                  <c:v>0.65203892500000005</c:v>
                </c:pt>
                <c:pt idx="24">
                  <c:v>0.64458102499999992</c:v>
                </c:pt>
                <c:pt idx="25">
                  <c:v>0.64160637500000006</c:v>
                </c:pt>
                <c:pt idx="26">
                  <c:v>0.64265569999999994</c:v>
                </c:pt>
                <c:pt idx="27">
                  <c:v>0.63911245000000005</c:v>
                </c:pt>
                <c:pt idx="28">
                  <c:v>0.63959515</c:v>
                </c:pt>
                <c:pt idx="29">
                  <c:v>0.64533487499999997</c:v>
                </c:pt>
                <c:pt idx="30">
                  <c:v>0.6533746250000001</c:v>
                </c:pt>
                <c:pt idx="31">
                  <c:v>0.66072905000000004</c:v>
                </c:pt>
                <c:pt idx="32">
                  <c:v>0.65939227499999997</c:v>
                </c:pt>
                <c:pt idx="33">
                  <c:v>0.65351294999999998</c:v>
                </c:pt>
                <c:pt idx="34">
                  <c:v>0.64384005</c:v>
                </c:pt>
                <c:pt idx="35">
                  <c:v>0.63647347500000007</c:v>
                </c:pt>
                <c:pt idx="36">
                  <c:v>0.63206850000000003</c:v>
                </c:pt>
                <c:pt idx="37">
                  <c:v>0.63301410000000002</c:v>
                </c:pt>
                <c:pt idx="38">
                  <c:v>0.6347391</c:v>
                </c:pt>
                <c:pt idx="39">
                  <c:v>0.63437670000000002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2C-47EA-8841-6D8E1113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356384"/>
        <c:axId val="183356776"/>
      </c:lineChart>
      <c:catAx>
        <c:axId val="18335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6776"/>
        <c:crosses val="autoZero"/>
        <c:auto val="1"/>
        <c:lblAlgn val="ctr"/>
        <c:lblOffset val="100"/>
        <c:noMultiLvlLbl val="0"/>
      </c:catAx>
      <c:valAx>
        <c:axId val="183356776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Sudeste</a:t>
            </a:r>
          </a:p>
        </c:rich>
      </c:tx>
      <c:layout>
        <c:manualLayout>
          <c:xMode val="edge"/>
          <c:yMode val="edge"/>
          <c:x val="0.38904503893864945"/>
          <c:y val="1.1958035160134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49595621060187989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Gini'!$Q$60</c:f>
              <c:strCache>
                <c:ptCount val="1"/>
                <c:pt idx="0">
                  <c:v>Belo Horizonte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Gini'!$Q$61:$Q$100</c:f>
              <c:numCache>
                <c:formatCode>0.000</c:formatCode>
                <c:ptCount val="40"/>
                <c:pt idx="0">
                  <c:v>0.56759190000000004</c:v>
                </c:pt>
                <c:pt idx="1">
                  <c:v>0.56476375000000001</c:v>
                </c:pt>
                <c:pt idx="2">
                  <c:v>0.56397312499999996</c:v>
                </c:pt>
                <c:pt idx="3">
                  <c:v>0.558777725</c:v>
                </c:pt>
                <c:pt idx="4">
                  <c:v>0.55893172499999999</c:v>
                </c:pt>
                <c:pt idx="5">
                  <c:v>0.55442027500000002</c:v>
                </c:pt>
                <c:pt idx="6">
                  <c:v>0.55351982499999997</c:v>
                </c:pt>
                <c:pt idx="7">
                  <c:v>0.5539115</c:v>
                </c:pt>
                <c:pt idx="8">
                  <c:v>0.55111887500000001</c:v>
                </c:pt>
                <c:pt idx="9">
                  <c:v>0.55040552499999995</c:v>
                </c:pt>
                <c:pt idx="10">
                  <c:v>0.55019744999999998</c:v>
                </c:pt>
                <c:pt idx="11">
                  <c:v>0.55356727500000003</c:v>
                </c:pt>
                <c:pt idx="12">
                  <c:v>0.56189945000000008</c:v>
                </c:pt>
                <c:pt idx="13">
                  <c:v>0.56816255000000004</c:v>
                </c:pt>
                <c:pt idx="14">
                  <c:v>0.57213350000000007</c:v>
                </c:pt>
                <c:pt idx="15">
                  <c:v>0.57127894999999995</c:v>
                </c:pt>
                <c:pt idx="16">
                  <c:v>0.57062334999999997</c:v>
                </c:pt>
                <c:pt idx="17">
                  <c:v>0.57065577500000009</c:v>
                </c:pt>
                <c:pt idx="18">
                  <c:v>0.57148555000000001</c:v>
                </c:pt>
                <c:pt idx="19">
                  <c:v>0.57700200000000001</c:v>
                </c:pt>
                <c:pt idx="20">
                  <c:v>0.57960187500000004</c:v>
                </c:pt>
                <c:pt idx="21">
                  <c:v>0.58304382500000007</c:v>
                </c:pt>
                <c:pt idx="22">
                  <c:v>0.58366217500000006</c:v>
                </c:pt>
                <c:pt idx="23">
                  <c:v>0.58034492500000001</c:v>
                </c:pt>
                <c:pt idx="24">
                  <c:v>0.57691892499999997</c:v>
                </c:pt>
                <c:pt idx="25">
                  <c:v>0.571766475</c:v>
                </c:pt>
                <c:pt idx="26">
                  <c:v>0.57113205</c:v>
                </c:pt>
                <c:pt idx="27">
                  <c:v>0.56952974999999995</c:v>
                </c:pt>
                <c:pt idx="28">
                  <c:v>0.56635809999999998</c:v>
                </c:pt>
                <c:pt idx="29">
                  <c:v>0.56998110000000002</c:v>
                </c:pt>
                <c:pt idx="30">
                  <c:v>0.57699009999999995</c:v>
                </c:pt>
                <c:pt idx="31">
                  <c:v>0.58627477500000003</c:v>
                </c:pt>
                <c:pt idx="32">
                  <c:v>0.59576739999999995</c:v>
                </c:pt>
                <c:pt idx="33">
                  <c:v>0.59919322500000005</c:v>
                </c:pt>
                <c:pt idx="34">
                  <c:v>0.597161575</c:v>
                </c:pt>
                <c:pt idx="35">
                  <c:v>0.59478192499999993</c:v>
                </c:pt>
                <c:pt idx="36">
                  <c:v>0.59245495000000004</c:v>
                </c:pt>
                <c:pt idx="37">
                  <c:v>0.58579139999999996</c:v>
                </c:pt>
                <c:pt idx="38">
                  <c:v>0.5773154250000001</c:v>
                </c:pt>
                <c:pt idx="39">
                  <c:v>0.57400779999999996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52-4642-901A-BF862F71185F}"/>
            </c:ext>
          </c:extLst>
        </c:ser>
        <c:ser>
          <c:idx val="1"/>
          <c:order val="1"/>
          <c:tx>
            <c:strRef>
              <c:f>'1.Coef. Gini'!$R$60</c:f>
              <c:strCache>
                <c:ptCount val="1"/>
                <c:pt idx="0">
                  <c:v>Grande Vitória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Gini'!$R$61:$R$100</c:f>
              <c:numCache>
                <c:formatCode>0.000</c:formatCode>
                <c:ptCount val="40"/>
                <c:pt idx="0">
                  <c:v>0.55536845000000001</c:v>
                </c:pt>
                <c:pt idx="1">
                  <c:v>0.55302407500000006</c:v>
                </c:pt>
                <c:pt idx="2">
                  <c:v>0.55069674999999996</c:v>
                </c:pt>
                <c:pt idx="3">
                  <c:v>0.55575972500000004</c:v>
                </c:pt>
                <c:pt idx="4">
                  <c:v>0.56721077499999994</c:v>
                </c:pt>
                <c:pt idx="5">
                  <c:v>0.57224302500000002</c:v>
                </c:pt>
                <c:pt idx="6">
                  <c:v>0.57617435000000006</c:v>
                </c:pt>
                <c:pt idx="7">
                  <c:v>0.58040602500000005</c:v>
                </c:pt>
                <c:pt idx="8">
                  <c:v>0.57594152499999995</c:v>
                </c:pt>
                <c:pt idx="9">
                  <c:v>0.57109597499999998</c:v>
                </c:pt>
                <c:pt idx="10">
                  <c:v>0.57046217499999996</c:v>
                </c:pt>
                <c:pt idx="11">
                  <c:v>0.56990952500000003</c:v>
                </c:pt>
                <c:pt idx="12">
                  <c:v>0.57613035000000001</c:v>
                </c:pt>
                <c:pt idx="13">
                  <c:v>0.5845842</c:v>
                </c:pt>
                <c:pt idx="14">
                  <c:v>0.58671875000000007</c:v>
                </c:pt>
                <c:pt idx="15">
                  <c:v>0.59061457500000003</c:v>
                </c:pt>
                <c:pt idx="16">
                  <c:v>0.58836640000000007</c:v>
                </c:pt>
                <c:pt idx="17">
                  <c:v>0.58737070000000002</c:v>
                </c:pt>
                <c:pt idx="18">
                  <c:v>0.58922095000000008</c:v>
                </c:pt>
                <c:pt idx="19">
                  <c:v>0.58445780000000003</c:v>
                </c:pt>
                <c:pt idx="20">
                  <c:v>0.58438087500000002</c:v>
                </c:pt>
                <c:pt idx="21">
                  <c:v>0.58231870000000008</c:v>
                </c:pt>
                <c:pt idx="22">
                  <c:v>0.58129137499999994</c:v>
                </c:pt>
                <c:pt idx="23">
                  <c:v>0.58465362499999995</c:v>
                </c:pt>
                <c:pt idx="24">
                  <c:v>0.58689657499999992</c:v>
                </c:pt>
                <c:pt idx="25">
                  <c:v>0.59370675000000006</c:v>
                </c:pt>
                <c:pt idx="26">
                  <c:v>0.59515750000000001</c:v>
                </c:pt>
                <c:pt idx="27">
                  <c:v>0.59359142500000006</c:v>
                </c:pt>
                <c:pt idx="28">
                  <c:v>0.59043780000000001</c:v>
                </c:pt>
                <c:pt idx="29">
                  <c:v>0.58579065000000008</c:v>
                </c:pt>
                <c:pt idx="30">
                  <c:v>0.594682775</c:v>
                </c:pt>
                <c:pt idx="31">
                  <c:v>0.60391695000000001</c:v>
                </c:pt>
                <c:pt idx="32">
                  <c:v>0.61115350000000002</c:v>
                </c:pt>
                <c:pt idx="33">
                  <c:v>0.61597839999999993</c:v>
                </c:pt>
                <c:pt idx="34">
                  <c:v>0.61370802499999999</c:v>
                </c:pt>
                <c:pt idx="35">
                  <c:v>0.60823397499999998</c:v>
                </c:pt>
                <c:pt idx="36">
                  <c:v>0.60794254999999997</c:v>
                </c:pt>
                <c:pt idx="37">
                  <c:v>0.60552565000000003</c:v>
                </c:pt>
                <c:pt idx="38">
                  <c:v>0.596284025</c:v>
                </c:pt>
                <c:pt idx="39">
                  <c:v>0.59462622500000006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52-4642-901A-BF862F71185F}"/>
            </c:ext>
          </c:extLst>
        </c:ser>
        <c:ser>
          <c:idx val="2"/>
          <c:order val="2"/>
          <c:tx>
            <c:strRef>
              <c:f>'1.Coef. Gini'!$S$60</c:f>
              <c:strCache>
                <c:ptCount val="1"/>
                <c:pt idx="0">
                  <c:v>Rio de Janeiro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Gini'!$S$61:$S$100</c:f>
              <c:numCache>
                <c:formatCode>0.000</c:formatCode>
                <c:ptCount val="40"/>
                <c:pt idx="0">
                  <c:v>0.57850262500000005</c:v>
                </c:pt>
                <c:pt idx="1">
                  <c:v>0.57718734999999999</c:v>
                </c:pt>
                <c:pt idx="2">
                  <c:v>0.57460685</c:v>
                </c:pt>
                <c:pt idx="3">
                  <c:v>0.57378817500000001</c:v>
                </c:pt>
                <c:pt idx="4">
                  <c:v>0.57491377499999996</c:v>
                </c:pt>
                <c:pt idx="5">
                  <c:v>0.57553972500000006</c:v>
                </c:pt>
                <c:pt idx="6">
                  <c:v>0.57820447499999994</c:v>
                </c:pt>
                <c:pt idx="7">
                  <c:v>0.57978810000000003</c:v>
                </c:pt>
                <c:pt idx="8">
                  <c:v>0.58044612500000003</c:v>
                </c:pt>
                <c:pt idx="9">
                  <c:v>0.57899679999999998</c:v>
                </c:pt>
                <c:pt idx="10">
                  <c:v>0.57791714999999999</c:v>
                </c:pt>
                <c:pt idx="11">
                  <c:v>0.57753347499999996</c:v>
                </c:pt>
                <c:pt idx="12">
                  <c:v>0.57778459999999998</c:v>
                </c:pt>
                <c:pt idx="13">
                  <c:v>0.58368522499999997</c:v>
                </c:pt>
                <c:pt idx="14">
                  <c:v>0.58950757499999995</c:v>
                </c:pt>
                <c:pt idx="15">
                  <c:v>0.59296130000000002</c:v>
                </c:pt>
                <c:pt idx="16">
                  <c:v>0.59699060000000004</c:v>
                </c:pt>
                <c:pt idx="17">
                  <c:v>0.59979772499999995</c:v>
                </c:pt>
                <c:pt idx="18">
                  <c:v>0.59879505</c:v>
                </c:pt>
                <c:pt idx="19">
                  <c:v>0.59931904999999996</c:v>
                </c:pt>
                <c:pt idx="20">
                  <c:v>0.60031075</c:v>
                </c:pt>
                <c:pt idx="21">
                  <c:v>0.59894409999999998</c:v>
                </c:pt>
                <c:pt idx="22">
                  <c:v>0.60385062499999997</c:v>
                </c:pt>
                <c:pt idx="23">
                  <c:v>0.608852375</c:v>
                </c:pt>
                <c:pt idx="24">
                  <c:v>0.61271775000000006</c:v>
                </c:pt>
                <c:pt idx="25">
                  <c:v>0.61760585000000001</c:v>
                </c:pt>
                <c:pt idx="26">
                  <c:v>0.62022152500000005</c:v>
                </c:pt>
                <c:pt idx="27">
                  <c:v>0.62356195000000003</c:v>
                </c:pt>
                <c:pt idx="28">
                  <c:v>0.62707025000000005</c:v>
                </c:pt>
                <c:pt idx="29">
                  <c:v>0.62893834999999998</c:v>
                </c:pt>
                <c:pt idx="30">
                  <c:v>0.64094200000000001</c:v>
                </c:pt>
                <c:pt idx="31">
                  <c:v>0.65272122499999996</c:v>
                </c:pt>
                <c:pt idx="32">
                  <c:v>0.66364122499999989</c:v>
                </c:pt>
                <c:pt idx="33">
                  <c:v>0.67543180000000003</c:v>
                </c:pt>
                <c:pt idx="34">
                  <c:v>0.67326242500000011</c:v>
                </c:pt>
                <c:pt idx="35">
                  <c:v>0.66368199999999988</c:v>
                </c:pt>
                <c:pt idx="36">
                  <c:v>0.65384504999999993</c:v>
                </c:pt>
                <c:pt idx="37">
                  <c:v>0.64336480000000007</c:v>
                </c:pt>
                <c:pt idx="38">
                  <c:v>0.63622975000000004</c:v>
                </c:pt>
                <c:pt idx="39">
                  <c:v>0.63545447500000007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52-4642-901A-BF862F71185F}"/>
            </c:ext>
          </c:extLst>
        </c:ser>
        <c:ser>
          <c:idx val="3"/>
          <c:order val="3"/>
          <c:tx>
            <c:strRef>
              <c:f>'1.Coef. Gini'!$T$60</c:f>
              <c:strCache>
                <c:ptCount val="1"/>
                <c:pt idx="0">
                  <c:v>São Paulo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Gini'!$T$61:$T$100</c:f>
              <c:numCache>
                <c:formatCode>0.000</c:formatCode>
                <c:ptCount val="40"/>
                <c:pt idx="0">
                  <c:v>0.57346774999999994</c:v>
                </c:pt>
                <c:pt idx="1">
                  <c:v>0.57194689999999992</c:v>
                </c:pt>
                <c:pt idx="2">
                  <c:v>0.57216707499999997</c:v>
                </c:pt>
                <c:pt idx="3">
                  <c:v>0.57197419999999999</c:v>
                </c:pt>
                <c:pt idx="4">
                  <c:v>0.56744380000000005</c:v>
                </c:pt>
                <c:pt idx="5">
                  <c:v>0.57019175</c:v>
                </c:pt>
                <c:pt idx="6">
                  <c:v>0.57251387500000006</c:v>
                </c:pt>
                <c:pt idx="7">
                  <c:v>0.57853812500000001</c:v>
                </c:pt>
                <c:pt idx="8">
                  <c:v>0.5847445</c:v>
                </c:pt>
                <c:pt idx="9">
                  <c:v>0.58897017500000004</c:v>
                </c:pt>
                <c:pt idx="10">
                  <c:v>0.59389977500000002</c:v>
                </c:pt>
                <c:pt idx="11">
                  <c:v>0.59623969999999993</c:v>
                </c:pt>
                <c:pt idx="12">
                  <c:v>0.60312114999999999</c:v>
                </c:pt>
                <c:pt idx="13">
                  <c:v>0.60608204999999993</c:v>
                </c:pt>
                <c:pt idx="14">
                  <c:v>0.60257917499999991</c:v>
                </c:pt>
                <c:pt idx="15">
                  <c:v>0.60077665000000002</c:v>
                </c:pt>
                <c:pt idx="16">
                  <c:v>0.60034652499999996</c:v>
                </c:pt>
                <c:pt idx="17">
                  <c:v>0.60040632500000002</c:v>
                </c:pt>
                <c:pt idx="18">
                  <c:v>0.60375909999999999</c:v>
                </c:pt>
                <c:pt idx="19">
                  <c:v>0.60627379999999997</c:v>
                </c:pt>
                <c:pt idx="20">
                  <c:v>0.60916932499999998</c:v>
                </c:pt>
                <c:pt idx="21">
                  <c:v>0.61193692500000008</c:v>
                </c:pt>
                <c:pt idx="22">
                  <c:v>0.61674770000000001</c:v>
                </c:pt>
                <c:pt idx="23">
                  <c:v>0.62081170000000008</c:v>
                </c:pt>
                <c:pt idx="24">
                  <c:v>0.62223887500000008</c:v>
                </c:pt>
                <c:pt idx="25">
                  <c:v>0.62322700000000009</c:v>
                </c:pt>
                <c:pt idx="26">
                  <c:v>0.62317362499999995</c:v>
                </c:pt>
                <c:pt idx="27">
                  <c:v>0.62255972500000001</c:v>
                </c:pt>
                <c:pt idx="28">
                  <c:v>0.62254022499999995</c:v>
                </c:pt>
                <c:pt idx="29">
                  <c:v>0.624398275</c:v>
                </c:pt>
                <c:pt idx="30">
                  <c:v>0.63073805000000005</c:v>
                </c:pt>
                <c:pt idx="31">
                  <c:v>0.64190032500000005</c:v>
                </c:pt>
                <c:pt idx="32">
                  <c:v>0.64754347499999998</c:v>
                </c:pt>
                <c:pt idx="33">
                  <c:v>0.65012532499999998</c:v>
                </c:pt>
                <c:pt idx="34">
                  <c:v>0.64226597499999993</c:v>
                </c:pt>
                <c:pt idx="35">
                  <c:v>0.63123542499999996</c:v>
                </c:pt>
                <c:pt idx="36">
                  <c:v>0.61990377500000005</c:v>
                </c:pt>
                <c:pt idx="37">
                  <c:v>0.60976489999999994</c:v>
                </c:pt>
                <c:pt idx="38">
                  <c:v>0.60656449999999995</c:v>
                </c:pt>
                <c:pt idx="39">
                  <c:v>0.60182334999999998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52-4642-901A-BF862F711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469824"/>
        <c:axId val="180467864"/>
      </c:lineChart>
      <c:catAx>
        <c:axId val="18046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7864"/>
        <c:crosses val="autoZero"/>
        <c:auto val="1"/>
        <c:lblAlgn val="ctr"/>
        <c:lblOffset val="100"/>
        <c:noMultiLvlLbl val="0"/>
      </c:catAx>
      <c:valAx>
        <c:axId val="180467864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</a:t>
            </a:r>
            <a:r>
              <a:rPr lang="pt-BR" baseline="0"/>
              <a:t> Sul</a:t>
            </a:r>
            <a:endParaRPr lang="pt-BR"/>
          </a:p>
        </c:rich>
      </c:tx>
      <c:layout>
        <c:manualLayout>
          <c:xMode val="edge"/>
          <c:yMode val="edge"/>
          <c:x val="0.44043088733027186"/>
          <c:y val="1.94698902073860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312028390817345"/>
          <c:w val="0.88628241966993726"/>
          <c:h val="0.46620886473697831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Gini'!$U$60</c:f>
              <c:strCache>
                <c:ptCount val="1"/>
                <c:pt idx="0">
                  <c:v>Curitiba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Gini'!$U$61:$U$100</c:f>
              <c:numCache>
                <c:formatCode>0.000</c:formatCode>
                <c:ptCount val="40"/>
                <c:pt idx="0">
                  <c:v>0.51535419999999998</c:v>
                </c:pt>
                <c:pt idx="1">
                  <c:v>0.51107939999999996</c:v>
                </c:pt>
                <c:pt idx="2">
                  <c:v>0.51275387500000003</c:v>
                </c:pt>
                <c:pt idx="3">
                  <c:v>0.513614075</c:v>
                </c:pt>
                <c:pt idx="4">
                  <c:v>0.51956435000000001</c:v>
                </c:pt>
                <c:pt idx="5">
                  <c:v>0.51940457500000003</c:v>
                </c:pt>
                <c:pt idx="6">
                  <c:v>0.51979394999999995</c:v>
                </c:pt>
                <c:pt idx="7">
                  <c:v>0.51770757499999998</c:v>
                </c:pt>
                <c:pt idx="8">
                  <c:v>0.51686104999999993</c:v>
                </c:pt>
                <c:pt idx="9">
                  <c:v>0.51903929999999998</c:v>
                </c:pt>
                <c:pt idx="10">
                  <c:v>0.51847145000000006</c:v>
                </c:pt>
                <c:pt idx="11">
                  <c:v>0.51567332500000007</c:v>
                </c:pt>
                <c:pt idx="12">
                  <c:v>0.51145235</c:v>
                </c:pt>
                <c:pt idx="13">
                  <c:v>0.51135802500000005</c:v>
                </c:pt>
                <c:pt idx="14">
                  <c:v>0.51419179999999998</c:v>
                </c:pt>
                <c:pt idx="15">
                  <c:v>0.52268577500000002</c:v>
                </c:pt>
                <c:pt idx="16">
                  <c:v>0.53228989999999998</c:v>
                </c:pt>
                <c:pt idx="17">
                  <c:v>0.53752362500000006</c:v>
                </c:pt>
                <c:pt idx="18">
                  <c:v>0.53825117500000008</c:v>
                </c:pt>
                <c:pt idx="19">
                  <c:v>0.54014505000000002</c:v>
                </c:pt>
                <c:pt idx="20">
                  <c:v>0.54523062499999997</c:v>
                </c:pt>
                <c:pt idx="21">
                  <c:v>0.55121659999999995</c:v>
                </c:pt>
                <c:pt idx="22">
                  <c:v>0.56036462500000006</c:v>
                </c:pt>
                <c:pt idx="23">
                  <c:v>0.56716412499999991</c:v>
                </c:pt>
                <c:pt idx="24">
                  <c:v>0.56780379999999997</c:v>
                </c:pt>
                <c:pt idx="25">
                  <c:v>0.56658607500000002</c:v>
                </c:pt>
                <c:pt idx="26">
                  <c:v>0.56210460000000007</c:v>
                </c:pt>
                <c:pt idx="27">
                  <c:v>0.55706137499999997</c:v>
                </c:pt>
                <c:pt idx="28">
                  <c:v>0.55349987499999997</c:v>
                </c:pt>
                <c:pt idx="29">
                  <c:v>0.54848057500000003</c:v>
                </c:pt>
                <c:pt idx="30">
                  <c:v>0.55366547499999996</c:v>
                </c:pt>
                <c:pt idx="31">
                  <c:v>0.55834800000000007</c:v>
                </c:pt>
                <c:pt idx="32">
                  <c:v>0.56507065000000001</c:v>
                </c:pt>
                <c:pt idx="33">
                  <c:v>0.56894750000000005</c:v>
                </c:pt>
                <c:pt idx="34">
                  <c:v>0.5646409</c:v>
                </c:pt>
                <c:pt idx="35">
                  <c:v>0.56177707499999996</c:v>
                </c:pt>
                <c:pt idx="36">
                  <c:v>0.5559615</c:v>
                </c:pt>
                <c:pt idx="37">
                  <c:v>0.55541419999999997</c:v>
                </c:pt>
                <c:pt idx="38">
                  <c:v>0.55927554999999995</c:v>
                </c:pt>
                <c:pt idx="39">
                  <c:v>0.55778922500000006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6-4059-8073-92A12E6E3DFE}"/>
            </c:ext>
          </c:extLst>
        </c:ser>
        <c:ser>
          <c:idx val="1"/>
          <c:order val="1"/>
          <c:tx>
            <c:strRef>
              <c:f>'1.Coef. Gini'!$V$60</c:f>
              <c:strCache>
                <c:ptCount val="1"/>
                <c:pt idx="0">
                  <c:v>Florianópolis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Gini'!$V$61:$V$100</c:f>
              <c:numCache>
                <c:formatCode>0.000</c:formatCode>
                <c:ptCount val="40"/>
                <c:pt idx="0">
                  <c:v>0.53308820000000001</c:v>
                </c:pt>
                <c:pt idx="1">
                  <c:v>0.52575347500000003</c:v>
                </c:pt>
                <c:pt idx="2">
                  <c:v>0.51673910000000001</c:v>
                </c:pt>
                <c:pt idx="3">
                  <c:v>0.50943272500000003</c:v>
                </c:pt>
                <c:pt idx="4">
                  <c:v>0.51019462500000001</c:v>
                </c:pt>
                <c:pt idx="5">
                  <c:v>0.50427222500000002</c:v>
                </c:pt>
                <c:pt idx="6">
                  <c:v>0.50639960000000006</c:v>
                </c:pt>
                <c:pt idx="7">
                  <c:v>0.51147617500000009</c:v>
                </c:pt>
                <c:pt idx="8">
                  <c:v>0.51194249999999997</c:v>
                </c:pt>
                <c:pt idx="9">
                  <c:v>0.50912687499999998</c:v>
                </c:pt>
                <c:pt idx="10">
                  <c:v>0.50554640000000006</c:v>
                </c:pt>
                <c:pt idx="11">
                  <c:v>0.500919</c:v>
                </c:pt>
                <c:pt idx="12">
                  <c:v>0.49738827500000005</c:v>
                </c:pt>
                <c:pt idx="13">
                  <c:v>0.50390420000000002</c:v>
                </c:pt>
                <c:pt idx="14">
                  <c:v>0.50983745000000003</c:v>
                </c:pt>
                <c:pt idx="15">
                  <c:v>0.51457739999999996</c:v>
                </c:pt>
                <c:pt idx="16">
                  <c:v>0.51337379999999999</c:v>
                </c:pt>
                <c:pt idx="17">
                  <c:v>0.50997287499999999</c:v>
                </c:pt>
                <c:pt idx="18">
                  <c:v>0.51013595</c:v>
                </c:pt>
                <c:pt idx="19">
                  <c:v>0.50619809999999998</c:v>
                </c:pt>
                <c:pt idx="20">
                  <c:v>0.50772115000000007</c:v>
                </c:pt>
                <c:pt idx="21">
                  <c:v>0.51500889999999999</c:v>
                </c:pt>
                <c:pt idx="22">
                  <c:v>0.5210148750000001</c:v>
                </c:pt>
                <c:pt idx="23">
                  <c:v>0.52233412499999998</c:v>
                </c:pt>
                <c:pt idx="24">
                  <c:v>0.52261004999999994</c:v>
                </c:pt>
                <c:pt idx="25">
                  <c:v>0.51705767499999999</c:v>
                </c:pt>
                <c:pt idx="26">
                  <c:v>0.51073262499999994</c:v>
                </c:pt>
                <c:pt idx="27">
                  <c:v>0.51436985000000002</c:v>
                </c:pt>
                <c:pt idx="28">
                  <c:v>0.51927672499999999</c:v>
                </c:pt>
                <c:pt idx="29">
                  <c:v>0.52363527499999996</c:v>
                </c:pt>
                <c:pt idx="30">
                  <c:v>0.53417994999999996</c:v>
                </c:pt>
                <c:pt idx="31">
                  <c:v>0.55564312500000002</c:v>
                </c:pt>
                <c:pt idx="32">
                  <c:v>0.56595650000000008</c:v>
                </c:pt>
                <c:pt idx="33">
                  <c:v>0.58543115000000001</c:v>
                </c:pt>
                <c:pt idx="34">
                  <c:v>0.58358034999999997</c:v>
                </c:pt>
                <c:pt idx="35">
                  <c:v>0.57297375000000006</c:v>
                </c:pt>
                <c:pt idx="36">
                  <c:v>0.56564292500000002</c:v>
                </c:pt>
                <c:pt idx="37">
                  <c:v>0.55203970000000002</c:v>
                </c:pt>
                <c:pt idx="38">
                  <c:v>0.548813675</c:v>
                </c:pt>
                <c:pt idx="39">
                  <c:v>0.544464375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46-4059-8073-92A12E6E3DFE}"/>
            </c:ext>
          </c:extLst>
        </c:ser>
        <c:ser>
          <c:idx val="2"/>
          <c:order val="2"/>
          <c:tx>
            <c:strRef>
              <c:f>'1.Coef. Gini'!$W$60</c:f>
              <c:strCache>
                <c:ptCount val="1"/>
                <c:pt idx="0">
                  <c:v>Porto Alegre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Gini'!$W$61:$W$100</c:f>
              <c:numCache>
                <c:formatCode>0.000</c:formatCode>
                <c:ptCount val="40"/>
                <c:pt idx="0">
                  <c:v>0.57473997499999996</c:v>
                </c:pt>
                <c:pt idx="1">
                  <c:v>0.57123072499999994</c:v>
                </c:pt>
                <c:pt idx="2">
                  <c:v>0.56989562500000002</c:v>
                </c:pt>
                <c:pt idx="3">
                  <c:v>0.57266507499999997</c:v>
                </c:pt>
                <c:pt idx="4">
                  <c:v>0.57450679999999998</c:v>
                </c:pt>
                <c:pt idx="5">
                  <c:v>0.57740775000000011</c:v>
                </c:pt>
                <c:pt idx="6">
                  <c:v>0.58005055000000005</c:v>
                </c:pt>
                <c:pt idx="7">
                  <c:v>0.5751755999999999</c:v>
                </c:pt>
                <c:pt idx="8">
                  <c:v>0.57245032500000004</c:v>
                </c:pt>
                <c:pt idx="9">
                  <c:v>0.56466475000000005</c:v>
                </c:pt>
                <c:pt idx="10">
                  <c:v>0.55592997499999997</c:v>
                </c:pt>
                <c:pt idx="11">
                  <c:v>0.55381360000000002</c:v>
                </c:pt>
                <c:pt idx="12">
                  <c:v>0.55100087500000006</c:v>
                </c:pt>
                <c:pt idx="13">
                  <c:v>0.55488862500000002</c:v>
                </c:pt>
                <c:pt idx="14">
                  <c:v>0.5640271</c:v>
                </c:pt>
                <c:pt idx="15">
                  <c:v>0.56899149999999998</c:v>
                </c:pt>
                <c:pt idx="16">
                  <c:v>0.57606654999999996</c:v>
                </c:pt>
                <c:pt idx="17">
                  <c:v>0.57867489999999999</c:v>
                </c:pt>
                <c:pt idx="18">
                  <c:v>0.57957172499999998</c:v>
                </c:pt>
                <c:pt idx="19">
                  <c:v>0.58231952499999995</c:v>
                </c:pt>
                <c:pt idx="20">
                  <c:v>0.58450932499999997</c:v>
                </c:pt>
                <c:pt idx="21">
                  <c:v>0.58792045000000004</c:v>
                </c:pt>
                <c:pt idx="22">
                  <c:v>0.59069142500000005</c:v>
                </c:pt>
                <c:pt idx="23">
                  <c:v>0.59284965000000001</c:v>
                </c:pt>
                <c:pt idx="24">
                  <c:v>0.59311237500000002</c:v>
                </c:pt>
                <c:pt idx="25">
                  <c:v>0.59568812500000001</c:v>
                </c:pt>
                <c:pt idx="26">
                  <c:v>0.59523392500000005</c:v>
                </c:pt>
                <c:pt idx="27">
                  <c:v>0.59416827500000002</c:v>
                </c:pt>
                <c:pt idx="28">
                  <c:v>0.59274329999999997</c:v>
                </c:pt>
                <c:pt idx="29">
                  <c:v>0.58945274999999997</c:v>
                </c:pt>
                <c:pt idx="30">
                  <c:v>0.59624109999999997</c:v>
                </c:pt>
                <c:pt idx="31">
                  <c:v>0.60642817500000001</c:v>
                </c:pt>
                <c:pt idx="32">
                  <c:v>0.61028525</c:v>
                </c:pt>
                <c:pt idx="33">
                  <c:v>0.61315199999999992</c:v>
                </c:pt>
                <c:pt idx="34">
                  <c:v>0.60797414999999999</c:v>
                </c:pt>
                <c:pt idx="35">
                  <c:v>0.60204469999999999</c:v>
                </c:pt>
                <c:pt idx="36">
                  <c:v>0.59837949999999995</c:v>
                </c:pt>
                <c:pt idx="37">
                  <c:v>0.59368237499999998</c:v>
                </c:pt>
                <c:pt idx="38">
                  <c:v>0.58706392500000004</c:v>
                </c:pt>
                <c:pt idx="39">
                  <c:v>0.57807434999999996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46-4059-8073-92A12E6E3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469040"/>
        <c:axId val="180468648"/>
      </c:lineChart>
      <c:catAx>
        <c:axId val="18046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8648"/>
        <c:crosses val="autoZero"/>
        <c:auto val="1"/>
        <c:lblAlgn val="ctr"/>
        <c:lblOffset val="100"/>
        <c:noMultiLvlLbl val="0"/>
      </c:catAx>
      <c:valAx>
        <c:axId val="180468648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Centro-Oeste</a:t>
            </a:r>
          </a:p>
        </c:rich>
      </c:tx>
      <c:layout>
        <c:manualLayout>
          <c:xMode val="edge"/>
          <c:yMode val="edge"/>
          <c:x val="0.39293030409415386"/>
          <c:y val="1.536374796931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5225467556465756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Gini'!$X$60</c:f>
              <c:strCache>
                <c:ptCount val="1"/>
                <c:pt idx="0">
                  <c:v>Vale do Rio Cuiabá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Gini'!$X$61:$X$100</c:f>
              <c:numCache>
                <c:formatCode>0.000</c:formatCode>
                <c:ptCount val="40"/>
                <c:pt idx="0">
                  <c:v>0.53992624999999994</c:v>
                </c:pt>
                <c:pt idx="1">
                  <c:v>0.528150275</c:v>
                </c:pt>
                <c:pt idx="2">
                  <c:v>0.52544267499999997</c:v>
                </c:pt>
                <c:pt idx="3">
                  <c:v>0.512076525</c:v>
                </c:pt>
                <c:pt idx="4">
                  <c:v>0.50566807499999999</c:v>
                </c:pt>
                <c:pt idx="5">
                  <c:v>0.50316702499999999</c:v>
                </c:pt>
                <c:pt idx="6">
                  <c:v>0.50238549999999993</c:v>
                </c:pt>
                <c:pt idx="7">
                  <c:v>0.49937787499999997</c:v>
                </c:pt>
                <c:pt idx="8">
                  <c:v>0.50236577500000001</c:v>
                </c:pt>
                <c:pt idx="9">
                  <c:v>0.50513445000000001</c:v>
                </c:pt>
                <c:pt idx="10">
                  <c:v>0.5051059</c:v>
                </c:pt>
                <c:pt idx="11">
                  <c:v>0.51188552499999995</c:v>
                </c:pt>
                <c:pt idx="12">
                  <c:v>0.5170034</c:v>
                </c:pt>
                <c:pt idx="13">
                  <c:v>0.52077622500000009</c:v>
                </c:pt>
                <c:pt idx="14">
                  <c:v>0.52064924999999995</c:v>
                </c:pt>
                <c:pt idx="15">
                  <c:v>0.52999787500000006</c:v>
                </c:pt>
                <c:pt idx="16">
                  <c:v>0.53306297499999999</c:v>
                </c:pt>
                <c:pt idx="17">
                  <c:v>0.54194749999999992</c:v>
                </c:pt>
                <c:pt idx="18">
                  <c:v>0.55126472500000001</c:v>
                </c:pt>
                <c:pt idx="19">
                  <c:v>0.55840372500000002</c:v>
                </c:pt>
                <c:pt idx="20">
                  <c:v>0.55698322499999997</c:v>
                </c:pt>
                <c:pt idx="21">
                  <c:v>0.54796212499999997</c:v>
                </c:pt>
                <c:pt idx="22">
                  <c:v>0.54350402499999995</c:v>
                </c:pt>
                <c:pt idx="23">
                  <c:v>0.54241980000000001</c:v>
                </c:pt>
                <c:pt idx="24">
                  <c:v>0.54895925000000001</c:v>
                </c:pt>
                <c:pt idx="25">
                  <c:v>0.56057952500000008</c:v>
                </c:pt>
                <c:pt idx="26">
                  <c:v>0.57092137499999995</c:v>
                </c:pt>
                <c:pt idx="27">
                  <c:v>0.57073635</c:v>
                </c:pt>
                <c:pt idx="28">
                  <c:v>0.57533505000000007</c:v>
                </c:pt>
                <c:pt idx="29">
                  <c:v>0.57757560000000008</c:v>
                </c:pt>
                <c:pt idx="30">
                  <c:v>0.57908742499999999</c:v>
                </c:pt>
                <c:pt idx="31">
                  <c:v>0.58503607499999999</c:v>
                </c:pt>
                <c:pt idx="32">
                  <c:v>0.58263694999999993</c:v>
                </c:pt>
                <c:pt idx="33">
                  <c:v>0.57502120000000001</c:v>
                </c:pt>
                <c:pt idx="34">
                  <c:v>0.56174239999999998</c:v>
                </c:pt>
                <c:pt idx="35">
                  <c:v>0.54585709999999998</c:v>
                </c:pt>
                <c:pt idx="36">
                  <c:v>0.53452642499999992</c:v>
                </c:pt>
                <c:pt idx="37">
                  <c:v>0.52848705000000007</c:v>
                </c:pt>
                <c:pt idx="38">
                  <c:v>0.51981347499999997</c:v>
                </c:pt>
                <c:pt idx="39">
                  <c:v>0.52311097500000003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55-4D89-8AC5-84B4D14BC070}"/>
            </c:ext>
          </c:extLst>
        </c:ser>
        <c:ser>
          <c:idx val="1"/>
          <c:order val="1"/>
          <c:tx>
            <c:strRef>
              <c:f>'1.Coef. Gini'!$Y$60</c:f>
              <c:strCache>
                <c:ptCount val="1"/>
                <c:pt idx="0">
                  <c:v>Goiânia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Gini'!$Y$61:$Y$100</c:f>
              <c:numCache>
                <c:formatCode>0.000</c:formatCode>
                <c:ptCount val="40"/>
                <c:pt idx="0">
                  <c:v>0.52348514999999995</c:v>
                </c:pt>
                <c:pt idx="1">
                  <c:v>0.51293502499999999</c:v>
                </c:pt>
                <c:pt idx="2">
                  <c:v>0.51407705000000004</c:v>
                </c:pt>
                <c:pt idx="3">
                  <c:v>0.52072779999999996</c:v>
                </c:pt>
                <c:pt idx="4">
                  <c:v>0.52206629999999998</c:v>
                </c:pt>
                <c:pt idx="5">
                  <c:v>0.52286117499999996</c:v>
                </c:pt>
                <c:pt idx="6">
                  <c:v>0.52078072499999994</c:v>
                </c:pt>
                <c:pt idx="7">
                  <c:v>0.5152159999999999</c:v>
                </c:pt>
                <c:pt idx="8">
                  <c:v>0.51008937499999996</c:v>
                </c:pt>
                <c:pt idx="9">
                  <c:v>0.50842180000000003</c:v>
                </c:pt>
                <c:pt idx="10">
                  <c:v>0.50827489999999997</c:v>
                </c:pt>
                <c:pt idx="11">
                  <c:v>0.5118123750000001</c:v>
                </c:pt>
                <c:pt idx="12">
                  <c:v>0.51593549999999999</c:v>
                </c:pt>
                <c:pt idx="13">
                  <c:v>0.51946727500000001</c:v>
                </c:pt>
                <c:pt idx="14">
                  <c:v>0.52545094999999997</c:v>
                </c:pt>
                <c:pt idx="15">
                  <c:v>0.52804660000000003</c:v>
                </c:pt>
                <c:pt idx="16">
                  <c:v>0.53080912499999999</c:v>
                </c:pt>
                <c:pt idx="17">
                  <c:v>0.53333900000000001</c:v>
                </c:pt>
                <c:pt idx="18">
                  <c:v>0.53253505000000001</c:v>
                </c:pt>
                <c:pt idx="19">
                  <c:v>0.52782054999999994</c:v>
                </c:pt>
                <c:pt idx="20">
                  <c:v>0.52864480000000003</c:v>
                </c:pt>
                <c:pt idx="21">
                  <c:v>0.5253369</c:v>
                </c:pt>
                <c:pt idx="22">
                  <c:v>0.52541565000000001</c:v>
                </c:pt>
                <c:pt idx="23">
                  <c:v>0.52839444999999996</c:v>
                </c:pt>
                <c:pt idx="24">
                  <c:v>0.52686600000000006</c:v>
                </c:pt>
                <c:pt idx="25">
                  <c:v>0.5341669</c:v>
                </c:pt>
                <c:pt idx="26">
                  <c:v>0.53182357499999999</c:v>
                </c:pt>
                <c:pt idx="27">
                  <c:v>0.53332384999999993</c:v>
                </c:pt>
                <c:pt idx="28">
                  <c:v>0.53231707500000003</c:v>
                </c:pt>
                <c:pt idx="29">
                  <c:v>0.52808552500000006</c:v>
                </c:pt>
                <c:pt idx="30">
                  <c:v>0.54242477499999997</c:v>
                </c:pt>
                <c:pt idx="31">
                  <c:v>0.55213920000000005</c:v>
                </c:pt>
                <c:pt idx="32">
                  <c:v>0.56435037499999996</c:v>
                </c:pt>
                <c:pt idx="33">
                  <c:v>0.57739442500000004</c:v>
                </c:pt>
                <c:pt idx="34">
                  <c:v>0.57309262500000002</c:v>
                </c:pt>
                <c:pt idx="35">
                  <c:v>0.56752795</c:v>
                </c:pt>
                <c:pt idx="36">
                  <c:v>0.56238297500000001</c:v>
                </c:pt>
                <c:pt idx="37">
                  <c:v>0.55452927499999993</c:v>
                </c:pt>
                <c:pt idx="38">
                  <c:v>0.549845625</c:v>
                </c:pt>
                <c:pt idx="39">
                  <c:v>0.54906509999999997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55-4D89-8AC5-84B4D14BC070}"/>
            </c:ext>
          </c:extLst>
        </c:ser>
        <c:ser>
          <c:idx val="2"/>
          <c:order val="2"/>
          <c:tx>
            <c:strRef>
              <c:f>'1.Coef. Gini'!$Z$60</c:f>
              <c:strCache>
                <c:ptCount val="1"/>
                <c:pt idx="0">
                  <c:v>Distrito Federal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Gini'!$D$61:$D$100</c:f>
              <c:strCache>
                <c:ptCount val="40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  <c:pt idx="39">
                  <c:v>3º trim / 2022</c:v>
                </c:pt>
              </c:strCache>
            </c:strRef>
          </c:cat>
          <c:val>
            <c:numRef>
              <c:f>'1.Coef. Gini'!$Z$61:$Z$100</c:f>
              <c:numCache>
                <c:formatCode>0.000</c:formatCode>
                <c:ptCount val="40"/>
                <c:pt idx="0">
                  <c:v>0.6186355</c:v>
                </c:pt>
                <c:pt idx="1">
                  <c:v>0.61959774999999995</c:v>
                </c:pt>
                <c:pt idx="2">
                  <c:v>0.61825445000000001</c:v>
                </c:pt>
                <c:pt idx="3">
                  <c:v>0.61649212499999995</c:v>
                </c:pt>
                <c:pt idx="4">
                  <c:v>0.61310514999999999</c:v>
                </c:pt>
                <c:pt idx="5">
                  <c:v>0.61000927499999991</c:v>
                </c:pt>
                <c:pt idx="6">
                  <c:v>0.60741967500000005</c:v>
                </c:pt>
                <c:pt idx="7">
                  <c:v>0.60383627500000003</c:v>
                </c:pt>
                <c:pt idx="8">
                  <c:v>0.60212647499999994</c:v>
                </c:pt>
                <c:pt idx="9">
                  <c:v>0.60324045000000004</c:v>
                </c:pt>
                <c:pt idx="10">
                  <c:v>0.60710224999999995</c:v>
                </c:pt>
                <c:pt idx="11">
                  <c:v>0.61277160000000008</c:v>
                </c:pt>
                <c:pt idx="12">
                  <c:v>0.61717512500000005</c:v>
                </c:pt>
                <c:pt idx="13">
                  <c:v>0.61814330000000006</c:v>
                </c:pt>
                <c:pt idx="14">
                  <c:v>0.61736837499999997</c:v>
                </c:pt>
                <c:pt idx="15">
                  <c:v>0.61657505000000001</c:v>
                </c:pt>
                <c:pt idx="16">
                  <c:v>0.61444662500000002</c:v>
                </c:pt>
                <c:pt idx="17">
                  <c:v>0.61327014999999996</c:v>
                </c:pt>
                <c:pt idx="18">
                  <c:v>0.61337747500000006</c:v>
                </c:pt>
                <c:pt idx="19">
                  <c:v>0.61492409999999997</c:v>
                </c:pt>
                <c:pt idx="20">
                  <c:v>0.61945907499999997</c:v>
                </c:pt>
                <c:pt idx="21">
                  <c:v>0.62620165000000005</c:v>
                </c:pt>
                <c:pt idx="22">
                  <c:v>0.62601610000000008</c:v>
                </c:pt>
                <c:pt idx="23">
                  <c:v>0.62522312499999999</c:v>
                </c:pt>
                <c:pt idx="24">
                  <c:v>0.62177122499999993</c:v>
                </c:pt>
                <c:pt idx="25">
                  <c:v>0.61622377500000003</c:v>
                </c:pt>
                <c:pt idx="26">
                  <c:v>0.61407030000000007</c:v>
                </c:pt>
                <c:pt idx="27">
                  <c:v>0.60899639999999999</c:v>
                </c:pt>
                <c:pt idx="28">
                  <c:v>0.60397307500000008</c:v>
                </c:pt>
                <c:pt idx="29">
                  <c:v>0.60143072500000005</c:v>
                </c:pt>
                <c:pt idx="30">
                  <c:v>0.60093645000000007</c:v>
                </c:pt>
                <c:pt idx="31">
                  <c:v>0.60643405000000006</c:v>
                </c:pt>
                <c:pt idx="32">
                  <c:v>0.61266832500000001</c:v>
                </c:pt>
                <c:pt idx="33">
                  <c:v>0.616823075</c:v>
                </c:pt>
                <c:pt idx="34">
                  <c:v>0.62324222499999993</c:v>
                </c:pt>
                <c:pt idx="35">
                  <c:v>0.62144592499999995</c:v>
                </c:pt>
                <c:pt idx="36">
                  <c:v>0.619782375</c:v>
                </c:pt>
                <c:pt idx="37">
                  <c:v>0.61265930000000002</c:v>
                </c:pt>
                <c:pt idx="38">
                  <c:v>0.60298502500000006</c:v>
                </c:pt>
                <c:pt idx="39">
                  <c:v>0.60136092499999994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55-4D89-8AC5-84B4D14BC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357560"/>
        <c:axId val="183357952"/>
      </c:lineChart>
      <c:catAx>
        <c:axId val="183357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7952"/>
        <c:crosses val="autoZero"/>
        <c:auto val="1"/>
        <c:lblAlgn val="ctr"/>
        <c:lblOffset val="100"/>
        <c:noMultiLvlLbl val="0"/>
      </c:catAx>
      <c:valAx>
        <c:axId val="183357952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7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'1.Coef. Gini'!$D$88</c:f>
              <c:strCache>
                <c:ptCount val="1"/>
                <c:pt idx="0">
                  <c:v>3º trim / 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'1.Coef. Gini'!$E$88:$AA$88</c:f>
              <c:numCache>
                <c:formatCode>0.000</c:formatCode>
                <c:ptCount val="23"/>
                <c:pt idx="0">
                  <c:v>0.60080932499999995</c:v>
                </c:pt>
                <c:pt idx="1">
                  <c:v>0.61944862499999997</c:v>
                </c:pt>
                <c:pt idx="2">
                  <c:v>0.58138639999999997</c:v>
                </c:pt>
                <c:pt idx="3">
                  <c:v>0.59309197499999999</c:v>
                </c:pt>
                <c:pt idx="4">
                  <c:v>0.60804740000000002</c:v>
                </c:pt>
                <c:pt idx="5">
                  <c:v>0.62890279999999998</c:v>
                </c:pt>
                <c:pt idx="6">
                  <c:v>0.63377987499999999</c:v>
                </c:pt>
                <c:pt idx="7">
                  <c:v>0.66316674999999992</c:v>
                </c:pt>
                <c:pt idx="8">
                  <c:v>0.63985619999999999</c:v>
                </c:pt>
                <c:pt idx="9">
                  <c:v>0.64141060000000005</c:v>
                </c:pt>
                <c:pt idx="10">
                  <c:v>0.63500075</c:v>
                </c:pt>
                <c:pt idx="11">
                  <c:v>0.63911245000000005</c:v>
                </c:pt>
                <c:pt idx="12">
                  <c:v>0.56952974999999995</c:v>
                </c:pt>
                <c:pt idx="13">
                  <c:v>0.59359142500000006</c:v>
                </c:pt>
                <c:pt idx="14">
                  <c:v>0.62356195000000003</c:v>
                </c:pt>
                <c:pt idx="15">
                  <c:v>0.62255972500000001</c:v>
                </c:pt>
                <c:pt idx="16">
                  <c:v>0.55706137499999997</c:v>
                </c:pt>
                <c:pt idx="17">
                  <c:v>0.51436985000000002</c:v>
                </c:pt>
                <c:pt idx="18">
                  <c:v>0.59416827500000002</c:v>
                </c:pt>
                <c:pt idx="19">
                  <c:v>0.57073635</c:v>
                </c:pt>
                <c:pt idx="20">
                  <c:v>0.53332384999999993</c:v>
                </c:pt>
                <c:pt idx="21">
                  <c:v>0.60899639999999999</c:v>
                </c:pt>
                <c:pt idx="22">
                  <c:v>0.62205850000000007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2-41E1-B77C-F3F95A8CE750}"/>
            </c:ext>
          </c:extLst>
        </c:ser>
        <c:ser>
          <c:idx val="0"/>
          <c:order val="1"/>
          <c:tx>
            <c:strRef>
              <c:f>'1.Coef. Gini'!$D$96</c:f>
              <c:strCache>
                <c:ptCount val="1"/>
                <c:pt idx="0">
                  <c:v>3º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'1.Coef. Gini'!$E$96:$AA$96</c:f>
              <c:numCache>
                <c:formatCode>0.000</c:formatCode>
                <c:ptCount val="23"/>
                <c:pt idx="0">
                  <c:v>0.60667792499999995</c:v>
                </c:pt>
                <c:pt idx="1">
                  <c:v>0.65736410000000001</c:v>
                </c:pt>
                <c:pt idx="2">
                  <c:v>0.58330412499999995</c:v>
                </c:pt>
                <c:pt idx="3">
                  <c:v>0.61324374999999998</c:v>
                </c:pt>
                <c:pt idx="4">
                  <c:v>0.59593612500000004</c:v>
                </c:pt>
                <c:pt idx="5">
                  <c:v>0.61182452500000006</c:v>
                </c:pt>
                <c:pt idx="6">
                  <c:v>0.64586834999999998</c:v>
                </c:pt>
                <c:pt idx="7">
                  <c:v>0.69937110000000002</c:v>
                </c:pt>
                <c:pt idx="8">
                  <c:v>0.67554772500000004</c:v>
                </c:pt>
                <c:pt idx="9">
                  <c:v>0.65118995000000002</c:v>
                </c:pt>
                <c:pt idx="10">
                  <c:v>0.65436927500000008</c:v>
                </c:pt>
                <c:pt idx="11">
                  <c:v>0.63647347500000007</c:v>
                </c:pt>
                <c:pt idx="12">
                  <c:v>0.59478192499999993</c:v>
                </c:pt>
                <c:pt idx="13">
                  <c:v>0.60823397499999998</c:v>
                </c:pt>
                <c:pt idx="14">
                  <c:v>0.66368199999999988</c:v>
                </c:pt>
                <c:pt idx="15">
                  <c:v>0.63123542499999996</c:v>
                </c:pt>
                <c:pt idx="16">
                  <c:v>0.56177707499999996</c:v>
                </c:pt>
                <c:pt idx="17">
                  <c:v>0.57297375000000006</c:v>
                </c:pt>
                <c:pt idx="18">
                  <c:v>0.60204469999999999</c:v>
                </c:pt>
                <c:pt idx="19">
                  <c:v>0.54585709999999998</c:v>
                </c:pt>
                <c:pt idx="20">
                  <c:v>0.56752795</c:v>
                </c:pt>
                <c:pt idx="21">
                  <c:v>0.62144592499999995</c:v>
                </c:pt>
                <c:pt idx="22">
                  <c:v>0.63920077500000005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83-4E66-A41C-12EF0862BF0E}"/>
            </c:ext>
          </c:extLst>
        </c:ser>
        <c:ser>
          <c:idx val="1"/>
          <c:order val="2"/>
          <c:tx>
            <c:strRef>
              <c:f>'1.Coef. Gini'!$D$100</c:f>
              <c:strCache>
                <c:ptCount val="1"/>
                <c:pt idx="0">
                  <c:v>3º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Gini'!$E$60:$AA$60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'1.Coef. Gini'!$E$100:$AA$100</c:f>
              <c:numCache>
                <c:formatCode>0.000</c:formatCode>
                <c:ptCount val="23"/>
                <c:pt idx="0">
                  <c:v>0.57161134999999996</c:v>
                </c:pt>
                <c:pt idx="1">
                  <c:v>0.62596435000000006</c:v>
                </c:pt>
                <c:pt idx="2">
                  <c:v>0.57752367500000001</c:v>
                </c:pt>
                <c:pt idx="3">
                  <c:v>0.57948822499999997</c:v>
                </c:pt>
                <c:pt idx="4">
                  <c:v>0.60005090000000005</c:v>
                </c:pt>
                <c:pt idx="5">
                  <c:v>0.62213017500000001</c:v>
                </c:pt>
                <c:pt idx="6">
                  <c:v>0.64282260000000002</c:v>
                </c:pt>
                <c:pt idx="7">
                  <c:v>0.65931042500000003</c:v>
                </c:pt>
                <c:pt idx="8">
                  <c:v>0.62733327500000002</c:v>
                </c:pt>
                <c:pt idx="9">
                  <c:v>0.62445297499999997</c:v>
                </c:pt>
                <c:pt idx="10">
                  <c:v>0.64824607500000009</c:v>
                </c:pt>
                <c:pt idx="11">
                  <c:v>0.63437670000000002</c:v>
                </c:pt>
                <c:pt idx="12">
                  <c:v>0.57400779999999996</c:v>
                </c:pt>
                <c:pt idx="13">
                  <c:v>0.59462622500000006</c:v>
                </c:pt>
                <c:pt idx="14">
                  <c:v>0.63545447500000007</c:v>
                </c:pt>
                <c:pt idx="15">
                  <c:v>0.60182334999999998</c:v>
                </c:pt>
                <c:pt idx="16">
                  <c:v>0.55778922500000006</c:v>
                </c:pt>
                <c:pt idx="17">
                  <c:v>0.544464375</c:v>
                </c:pt>
                <c:pt idx="18">
                  <c:v>0.57807434999999996</c:v>
                </c:pt>
                <c:pt idx="19">
                  <c:v>0.52311097500000003</c:v>
                </c:pt>
                <c:pt idx="20">
                  <c:v>0.54906509999999997</c:v>
                </c:pt>
                <c:pt idx="21">
                  <c:v>0.60136092499999994</c:v>
                </c:pt>
                <c:pt idx="22">
                  <c:v>0.61531570000000002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83-4E66-A41C-12EF0862BF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358736"/>
        <c:axId val="183359128"/>
      </c:barChart>
      <c:catAx>
        <c:axId val="18335873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9128"/>
        <c:crosses val="autoZero"/>
        <c:auto val="1"/>
        <c:lblAlgn val="ctr"/>
        <c:lblOffset val="100"/>
        <c:noMultiLvlLbl val="0"/>
      </c:catAx>
      <c:valAx>
        <c:axId val="183359128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 /><Relationship Id="rId3" Type="http://schemas.openxmlformats.org/officeDocument/2006/relationships/chart" Target="../charts/chart3.xml" /><Relationship Id="rId7" Type="http://schemas.openxmlformats.org/officeDocument/2006/relationships/chart" Target="../charts/chart7.xml" /><Relationship Id="rId2" Type="http://schemas.openxmlformats.org/officeDocument/2006/relationships/chart" Target="../charts/chart2.xml" /><Relationship Id="rId1" Type="http://schemas.openxmlformats.org/officeDocument/2006/relationships/chart" Target="../charts/chart1.xml" /><Relationship Id="rId6" Type="http://schemas.openxmlformats.org/officeDocument/2006/relationships/chart" Target="../charts/chart6.xml" /><Relationship Id="rId5" Type="http://schemas.openxmlformats.org/officeDocument/2006/relationships/chart" Target="../charts/chart5.xml" /><Relationship Id="rId4" Type="http://schemas.openxmlformats.org/officeDocument/2006/relationships/chart" Target="../charts/chart4.xml" /><Relationship Id="rId9" Type="http://schemas.openxmlformats.org/officeDocument/2006/relationships/chart" Target="../charts/chart9.xml" 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 /><Relationship Id="rId1" Type="http://schemas.openxmlformats.org/officeDocument/2006/relationships/chart" Target="../charts/chart10.xml" 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 /><Relationship Id="rId2" Type="http://schemas.openxmlformats.org/officeDocument/2006/relationships/chart" Target="../charts/chart13.xml" /><Relationship Id="rId1" Type="http://schemas.openxmlformats.org/officeDocument/2006/relationships/chart" Target="../charts/chart12.xml" /><Relationship Id="rId6" Type="http://schemas.openxmlformats.org/officeDocument/2006/relationships/chart" Target="../charts/chart17.xml" /><Relationship Id="rId5" Type="http://schemas.openxmlformats.org/officeDocument/2006/relationships/chart" Target="../charts/chart16.xml" /><Relationship Id="rId4" Type="http://schemas.openxmlformats.org/officeDocument/2006/relationships/chart" Target="../charts/chart15.xml" 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 /><Relationship Id="rId2" Type="http://schemas.openxmlformats.org/officeDocument/2006/relationships/chart" Target="../charts/chart19.xml" /><Relationship Id="rId1" Type="http://schemas.openxmlformats.org/officeDocument/2006/relationships/chart" Target="../charts/chart18.xml" /><Relationship Id="rId4" Type="http://schemas.openxmlformats.org/officeDocument/2006/relationships/chart" Target="../charts/chart21.xml" 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 /><Relationship Id="rId1" Type="http://schemas.openxmlformats.org/officeDocument/2006/relationships/chart" Target="../charts/chart22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495299</xdr:colOff>
      <xdr:row>0</xdr:row>
      <xdr:rowOff>95251</xdr:rowOff>
    </xdr:from>
    <xdr:to>
      <xdr:col>44</xdr:col>
      <xdr:colOff>352425</xdr:colOff>
      <xdr:row>21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561974</xdr:colOff>
      <xdr:row>22</xdr:row>
      <xdr:rowOff>61911</xdr:rowOff>
    </xdr:from>
    <xdr:to>
      <xdr:col>45</xdr:col>
      <xdr:colOff>304800</xdr:colOff>
      <xdr:row>48</xdr:row>
      <xdr:rowOff>161925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466723</xdr:colOff>
      <xdr:row>79</xdr:row>
      <xdr:rowOff>142875</xdr:rowOff>
    </xdr:from>
    <xdr:to>
      <xdr:col>42</xdr:col>
      <xdr:colOff>28574</xdr:colOff>
      <xdr:row>99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495299</xdr:colOff>
      <xdr:row>99</xdr:row>
      <xdr:rowOff>147636</xdr:rowOff>
    </xdr:from>
    <xdr:to>
      <xdr:col>41</xdr:col>
      <xdr:colOff>590550</xdr:colOff>
      <xdr:row>119</xdr:row>
      <xdr:rowOff>38099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485773</xdr:colOff>
      <xdr:row>119</xdr:row>
      <xdr:rowOff>180975</xdr:rowOff>
    </xdr:from>
    <xdr:to>
      <xdr:col>41</xdr:col>
      <xdr:colOff>533400</xdr:colOff>
      <xdr:row>137</xdr:row>
      <xdr:rowOff>161925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400048</xdr:colOff>
      <xdr:row>138</xdr:row>
      <xdr:rowOff>19050</xdr:rowOff>
    </xdr:from>
    <xdr:to>
      <xdr:col>41</xdr:col>
      <xdr:colOff>419099</xdr:colOff>
      <xdr:row>156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428624</xdr:colOff>
      <xdr:row>157</xdr:row>
      <xdr:rowOff>133350</xdr:rowOff>
    </xdr:from>
    <xdr:to>
      <xdr:col>41</xdr:col>
      <xdr:colOff>400050</xdr:colOff>
      <xdr:row>175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428625</xdr:colOff>
      <xdr:row>176</xdr:row>
      <xdr:rowOff>61912</xdr:rowOff>
    </xdr:from>
    <xdr:to>
      <xdr:col>41</xdr:col>
      <xdr:colOff>514350</xdr:colOff>
      <xdr:row>195</xdr:row>
      <xdr:rowOff>171450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561974</xdr:colOff>
      <xdr:row>104</xdr:row>
      <xdr:rowOff>28576</xdr:rowOff>
    </xdr:from>
    <xdr:to>
      <xdr:col>13</xdr:col>
      <xdr:colOff>342900</xdr:colOff>
      <xdr:row>150</xdr:row>
      <xdr:rowOff>66676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F2D7818-6B82-4259-9368-EB63A2123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56028</xdr:colOff>
      <xdr:row>59</xdr:row>
      <xdr:rowOff>15128</xdr:rowOff>
    </xdr:from>
    <xdr:to>
      <xdr:col>28</xdr:col>
      <xdr:colOff>8404</xdr:colOff>
      <xdr:row>112</xdr:row>
      <xdr:rowOff>100853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100853</xdr:colOff>
      <xdr:row>59</xdr:row>
      <xdr:rowOff>98050</xdr:rowOff>
    </xdr:from>
    <xdr:to>
      <xdr:col>15</xdr:col>
      <xdr:colOff>266700</xdr:colOff>
      <xdr:row>84</xdr:row>
      <xdr:rowOff>12326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1323635</xdr:colOff>
      <xdr:row>9</xdr:row>
      <xdr:rowOff>154779</xdr:rowOff>
    </xdr:from>
    <xdr:to>
      <xdr:col>56</xdr:col>
      <xdr:colOff>45244</xdr:colOff>
      <xdr:row>29</xdr:row>
      <xdr:rowOff>26194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361678-9524-4544-9363-217D71DDF9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236913</xdr:colOff>
      <xdr:row>97</xdr:row>
      <xdr:rowOff>2831</xdr:rowOff>
    </xdr:from>
    <xdr:to>
      <xdr:col>59</xdr:col>
      <xdr:colOff>1262063</xdr:colOff>
      <xdr:row>140</xdr:row>
      <xdr:rowOff>30426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2662413-0F5E-4D80-B331-8113E7935F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571499</xdr:colOff>
      <xdr:row>193</xdr:row>
      <xdr:rowOff>4761</xdr:rowOff>
    </xdr:from>
    <xdr:to>
      <xdr:col>10</xdr:col>
      <xdr:colOff>76200</xdr:colOff>
      <xdr:row>215</xdr:row>
      <xdr:rowOff>19050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93161FB-EDA3-4329-8D8C-76C48F78D5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428624</xdr:colOff>
      <xdr:row>193</xdr:row>
      <xdr:rowOff>14286</xdr:rowOff>
    </xdr:from>
    <xdr:to>
      <xdr:col>19</xdr:col>
      <xdr:colOff>647700</xdr:colOff>
      <xdr:row>227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44F2A37-5228-4D7B-9C99-B39FA0D100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49</xdr:col>
      <xdr:colOff>447407</xdr:colOff>
      <xdr:row>70</xdr:row>
      <xdr:rowOff>71171</xdr:rowOff>
    </xdr:from>
    <xdr:to>
      <xdr:col>62</xdr:col>
      <xdr:colOff>202406</xdr:colOff>
      <xdr:row>92</xdr:row>
      <xdr:rowOff>165893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F1289FF-2A9B-462D-9692-BB895F4B7F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46</xdr:col>
      <xdr:colOff>1242483</xdr:colOff>
      <xdr:row>35</xdr:row>
      <xdr:rowOff>165627</xdr:rowOff>
    </xdr:from>
    <xdr:to>
      <xdr:col>59</xdr:col>
      <xdr:colOff>54505</xdr:colOff>
      <xdr:row>58</xdr:row>
      <xdr:rowOff>29634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94162F04-9A59-B21F-025B-8746E55012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161922</xdr:colOff>
      <xdr:row>64</xdr:row>
      <xdr:rowOff>133349</xdr:rowOff>
    </xdr:from>
    <xdr:to>
      <xdr:col>14</xdr:col>
      <xdr:colOff>152400</xdr:colOff>
      <xdr:row>87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552447</xdr:colOff>
      <xdr:row>64</xdr:row>
      <xdr:rowOff>123824</xdr:rowOff>
    </xdr:from>
    <xdr:to>
      <xdr:col>27</xdr:col>
      <xdr:colOff>581024</xdr:colOff>
      <xdr:row>86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38099</xdr:colOff>
      <xdr:row>99</xdr:row>
      <xdr:rowOff>57149</xdr:rowOff>
    </xdr:from>
    <xdr:to>
      <xdr:col>34</xdr:col>
      <xdr:colOff>171450</xdr:colOff>
      <xdr:row>140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142875</xdr:colOff>
      <xdr:row>99</xdr:row>
      <xdr:rowOff>61912</xdr:rowOff>
    </xdr:from>
    <xdr:to>
      <xdr:col>14</xdr:col>
      <xdr:colOff>340178</xdr:colOff>
      <xdr:row>126</xdr:row>
      <xdr:rowOff>57150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8B9B52A-D995-51F3-7FD1-00C491D2B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84</xdr:row>
      <xdr:rowOff>66675</xdr:rowOff>
    </xdr:from>
    <xdr:to>
      <xdr:col>10</xdr:col>
      <xdr:colOff>66674</xdr:colOff>
      <xdr:row>100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741D5A-B712-9A44-5418-90570E52C0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200023</xdr:colOff>
      <xdr:row>83</xdr:row>
      <xdr:rowOff>14285</xdr:rowOff>
    </xdr:from>
    <xdr:to>
      <xdr:col>21</xdr:col>
      <xdr:colOff>104774</xdr:colOff>
      <xdr:row>121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B55B703-A2B2-80CE-197C-E8EF659804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4.bin" 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5.bin" 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9B058-2BCC-4096-9AB7-E2233B5A635C}">
  <dimension ref="A1:A72"/>
  <sheetViews>
    <sheetView workbookViewId="0">
      <selection sqref="A1:A1048576"/>
    </sheetView>
  </sheetViews>
  <sheetFormatPr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  <row r="4" spans="1:1" x14ac:dyDescent="0.2">
      <c r="A4" t="s">
        <v>108</v>
      </c>
    </row>
    <row r="5" spans="1:1" x14ac:dyDescent="0.2">
      <c r="A5" t="s">
        <v>109</v>
      </c>
    </row>
    <row r="6" spans="1:1" x14ac:dyDescent="0.2">
      <c r="A6" t="s">
        <v>110</v>
      </c>
    </row>
    <row r="7" spans="1:1" x14ac:dyDescent="0.2">
      <c r="A7" t="s">
        <v>111</v>
      </c>
    </row>
    <row r="8" spans="1:1" x14ac:dyDescent="0.2">
      <c r="A8" t="s">
        <v>112</v>
      </c>
    </row>
    <row r="9" spans="1:1" x14ac:dyDescent="0.2">
      <c r="A9" t="s">
        <v>113</v>
      </c>
    </row>
    <row r="10" spans="1:1" x14ac:dyDescent="0.2">
      <c r="A10" t="s">
        <v>114</v>
      </c>
    </row>
    <row r="11" spans="1:1" x14ac:dyDescent="0.2">
      <c r="A11" t="s">
        <v>115</v>
      </c>
    </row>
    <row r="12" spans="1:1" x14ac:dyDescent="0.2">
      <c r="A12" t="s">
        <v>116</v>
      </c>
    </row>
    <row r="13" spans="1:1" x14ac:dyDescent="0.2">
      <c r="A13" t="s">
        <v>117</v>
      </c>
    </row>
    <row r="14" spans="1:1" x14ac:dyDescent="0.2">
      <c r="A14" t="s">
        <v>118</v>
      </c>
    </row>
    <row r="15" spans="1:1" x14ac:dyDescent="0.2">
      <c r="A15" t="s">
        <v>119</v>
      </c>
    </row>
    <row r="16" spans="1:1" x14ac:dyDescent="0.2">
      <c r="A16" t="s">
        <v>120</v>
      </c>
    </row>
    <row r="17" spans="1:1" x14ac:dyDescent="0.2">
      <c r="A17" t="s">
        <v>121</v>
      </c>
    </row>
    <row r="18" spans="1:1" x14ac:dyDescent="0.2">
      <c r="A18" t="s">
        <v>122</v>
      </c>
    </row>
    <row r="19" spans="1:1" x14ac:dyDescent="0.2">
      <c r="A19" t="s">
        <v>123</v>
      </c>
    </row>
    <row r="20" spans="1:1" x14ac:dyDescent="0.2">
      <c r="A20" t="s">
        <v>124</v>
      </c>
    </row>
    <row r="21" spans="1:1" x14ac:dyDescent="0.2">
      <c r="A21" t="s">
        <v>125</v>
      </c>
    </row>
    <row r="22" spans="1:1" x14ac:dyDescent="0.2">
      <c r="A22" t="s">
        <v>126</v>
      </c>
    </row>
    <row r="23" spans="1:1" x14ac:dyDescent="0.2">
      <c r="A23" t="s">
        <v>127</v>
      </c>
    </row>
    <row r="24" spans="1:1" x14ac:dyDescent="0.2">
      <c r="A24" t="s">
        <v>128</v>
      </c>
    </row>
    <row r="25" spans="1:1" x14ac:dyDescent="0.2">
      <c r="A25" t="s">
        <v>129</v>
      </c>
    </row>
    <row r="26" spans="1:1" x14ac:dyDescent="0.2">
      <c r="A26" t="s">
        <v>130</v>
      </c>
    </row>
    <row r="27" spans="1:1" x14ac:dyDescent="0.2">
      <c r="A27" t="s">
        <v>131</v>
      </c>
    </row>
    <row r="28" spans="1:1" x14ac:dyDescent="0.2">
      <c r="A28" t="s">
        <v>132</v>
      </c>
    </row>
    <row r="29" spans="1:1" x14ac:dyDescent="0.2">
      <c r="A29" t="s">
        <v>133</v>
      </c>
    </row>
    <row r="30" spans="1:1" x14ac:dyDescent="0.2">
      <c r="A30" t="s">
        <v>134</v>
      </c>
    </row>
    <row r="31" spans="1:1" x14ac:dyDescent="0.2">
      <c r="A31" t="s">
        <v>135</v>
      </c>
    </row>
    <row r="32" spans="1:1" x14ac:dyDescent="0.2">
      <c r="A32" t="s">
        <v>136</v>
      </c>
    </row>
    <row r="33" spans="1:1" x14ac:dyDescent="0.2">
      <c r="A33" t="s">
        <v>137</v>
      </c>
    </row>
    <row r="34" spans="1:1" x14ac:dyDescent="0.2">
      <c r="A34" t="s">
        <v>138</v>
      </c>
    </row>
    <row r="35" spans="1:1" x14ac:dyDescent="0.2">
      <c r="A35" t="s">
        <v>139</v>
      </c>
    </row>
    <row r="36" spans="1:1" x14ac:dyDescent="0.2">
      <c r="A36" t="s">
        <v>140</v>
      </c>
    </row>
    <row r="37" spans="1:1" x14ac:dyDescent="0.2">
      <c r="A37" t="s">
        <v>141</v>
      </c>
    </row>
    <row r="38" spans="1:1" x14ac:dyDescent="0.2">
      <c r="A38" t="s">
        <v>142</v>
      </c>
    </row>
    <row r="39" spans="1:1" x14ac:dyDescent="0.2">
      <c r="A39" t="s">
        <v>143</v>
      </c>
    </row>
    <row r="40" spans="1:1" x14ac:dyDescent="0.2">
      <c r="A40" t="s">
        <v>144</v>
      </c>
    </row>
    <row r="41" spans="1:1" x14ac:dyDescent="0.2">
      <c r="A41" t="s">
        <v>145</v>
      </c>
    </row>
    <row r="42" spans="1:1" x14ac:dyDescent="0.2">
      <c r="A42" t="s">
        <v>146</v>
      </c>
    </row>
    <row r="43" spans="1:1" x14ac:dyDescent="0.2">
      <c r="A43" t="s">
        <v>147</v>
      </c>
    </row>
    <row r="44" spans="1:1" x14ac:dyDescent="0.2">
      <c r="A44" t="s">
        <v>148</v>
      </c>
    </row>
    <row r="45" spans="1:1" x14ac:dyDescent="0.2">
      <c r="A45" t="s">
        <v>149</v>
      </c>
    </row>
    <row r="46" spans="1:1" x14ac:dyDescent="0.2">
      <c r="A46" t="s">
        <v>150</v>
      </c>
    </row>
    <row r="47" spans="1:1" x14ac:dyDescent="0.2">
      <c r="A47" t="s">
        <v>151</v>
      </c>
    </row>
    <row r="48" spans="1:1" x14ac:dyDescent="0.2">
      <c r="A48" t="s">
        <v>152</v>
      </c>
    </row>
    <row r="49" spans="1:1" x14ac:dyDescent="0.2">
      <c r="A49" t="s">
        <v>153</v>
      </c>
    </row>
    <row r="50" spans="1:1" x14ac:dyDescent="0.2">
      <c r="A50" t="s">
        <v>154</v>
      </c>
    </row>
    <row r="51" spans="1:1" x14ac:dyDescent="0.2">
      <c r="A51" t="s">
        <v>155</v>
      </c>
    </row>
    <row r="52" spans="1:1" x14ac:dyDescent="0.2">
      <c r="A52" t="s">
        <v>156</v>
      </c>
    </row>
    <row r="53" spans="1:1" x14ac:dyDescent="0.2">
      <c r="A53" t="s">
        <v>157</v>
      </c>
    </row>
    <row r="54" spans="1:1" x14ac:dyDescent="0.2">
      <c r="A54" t="s">
        <v>158</v>
      </c>
    </row>
    <row r="55" spans="1:1" x14ac:dyDescent="0.2">
      <c r="A55" t="s">
        <v>159</v>
      </c>
    </row>
    <row r="56" spans="1:1" x14ac:dyDescent="0.2">
      <c r="A56" t="s">
        <v>160</v>
      </c>
    </row>
    <row r="57" spans="1:1" x14ac:dyDescent="0.2">
      <c r="A57" t="s">
        <v>161</v>
      </c>
    </row>
    <row r="58" spans="1:1" x14ac:dyDescent="0.2">
      <c r="A58" t="s">
        <v>162</v>
      </c>
    </row>
    <row r="59" spans="1:1" x14ac:dyDescent="0.2">
      <c r="A59" t="s">
        <v>163</v>
      </c>
    </row>
    <row r="60" spans="1:1" x14ac:dyDescent="0.2">
      <c r="A60" t="s">
        <v>164</v>
      </c>
    </row>
    <row r="61" spans="1:1" x14ac:dyDescent="0.2">
      <c r="A61" t="s">
        <v>165</v>
      </c>
    </row>
    <row r="62" spans="1:1" x14ac:dyDescent="0.2">
      <c r="A62" t="s">
        <v>166</v>
      </c>
    </row>
    <row r="63" spans="1:1" x14ac:dyDescent="0.2">
      <c r="A63" t="s">
        <v>167</v>
      </c>
    </row>
    <row r="64" spans="1:1" x14ac:dyDescent="0.2">
      <c r="A64" t="s">
        <v>168</v>
      </c>
    </row>
    <row r="65" spans="1:1" x14ac:dyDescent="0.2">
      <c r="A65" t="s">
        <v>169</v>
      </c>
    </row>
    <row r="66" spans="1:1" x14ac:dyDescent="0.2">
      <c r="A66" t="s">
        <v>170</v>
      </c>
    </row>
    <row r="67" spans="1:1" x14ac:dyDescent="0.2">
      <c r="A67" t="s">
        <v>171</v>
      </c>
    </row>
    <row r="68" spans="1:1" x14ac:dyDescent="0.2">
      <c r="A68" t="s">
        <v>172</v>
      </c>
    </row>
    <row r="69" spans="1:1" x14ac:dyDescent="0.2">
      <c r="A69" t="s">
        <v>173</v>
      </c>
    </row>
    <row r="70" spans="1:1" x14ac:dyDescent="0.2">
      <c r="A70" t="s">
        <v>174</v>
      </c>
    </row>
    <row r="71" spans="1:1" x14ac:dyDescent="0.2">
      <c r="A71" t="s">
        <v>175</v>
      </c>
    </row>
    <row r="72" spans="1:1" x14ac:dyDescent="0.2">
      <c r="A72" t="s">
        <v>176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496A-63FE-42A1-8DD9-6C236F1DA641}">
  <dimension ref="A1:AA96"/>
  <sheetViews>
    <sheetView workbookViewId="0">
      <selection activeCell="F8" sqref="F8"/>
    </sheetView>
  </sheetViews>
  <sheetFormatPr defaultRowHeight="15" x14ac:dyDescent="0.2"/>
  <cols>
    <col min="3" max="3" width="9.14453125" style="64"/>
    <col min="4" max="4" width="9.55078125" bestFit="1" customWidth="1"/>
    <col min="5" max="5" width="11.296875" customWidth="1"/>
    <col min="6" max="26" width="9.55078125" bestFit="1" customWidth="1"/>
  </cols>
  <sheetData>
    <row r="1" spans="1:27" x14ac:dyDescent="0.2">
      <c r="A1" t="s">
        <v>105</v>
      </c>
      <c r="B1" t="str">
        <f>MID(A1,4,9)</f>
        <v xml:space="preserve"> ,5598907</v>
      </c>
      <c r="C1" s="93">
        <v>0.55989069999999996</v>
      </c>
      <c r="D1" s="23">
        <f>C1</f>
        <v>0.55989069999999996</v>
      </c>
      <c r="E1" s="23">
        <f>C5</f>
        <v>0.62751500000000004</v>
      </c>
      <c r="F1" s="23">
        <f>C9</f>
        <v>0.5762931</v>
      </c>
      <c r="G1" s="23">
        <f>C13</f>
        <v>0.58714949999999999</v>
      </c>
      <c r="H1" s="23">
        <f>C17</f>
        <v>0.60704190000000002</v>
      </c>
      <c r="I1" s="23">
        <f>C21</f>
        <v>0.63404499999999997</v>
      </c>
      <c r="J1" s="23">
        <f>C25</f>
        <v>0.62568449999999998</v>
      </c>
      <c r="K1" s="23">
        <f>C29</f>
        <v>0.62906550000000006</v>
      </c>
      <c r="L1" s="23">
        <f>C33</f>
        <v>0.65566020000000003</v>
      </c>
      <c r="M1" s="23">
        <f>C37</f>
        <v>0.56553609999999999</v>
      </c>
      <c r="N1" s="23">
        <f>C41</f>
        <v>0.57733880000000004</v>
      </c>
      <c r="O1" s="23">
        <f>C45</f>
        <v>0.63729740000000001</v>
      </c>
      <c r="P1" s="23">
        <f>C49</f>
        <v>0.55374780000000001</v>
      </c>
      <c r="Q1" s="23">
        <f>C53</f>
        <v>0.53806039999999999</v>
      </c>
      <c r="R1" s="23">
        <f>C57</f>
        <v>0.57149490000000003</v>
      </c>
      <c r="S1" s="23">
        <f>C61</f>
        <v>0.55048030000000003</v>
      </c>
      <c r="T1" s="23">
        <f>C65</f>
        <v>0.59446790000000005</v>
      </c>
      <c r="U1" s="23">
        <f>C69</f>
        <v>0.61699689999999996</v>
      </c>
      <c r="V1" s="23" t="str">
        <f>C73</f>
        <v/>
      </c>
      <c r="W1" s="23" t="str">
        <f>C77</f>
        <v/>
      </c>
      <c r="X1" s="23" t="str">
        <f>C81</f>
        <v/>
      </c>
      <c r="Y1" s="23" t="str">
        <f>C85</f>
        <v/>
      </c>
      <c r="Z1" s="23" t="str">
        <f>C89</f>
        <v/>
      </c>
      <c r="AA1" s="32" t="str">
        <f>C93</f>
        <v/>
      </c>
    </row>
    <row r="2" spans="1:27" x14ac:dyDescent="0.2">
      <c r="A2" t="s">
        <v>106</v>
      </c>
      <c r="B2" t="str">
        <f t="shared" ref="B2:B65" si="0">MID(A2,4,9)</f>
        <v xml:space="preserve">  ,577765</v>
      </c>
      <c r="C2" s="93">
        <v>0.57776499999999997</v>
      </c>
      <c r="D2" s="23">
        <f>C2</f>
        <v>0.57776499999999997</v>
      </c>
      <c r="E2" s="23">
        <f>C6</f>
        <v>0.62154779999999998</v>
      </c>
      <c r="F2" s="23">
        <f>C10</f>
        <v>0.55833569999999999</v>
      </c>
      <c r="G2" s="23">
        <f>C14</f>
        <v>0.60127430000000004</v>
      </c>
      <c r="H2" s="23">
        <f>C18</f>
        <v>0.64359259999999996</v>
      </c>
      <c r="I2" s="23">
        <f>C22</f>
        <v>0.64777830000000003</v>
      </c>
      <c r="J2" s="23">
        <f>C26</f>
        <v>0.6151875</v>
      </c>
      <c r="K2" s="23">
        <f>C30</f>
        <v>0.62360369999999998</v>
      </c>
      <c r="L2" s="23">
        <f>C34</f>
        <v>0.63959350000000004</v>
      </c>
      <c r="M2" s="23">
        <f>C38</f>
        <v>0.56352420000000003</v>
      </c>
      <c r="N2" s="23">
        <f>C42</f>
        <v>0.59239240000000004</v>
      </c>
      <c r="O2" s="23">
        <f>C46</f>
        <v>0.60020580000000001</v>
      </c>
      <c r="P2" s="23">
        <f>C50</f>
        <v>0.56729160000000001</v>
      </c>
      <c r="Q2" s="23">
        <f>C54</f>
        <v>0.55227300000000001</v>
      </c>
      <c r="R2" s="23">
        <f>C58</f>
        <v>0.52648300000000003</v>
      </c>
      <c r="S2" s="23">
        <f>C62</f>
        <v>0.54638529999999996</v>
      </c>
      <c r="T2" s="23">
        <f>C66</f>
        <v>0.60657229999999995</v>
      </c>
      <c r="U2" s="23">
        <f>C70</f>
        <v>0.61051659999999996</v>
      </c>
      <c r="V2" s="23" t="str">
        <f>C74</f>
        <v/>
      </c>
      <c r="W2" s="23" t="str">
        <f>C78</f>
        <v/>
      </c>
      <c r="X2" s="23" t="str">
        <f>C82</f>
        <v/>
      </c>
      <c r="Y2" s="23" t="str">
        <f>C86</f>
        <v/>
      </c>
      <c r="Z2" s="23" t="str">
        <f>C90</f>
        <v/>
      </c>
      <c r="AA2" s="32" t="str">
        <f>C94</f>
        <v/>
      </c>
    </row>
    <row r="3" spans="1:27" x14ac:dyDescent="0.2">
      <c r="A3" t="s">
        <v>107</v>
      </c>
      <c r="B3" t="str">
        <f t="shared" si="0"/>
        <v xml:space="preserve"> ,5746036</v>
      </c>
      <c r="C3" s="93">
        <v>0.57460359999999999</v>
      </c>
      <c r="D3" s="23">
        <f>C3</f>
        <v>0.57460359999999999</v>
      </c>
      <c r="E3" s="23">
        <f>C7</f>
        <v>0.59112100000000001</v>
      </c>
      <c r="F3" s="23">
        <f>C11</f>
        <v>0.58707609999999999</v>
      </c>
      <c r="G3" s="23">
        <f>C15</f>
        <v>0.60576960000000002</v>
      </c>
      <c r="H3" s="23">
        <f>C19</f>
        <v>0.64461710000000005</v>
      </c>
      <c r="I3" s="23">
        <f>C23</f>
        <v>0.67200400000000005</v>
      </c>
      <c r="J3" s="23">
        <f>C27</f>
        <v>0.62535079999999998</v>
      </c>
      <c r="K3" s="23">
        <f>C31</f>
        <v>0.63122060000000002</v>
      </c>
      <c r="L3" s="23">
        <f>C35</f>
        <v>0.6432985</v>
      </c>
      <c r="M3" s="23">
        <f>C39</f>
        <v>0.58200929999999995</v>
      </c>
      <c r="N3" s="23">
        <f>C43</f>
        <v>0.63445130000000005</v>
      </c>
      <c r="O3" s="23">
        <f>C47</f>
        <v>0.6045952</v>
      </c>
      <c r="P3" s="23">
        <f>C51</f>
        <v>0.55714090000000005</v>
      </c>
      <c r="Q3" s="23">
        <f>C55</f>
        <v>0.58049479999999998</v>
      </c>
      <c r="R3" s="23">
        <f>C59</f>
        <v>0.49984269999999997</v>
      </c>
      <c r="S3" s="23">
        <f>C63</f>
        <v>0.54910610000000004</v>
      </c>
      <c r="T3" s="23">
        <f>C67</f>
        <v>0.61294979999999999</v>
      </c>
      <c r="U3" s="23">
        <f>C71</f>
        <v>0.60972000000000004</v>
      </c>
      <c r="V3" s="23" t="str">
        <f>C75</f>
        <v/>
      </c>
      <c r="W3" s="23" t="str">
        <f>C79</f>
        <v/>
      </c>
      <c r="X3" s="23" t="str">
        <f>C83</f>
        <v/>
      </c>
      <c r="Y3" s="23" t="str">
        <f>C87</f>
        <v/>
      </c>
      <c r="Z3" s="23" t="str">
        <f>C91</f>
        <v/>
      </c>
      <c r="AA3" s="32" t="str">
        <f>C95</f>
        <v/>
      </c>
    </row>
    <row r="4" spans="1:27" x14ac:dyDescent="0.2">
      <c r="A4" t="s">
        <v>108</v>
      </c>
      <c r="B4" t="str">
        <f t="shared" si="0"/>
        <v xml:space="preserve">  ,628175</v>
      </c>
      <c r="C4" s="93">
        <v>0.62817500000000004</v>
      </c>
      <c r="D4" s="23">
        <f>C4</f>
        <v>0.62817500000000004</v>
      </c>
      <c r="E4" s="23">
        <f>C8</f>
        <v>0.56526339999999997</v>
      </c>
      <c r="F4" s="23">
        <f>C12</f>
        <v>0.61671949999999998</v>
      </c>
      <c r="G4" s="23">
        <f>C16</f>
        <v>0.61481240000000004</v>
      </c>
      <c r="H4" s="23">
        <f>C20</f>
        <v>0.63863570000000003</v>
      </c>
      <c r="I4" s="23">
        <f>C24</f>
        <v>0.64826499999999998</v>
      </c>
      <c r="J4" s="23">
        <f>C28</f>
        <v>0.60629259999999996</v>
      </c>
      <c r="K4" s="23">
        <f>C32</f>
        <v>0.65042469999999997</v>
      </c>
      <c r="L4" s="23">
        <f>C36</f>
        <v>0.63177439999999996</v>
      </c>
      <c r="M4" s="23">
        <f>C40</f>
        <v>0.59925410000000001</v>
      </c>
      <c r="N4" s="23">
        <f>C44</f>
        <v>0.63752609999999998</v>
      </c>
      <c r="O4" s="23">
        <f>C48</f>
        <v>0.60235530000000004</v>
      </c>
      <c r="P4" s="23">
        <f>C52</f>
        <v>0.54954890000000001</v>
      </c>
      <c r="Q4" s="23">
        <f>C56</f>
        <v>0.57325709999999996</v>
      </c>
      <c r="R4" s="23">
        <f>C60</f>
        <v>0.5451068</v>
      </c>
      <c r="S4" s="23">
        <f>C64</f>
        <v>0.59121559999999995</v>
      </c>
      <c r="T4" s="23">
        <f>C68</f>
        <v>0.61490659999999997</v>
      </c>
      <c r="U4" s="23">
        <f>C72</f>
        <v>0.61249050000000005</v>
      </c>
      <c r="V4" s="23" t="str">
        <f>C76</f>
        <v/>
      </c>
      <c r="W4" s="23" t="str">
        <f>C80</f>
        <v/>
      </c>
      <c r="X4" s="23" t="str">
        <f>C84</f>
        <v/>
      </c>
      <c r="Y4" s="23" t="str">
        <f>C88</f>
        <v/>
      </c>
      <c r="Z4" s="23" t="str">
        <f>C92</f>
        <v/>
      </c>
      <c r="AA4" s="32" t="str">
        <f>C96</f>
        <v/>
      </c>
    </row>
    <row r="5" spans="1:27" x14ac:dyDescent="0.2">
      <c r="A5" t="s">
        <v>109</v>
      </c>
      <c r="B5" t="str">
        <f t="shared" si="0"/>
        <v xml:space="preserve">  ,627515</v>
      </c>
      <c r="C5" s="93">
        <v>0.62751500000000004</v>
      </c>
    </row>
    <row r="6" spans="1:27" x14ac:dyDescent="0.2">
      <c r="A6" t="s">
        <v>110</v>
      </c>
      <c r="B6" t="str">
        <f t="shared" si="0"/>
        <v xml:space="preserve"> ,6215478</v>
      </c>
      <c r="C6" s="93">
        <v>0.62154779999999998</v>
      </c>
    </row>
    <row r="7" spans="1:27" x14ac:dyDescent="0.2">
      <c r="A7" t="s">
        <v>111</v>
      </c>
      <c r="B7" t="str">
        <f t="shared" si="0"/>
        <v xml:space="preserve">  ,591121</v>
      </c>
      <c r="C7" s="93">
        <v>0.59112100000000001</v>
      </c>
    </row>
    <row r="8" spans="1:27" x14ac:dyDescent="0.2">
      <c r="A8" t="s">
        <v>112</v>
      </c>
      <c r="B8" t="str">
        <f t="shared" si="0"/>
        <v xml:space="preserve"> ,5652634</v>
      </c>
      <c r="C8" s="93">
        <v>0.56526339999999997</v>
      </c>
    </row>
    <row r="9" spans="1:27" x14ac:dyDescent="0.2">
      <c r="A9" t="s">
        <v>113</v>
      </c>
      <c r="B9" t="str">
        <f t="shared" si="0"/>
        <v xml:space="preserve"> ,5762931</v>
      </c>
      <c r="C9" s="93">
        <v>0.5762931</v>
      </c>
    </row>
    <row r="10" spans="1:27" x14ac:dyDescent="0.2">
      <c r="A10" t="s">
        <v>114</v>
      </c>
      <c r="B10" t="str">
        <f t="shared" si="0"/>
        <v xml:space="preserve"> ,5583357</v>
      </c>
      <c r="C10" s="93">
        <v>0.55833569999999999</v>
      </c>
    </row>
    <row r="11" spans="1:27" x14ac:dyDescent="0.2">
      <c r="A11" t="s">
        <v>115</v>
      </c>
      <c r="B11" t="str">
        <f t="shared" si="0"/>
        <v xml:space="preserve"> ,5870761</v>
      </c>
      <c r="C11" s="93">
        <v>0.58707609999999999</v>
      </c>
    </row>
    <row r="12" spans="1:27" x14ac:dyDescent="0.2">
      <c r="A12" t="s">
        <v>116</v>
      </c>
      <c r="B12" t="str">
        <f t="shared" si="0"/>
        <v xml:space="preserve"> ,6167195</v>
      </c>
      <c r="C12" s="93">
        <v>0.61671949999999998</v>
      </c>
    </row>
    <row r="13" spans="1:27" x14ac:dyDescent="0.2">
      <c r="A13" t="s">
        <v>117</v>
      </c>
      <c r="B13" t="str">
        <f t="shared" si="0"/>
        <v xml:space="preserve"> ,5871495</v>
      </c>
      <c r="C13" s="93">
        <v>0.58714949999999999</v>
      </c>
    </row>
    <row r="14" spans="1:27" x14ac:dyDescent="0.2">
      <c r="A14" t="s">
        <v>118</v>
      </c>
      <c r="B14" t="str">
        <f t="shared" si="0"/>
        <v xml:space="preserve"> ,6012743</v>
      </c>
      <c r="C14" s="93">
        <v>0.60127430000000004</v>
      </c>
    </row>
    <row r="15" spans="1:27" x14ac:dyDescent="0.2">
      <c r="A15" t="s">
        <v>119</v>
      </c>
      <c r="B15" t="str">
        <f t="shared" si="0"/>
        <v xml:space="preserve"> ,6057696</v>
      </c>
      <c r="C15" s="93">
        <v>0.60576960000000002</v>
      </c>
    </row>
    <row r="16" spans="1:27" x14ac:dyDescent="0.2">
      <c r="A16" t="s">
        <v>120</v>
      </c>
      <c r="B16" t="str">
        <f t="shared" si="0"/>
        <v xml:space="preserve"> ,6148124</v>
      </c>
      <c r="C16" s="93">
        <v>0.61481240000000004</v>
      </c>
    </row>
    <row r="17" spans="1:3" x14ac:dyDescent="0.2">
      <c r="A17" t="s">
        <v>121</v>
      </c>
      <c r="B17" t="str">
        <f t="shared" si="0"/>
        <v xml:space="preserve"> ,6070419</v>
      </c>
      <c r="C17" s="93">
        <v>0.60704190000000002</v>
      </c>
    </row>
    <row r="18" spans="1:3" x14ac:dyDescent="0.2">
      <c r="A18" t="s">
        <v>122</v>
      </c>
      <c r="B18" t="str">
        <f t="shared" si="0"/>
        <v xml:space="preserve"> ,6435926</v>
      </c>
      <c r="C18" s="93">
        <v>0.64359259999999996</v>
      </c>
    </row>
    <row r="19" spans="1:3" x14ac:dyDescent="0.2">
      <c r="A19" t="s">
        <v>123</v>
      </c>
      <c r="B19" t="str">
        <f t="shared" si="0"/>
        <v xml:space="preserve"> ,6446171</v>
      </c>
      <c r="C19" s="93">
        <v>0.64461710000000005</v>
      </c>
    </row>
    <row r="20" spans="1:3" x14ac:dyDescent="0.2">
      <c r="A20" t="s">
        <v>124</v>
      </c>
      <c r="B20" t="str">
        <f t="shared" si="0"/>
        <v xml:space="preserve"> ,6386357</v>
      </c>
      <c r="C20" s="93">
        <v>0.63863570000000003</v>
      </c>
    </row>
    <row r="21" spans="1:3" x14ac:dyDescent="0.2">
      <c r="A21" t="s">
        <v>125</v>
      </c>
      <c r="B21" t="str">
        <f t="shared" si="0"/>
        <v xml:space="preserve">  ,634045</v>
      </c>
      <c r="C21" s="93">
        <v>0.63404499999999997</v>
      </c>
    </row>
    <row r="22" spans="1:3" x14ac:dyDescent="0.2">
      <c r="A22" t="s">
        <v>126</v>
      </c>
      <c r="B22" t="str">
        <f t="shared" si="0"/>
        <v xml:space="preserve"> ,6477783</v>
      </c>
      <c r="C22" s="93">
        <v>0.64777830000000003</v>
      </c>
    </row>
    <row r="23" spans="1:3" x14ac:dyDescent="0.2">
      <c r="A23" t="s">
        <v>127</v>
      </c>
      <c r="B23" t="str">
        <f t="shared" si="0"/>
        <v xml:space="preserve">  ,672004</v>
      </c>
      <c r="C23" s="93">
        <v>0.67200400000000005</v>
      </c>
    </row>
    <row r="24" spans="1:3" x14ac:dyDescent="0.2">
      <c r="A24" t="s">
        <v>128</v>
      </c>
      <c r="B24" t="str">
        <f t="shared" si="0"/>
        <v xml:space="preserve">  ,648265</v>
      </c>
      <c r="C24" s="93">
        <v>0.64826499999999998</v>
      </c>
    </row>
    <row r="25" spans="1:3" x14ac:dyDescent="0.2">
      <c r="A25" t="s">
        <v>129</v>
      </c>
      <c r="B25" t="str">
        <f t="shared" si="0"/>
        <v xml:space="preserve"> ,6256845</v>
      </c>
      <c r="C25" s="93">
        <v>0.62568449999999998</v>
      </c>
    </row>
    <row r="26" spans="1:3" x14ac:dyDescent="0.2">
      <c r="A26" t="s">
        <v>130</v>
      </c>
      <c r="B26" t="str">
        <f t="shared" si="0"/>
        <v xml:space="preserve"> ,6151875</v>
      </c>
      <c r="C26" s="93">
        <v>0.6151875</v>
      </c>
    </row>
    <row r="27" spans="1:3" x14ac:dyDescent="0.2">
      <c r="A27" t="s">
        <v>131</v>
      </c>
      <c r="B27" t="str">
        <f t="shared" si="0"/>
        <v xml:space="preserve"> ,6253508</v>
      </c>
      <c r="C27" s="93">
        <v>0.62535079999999998</v>
      </c>
    </row>
    <row r="28" spans="1:3" x14ac:dyDescent="0.2">
      <c r="A28" t="s">
        <v>132</v>
      </c>
      <c r="B28" t="str">
        <f t="shared" si="0"/>
        <v xml:space="preserve"> ,6062926</v>
      </c>
      <c r="C28" s="93">
        <v>0.60629259999999996</v>
      </c>
    </row>
    <row r="29" spans="1:3" x14ac:dyDescent="0.2">
      <c r="A29" t="s">
        <v>133</v>
      </c>
      <c r="B29" t="str">
        <f t="shared" si="0"/>
        <v xml:space="preserve"> ,6290655</v>
      </c>
      <c r="C29" s="93">
        <v>0.62906550000000006</v>
      </c>
    </row>
    <row r="30" spans="1:3" x14ac:dyDescent="0.2">
      <c r="A30" t="s">
        <v>134</v>
      </c>
      <c r="B30" t="str">
        <f t="shared" si="0"/>
        <v xml:space="preserve"> ,6236037</v>
      </c>
      <c r="C30" s="93">
        <v>0.62360369999999998</v>
      </c>
    </row>
    <row r="31" spans="1:3" x14ac:dyDescent="0.2">
      <c r="A31" t="s">
        <v>135</v>
      </c>
      <c r="B31" t="str">
        <f t="shared" si="0"/>
        <v xml:space="preserve"> ,6312206</v>
      </c>
      <c r="C31" s="93">
        <v>0.63122060000000002</v>
      </c>
    </row>
    <row r="32" spans="1:3" x14ac:dyDescent="0.2">
      <c r="A32" t="s">
        <v>136</v>
      </c>
      <c r="B32" t="str">
        <f t="shared" si="0"/>
        <v xml:space="preserve"> ,6504247</v>
      </c>
      <c r="C32" s="93">
        <v>0.65042469999999997</v>
      </c>
    </row>
    <row r="33" spans="1:3" x14ac:dyDescent="0.2">
      <c r="A33" t="s">
        <v>137</v>
      </c>
      <c r="B33" t="str">
        <f t="shared" si="0"/>
        <v xml:space="preserve"> ,6556602</v>
      </c>
      <c r="C33" s="93">
        <v>0.65566020000000003</v>
      </c>
    </row>
    <row r="34" spans="1:3" x14ac:dyDescent="0.2">
      <c r="A34" t="s">
        <v>138</v>
      </c>
      <c r="B34" t="str">
        <f t="shared" si="0"/>
        <v xml:space="preserve"> ,6395935</v>
      </c>
      <c r="C34" s="93">
        <v>0.63959350000000004</v>
      </c>
    </row>
    <row r="35" spans="1:3" x14ac:dyDescent="0.2">
      <c r="A35" t="s">
        <v>139</v>
      </c>
      <c r="B35" t="str">
        <f t="shared" si="0"/>
        <v xml:space="preserve"> ,6432985</v>
      </c>
      <c r="C35" s="93">
        <v>0.6432985</v>
      </c>
    </row>
    <row r="36" spans="1:3" x14ac:dyDescent="0.2">
      <c r="A36" t="s">
        <v>140</v>
      </c>
      <c r="B36" t="str">
        <f t="shared" si="0"/>
        <v xml:space="preserve"> ,6317744</v>
      </c>
      <c r="C36" s="93">
        <v>0.63177439999999996</v>
      </c>
    </row>
    <row r="37" spans="1:3" x14ac:dyDescent="0.2">
      <c r="A37" t="s">
        <v>141</v>
      </c>
      <c r="B37" t="str">
        <f t="shared" si="0"/>
        <v xml:space="preserve"> ,5655361</v>
      </c>
      <c r="C37" s="93">
        <v>0.56553609999999999</v>
      </c>
    </row>
    <row r="38" spans="1:3" x14ac:dyDescent="0.2">
      <c r="A38" t="s">
        <v>142</v>
      </c>
      <c r="B38" t="str">
        <f t="shared" si="0"/>
        <v xml:space="preserve"> ,5635242</v>
      </c>
      <c r="C38" s="93">
        <v>0.56352420000000003</v>
      </c>
    </row>
    <row r="39" spans="1:3" x14ac:dyDescent="0.2">
      <c r="A39" t="s">
        <v>143</v>
      </c>
      <c r="B39" t="str">
        <f t="shared" si="0"/>
        <v xml:space="preserve"> ,5820093</v>
      </c>
      <c r="C39" s="93">
        <v>0.58200929999999995</v>
      </c>
    </row>
    <row r="40" spans="1:3" x14ac:dyDescent="0.2">
      <c r="A40" t="s">
        <v>144</v>
      </c>
      <c r="B40" t="str">
        <f t="shared" si="0"/>
        <v xml:space="preserve"> ,5992541</v>
      </c>
      <c r="C40" s="93">
        <v>0.59925410000000001</v>
      </c>
    </row>
    <row r="41" spans="1:3" x14ac:dyDescent="0.2">
      <c r="A41" t="s">
        <v>145</v>
      </c>
      <c r="B41" t="str">
        <f t="shared" si="0"/>
        <v xml:space="preserve"> ,5773388</v>
      </c>
      <c r="C41" s="93">
        <v>0.57733880000000004</v>
      </c>
    </row>
    <row r="42" spans="1:3" x14ac:dyDescent="0.2">
      <c r="A42" t="s">
        <v>146</v>
      </c>
      <c r="B42" t="str">
        <f t="shared" si="0"/>
        <v xml:space="preserve"> ,5923924</v>
      </c>
      <c r="C42" s="93">
        <v>0.59239240000000004</v>
      </c>
    </row>
    <row r="43" spans="1:3" x14ac:dyDescent="0.2">
      <c r="A43" t="s">
        <v>147</v>
      </c>
      <c r="B43" t="str">
        <f t="shared" si="0"/>
        <v xml:space="preserve"> ,6344513</v>
      </c>
      <c r="C43" s="93">
        <v>0.63445130000000005</v>
      </c>
    </row>
    <row r="44" spans="1:3" x14ac:dyDescent="0.2">
      <c r="A44" t="s">
        <v>148</v>
      </c>
      <c r="B44" t="str">
        <f t="shared" si="0"/>
        <v xml:space="preserve"> ,6375261</v>
      </c>
      <c r="C44" s="93">
        <v>0.63752609999999998</v>
      </c>
    </row>
    <row r="45" spans="1:3" x14ac:dyDescent="0.2">
      <c r="A45" t="s">
        <v>149</v>
      </c>
      <c r="B45" t="str">
        <f t="shared" si="0"/>
        <v xml:space="preserve"> ,6372974</v>
      </c>
      <c r="C45" s="93">
        <v>0.63729740000000001</v>
      </c>
    </row>
    <row r="46" spans="1:3" x14ac:dyDescent="0.2">
      <c r="A46" t="s">
        <v>150</v>
      </c>
      <c r="B46" t="str">
        <f t="shared" si="0"/>
        <v xml:space="preserve"> ,6002058</v>
      </c>
      <c r="C46" s="93">
        <v>0.60020580000000001</v>
      </c>
    </row>
    <row r="47" spans="1:3" x14ac:dyDescent="0.2">
      <c r="A47" t="s">
        <v>151</v>
      </c>
      <c r="B47" t="str">
        <f t="shared" si="0"/>
        <v xml:space="preserve"> ,6045952</v>
      </c>
      <c r="C47" s="93">
        <v>0.6045952</v>
      </c>
    </row>
    <row r="48" spans="1:3" x14ac:dyDescent="0.2">
      <c r="A48" t="s">
        <v>152</v>
      </c>
      <c r="B48" t="str">
        <f t="shared" si="0"/>
        <v xml:space="preserve"> ,6023553</v>
      </c>
      <c r="C48" s="93">
        <v>0.60235530000000004</v>
      </c>
    </row>
    <row r="49" spans="1:3" x14ac:dyDescent="0.2">
      <c r="A49" t="s">
        <v>153</v>
      </c>
      <c r="B49" t="str">
        <f t="shared" si="0"/>
        <v xml:space="preserve"> ,5537478</v>
      </c>
      <c r="C49" s="93">
        <v>0.55374780000000001</v>
      </c>
    </row>
    <row r="50" spans="1:3" x14ac:dyDescent="0.2">
      <c r="A50" t="s">
        <v>154</v>
      </c>
      <c r="B50" t="str">
        <f t="shared" si="0"/>
        <v xml:space="preserve"> ,5672916</v>
      </c>
      <c r="C50" s="93">
        <v>0.56729160000000001</v>
      </c>
    </row>
    <row r="51" spans="1:3" x14ac:dyDescent="0.2">
      <c r="A51" t="s">
        <v>155</v>
      </c>
      <c r="B51" t="str">
        <f t="shared" si="0"/>
        <v xml:space="preserve"> ,5571409</v>
      </c>
      <c r="C51" s="93">
        <v>0.55714090000000005</v>
      </c>
    </row>
    <row r="52" spans="1:3" x14ac:dyDescent="0.2">
      <c r="A52" t="s">
        <v>156</v>
      </c>
      <c r="B52" t="str">
        <f t="shared" si="0"/>
        <v xml:space="preserve"> ,5495489</v>
      </c>
      <c r="C52" s="93">
        <v>0.54954890000000001</v>
      </c>
    </row>
    <row r="53" spans="1:3" x14ac:dyDescent="0.2">
      <c r="A53" t="s">
        <v>157</v>
      </c>
      <c r="B53" t="str">
        <f t="shared" si="0"/>
        <v xml:space="preserve"> ,5380604</v>
      </c>
      <c r="C53" s="93">
        <v>0.53806039999999999</v>
      </c>
    </row>
    <row r="54" spans="1:3" x14ac:dyDescent="0.2">
      <c r="A54" t="s">
        <v>158</v>
      </c>
      <c r="B54" t="str">
        <f t="shared" si="0"/>
        <v xml:space="preserve">  ,552273</v>
      </c>
      <c r="C54" s="93">
        <v>0.55227300000000001</v>
      </c>
    </row>
    <row r="55" spans="1:3" x14ac:dyDescent="0.2">
      <c r="A55" t="s">
        <v>159</v>
      </c>
      <c r="B55" t="str">
        <f t="shared" si="0"/>
        <v xml:space="preserve"> ,5804948</v>
      </c>
      <c r="C55" s="93">
        <v>0.58049479999999998</v>
      </c>
    </row>
    <row r="56" spans="1:3" x14ac:dyDescent="0.2">
      <c r="A56" t="s">
        <v>160</v>
      </c>
      <c r="B56" t="str">
        <f t="shared" si="0"/>
        <v xml:space="preserve"> ,5732571</v>
      </c>
      <c r="C56" s="93">
        <v>0.57325709999999996</v>
      </c>
    </row>
    <row r="57" spans="1:3" x14ac:dyDescent="0.2">
      <c r="A57" t="s">
        <v>161</v>
      </c>
      <c r="B57" t="str">
        <f t="shared" si="0"/>
        <v xml:space="preserve"> ,5714949</v>
      </c>
      <c r="C57" s="93">
        <v>0.57149490000000003</v>
      </c>
    </row>
    <row r="58" spans="1:3" x14ac:dyDescent="0.2">
      <c r="A58" t="s">
        <v>162</v>
      </c>
      <c r="B58" t="str">
        <f t="shared" si="0"/>
        <v xml:space="preserve">  ,526483</v>
      </c>
      <c r="C58" s="93">
        <v>0.52648300000000003</v>
      </c>
    </row>
    <row r="59" spans="1:3" x14ac:dyDescent="0.2">
      <c r="A59" t="s">
        <v>163</v>
      </c>
      <c r="B59" t="str">
        <f t="shared" si="0"/>
        <v xml:space="preserve"> ,4998427</v>
      </c>
      <c r="C59" s="93">
        <v>0.49984269999999997</v>
      </c>
    </row>
    <row r="60" spans="1:3" x14ac:dyDescent="0.2">
      <c r="A60" t="s">
        <v>164</v>
      </c>
      <c r="B60" t="str">
        <f t="shared" si="0"/>
        <v xml:space="preserve"> ,5451068</v>
      </c>
      <c r="C60" s="93">
        <v>0.5451068</v>
      </c>
    </row>
    <row r="61" spans="1:3" x14ac:dyDescent="0.2">
      <c r="A61" t="s">
        <v>165</v>
      </c>
      <c r="B61" t="str">
        <f t="shared" si="0"/>
        <v xml:space="preserve"> ,5504803</v>
      </c>
      <c r="C61" s="93">
        <v>0.55048030000000003</v>
      </c>
    </row>
    <row r="62" spans="1:3" x14ac:dyDescent="0.2">
      <c r="A62" t="s">
        <v>166</v>
      </c>
      <c r="B62" t="str">
        <f t="shared" si="0"/>
        <v xml:space="preserve"> ,5463853</v>
      </c>
      <c r="C62" s="93">
        <v>0.54638529999999996</v>
      </c>
    </row>
    <row r="63" spans="1:3" x14ac:dyDescent="0.2">
      <c r="A63" t="s">
        <v>167</v>
      </c>
      <c r="B63" t="str">
        <f t="shared" si="0"/>
        <v xml:space="preserve"> ,5491061</v>
      </c>
      <c r="C63" s="93">
        <v>0.54910610000000004</v>
      </c>
    </row>
    <row r="64" spans="1:3" x14ac:dyDescent="0.2">
      <c r="A64" t="s">
        <v>168</v>
      </c>
      <c r="B64" t="str">
        <f t="shared" si="0"/>
        <v xml:space="preserve"> ,5912156</v>
      </c>
      <c r="C64" s="93">
        <v>0.59121559999999995</v>
      </c>
    </row>
    <row r="65" spans="1:3" x14ac:dyDescent="0.2">
      <c r="A65" t="s">
        <v>169</v>
      </c>
      <c r="B65" t="str">
        <f t="shared" si="0"/>
        <v xml:space="preserve"> ,5944679</v>
      </c>
      <c r="C65" s="93">
        <v>0.59446790000000005</v>
      </c>
    </row>
    <row r="66" spans="1:3" x14ac:dyDescent="0.2">
      <c r="A66" t="s">
        <v>170</v>
      </c>
      <c r="B66" t="str">
        <f t="shared" ref="B66:B95" si="1">MID(A66,4,9)</f>
        <v xml:space="preserve"> ,6065723</v>
      </c>
      <c r="C66" s="93">
        <v>0.60657229999999995</v>
      </c>
    </row>
    <row r="67" spans="1:3" x14ac:dyDescent="0.2">
      <c r="A67" t="s">
        <v>171</v>
      </c>
      <c r="B67" t="str">
        <f t="shared" si="1"/>
        <v xml:space="preserve"> ,6129498</v>
      </c>
      <c r="C67" s="93">
        <v>0.61294979999999999</v>
      </c>
    </row>
    <row r="68" spans="1:3" x14ac:dyDescent="0.2">
      <c r="A68" t="s">
        <v>172</v>
      </c>
      <c r="B68" t="str">
        <f t="shared" si="1"/>
        <v xml:space="preserve"> ,6149066</v>
      </c>
      <c r="C68" s="93">
        <v>0.61490659999999997</v>
      </c>
    </row>
    <row r="69" spans="1:3" x14ac:dyDescent="0.2">
      <c r="A69" t="s">
        <v>173</v>
      </c>
      <c r="B69" t="str">
        <f t="shared" si="1"/>
        <v xml:space="preserve"> ,6169969</v>
      </c>
      <c r="C69" s="93">
        <v>0.61699689999999996</v>
      </c>
    </row>
    <row r="70" spans="1:3" x14ac:dyDescent="0.2">
      <c r="A70" t="s">
        <v>174</v>
      </c>
      <c r="B70" t="str">
        <f t="shared" si="1"/>
        <v xml:space="preserve"> ,6105166</v>
      </c>
      <c r="C70" s="93">
        <v>0.61051659999999996</v>
      </c>
    </row>
    <row r="71" spans="1:3" x14ac:dyDescent="0.2">
      <c r="A71" t="s">
        <v>175</v>
      </c>
      <c r="B71" t="str">
        <f t="shared" si="1"/>
        <v xml:space="preserve">   ,60972</v>
      </c>
      <c r="C71" s="93">
        <v>0.60972000000000004</v>
      </c>
    </row>
    <row r="72" spans="1:3" x14ac:dyDescent="0.2">
      <c r="A72" t="s">
        <v>176</v>
      </c>
      <c r="B72" t="str">
        <f t="shared" si="1"/>
        <v xml:space="preserve"> ,6124905</v>
      </c>
      <c r="C72" s="93">
        <v>0.61249050000000005</v>
      </c>
    </row>
    <row r="73" spans="1:3" x14ac:dyDescent="0.2">
      <c r="B73" t="str">
        <f t="shared" si="1"/>
        <v/>
      </c>
      <c r="C73" s="93" t="s">
        <v>177</v>
      </c>
    </row>
    <row r="74" spans="1:3" x14ac:dyDescent="0.2">
      <c r="B74" t="str">
        <f t="shared" si="1"/>
        <v/>
      </c>
      <c r="C74" s="93" t="s">
        <v>177</v>
      </c>
    </row>
    <row r="75" spans="1:3" x14ac:dyDescent="0.2">
      <c r="B75" t="str">
        <f t="shared" si="1"/>
        <v/>
      </c>
      <c r="C75" s="93" t="s">
        <v>177</v>
      </c>
    </row>
    <row r="76" spans="1:3" x14ac:dyDescent="0.2">
      <c r="B76" t="str">
        <f t="shared" si="1"/>
        <v/>
      </c>
      <c r="C76" s="93" t="s">
        <v>177</v>
      </c>
    </row>
    <row r="77" spans="1:3" x14ac:dyDescent="0.2">
      <c r="B77" t="str">
        <f t="shared" si="1"/>
        <v/>
      </c>
      <c r="C77" s="93" t="s">
        <v>177</v>
      </c>
    </row>
    <row r="78" spans="1:3" x14ac:dyDescent="0.2">
      <c r="B78" t="str">
        <f t="shared" si="1"/>
        <v/>
      </c>
      <c r="C78" s="93" t="s">
        <v>177</v>
      </c>
    </row>
    <row r="79" spans="1:3" x14ac:dyDescent="0.2">
      <c r="B79" t="str">
        <f t="shared" si="1"/>
        <v/>
      </c>
      <c r="C79" s="93" t="s">
        <v>177</v>
      </c>
    </row>
    <row r="80" spans="1:3" x14ac:dyDescent="0.2">
      <c r="B80" t="str">
        <f t="shared" si="1"/>
        <v/>
      </c>
      <c r="C80" s="93" t="s">
        <v>177</v>
      </c>
    </row>
    <row r="81" spans="2:3" x14ac:dyDescent="0.2">
      <c r="B81" t="str">
        <f t="shared" si="1"/>
        <v/>
      </c>
      <c r="C81" s="93" t="s">
        <v>177</v>
      </c>
    </row>
    <row r="82" spans="2:3" x14ac:dyDescent="0.2">
      <c r="B82" t="str">
        <f t="shared" si="1"/>
        <v/>
      </c>
      <c r="C82" s="93" t="s">
        <v>177</v>
      </c>
    </row>
    <row r="83" spans="2:3" x14ac:dyDescent="0.2">
      <c r="B83" t="str">
        <f t="shared" si="1"/>
        <v/>
      </c>
      <c r="C83" s="93" t="s">
        <v>177</v>
      </c>
    </row>
    <row r="84" spans="2:3" x14ac:dyDescent="0.2">
      <c r="B84" t="str">
        <f t="shared" si="1"/>
        <v/>
      </c>
      <c r="C84" s="93" t="s">
        <v>177</v>
      </c>
    </row>
    <row r="85" spans="2:3" x14ac:dyDescent="0.2">
      <c r="B85" t="str">
        <f t="shared" si="1"/>
        <v/>
      </c>
      <c r="C85" s="93" t="s">
        <v>177</v>
      </c>
    </row>
    <row r="86" spans="2:3" x14ac:dyDescent="0.2">
      <c r="B86" t="str">
        <f t="shared" si="1"/>
        <v/>
      </c>
      <c r="C86" s="93" t="s">
        <v>177</v>
      </c>
    </row>
    <row r="87" spans="2:3" x14ac:dyDescent="0.2">
      <c r="B87" t="str">
        <f t="shared" si="1"/>
        <v/>
      </c>
      <c r="C87" s="93" t="s">
        <v>177</v>
      </c>
    </row>
    <row r="88" spans="2:3" x14ac:dyDescent="0.2">
      <c r="B88" t="str">
        <f t="shared" si="1"/>
        <v/>
      </c>
      <c r="C88" s="93" t="s">
        <v>177</v>
      </c>
    </row>
    <row r="89" spans="2:3" x14ac:dyDescent="0.2">
      <c r="B89" t="str">
        <f t="shared" si="1"/>
        <v/>
      </c>
      <c r="C89" s="93" t="s">
        <v>177</v>
      </c>
    </row>
    <row r="90" spans="2:3" x14ac:dyDescent="0.2">
      <c r="B90" t="str">
        <f t="shared" si="1"/>
        <v/>
      </c>
      <c r="C90" s="93" t="s">
        <v>177</v>
      </c>
    </row>
    <row r="91" spans="2:3" x14ac:dyDescent="0.2">
      <c r="B91" t="str">
        <f t="shared" si="1"/>
        <v/>
      </c>
      <c r="C91" s="93" t="s">
        <v>177</v>
      </c>
    </row>
    <row r="92" spans="2:3" x14ac:dyDescent="0.2">
      <c r="B92" t="str">
        <f t="shared" si="1"/>
        <v/>
      </c>
      <c r="C92" s="93" t="s">
        <v>177</v>
      </c>
    </row>
    <row r="93" spans="2:3" x14ac:dyDescent="0.2">
      <c r="B93" t="str">
        <f t="shared" si="1"/>
        <v/>
      </c>
      <c r="C93" s="93" t="s">
        <v>177</v>
      </c>
    </row>
    <row r="94" spans="2:3" x14ac:dyDescent="0.2">
      <c r="B94" t="str">
        <f t="shared" si="1"/>
        <v/>
      </c>
      <c r="C94" s="93" t="s">
        <v>177</v>
      </c>
    </row>
    <row r="95" spans="2:3" x14ac:dyDescent="0.2">
      <c r="B95" t="str">
        <f t="shared" si="1"/>
        <v/>
      </c>
      <c r="C95" s="93" t="s">
        <v>177</v>
      </c>
    </row>
    <row r="96" spans="2:3" x14ac:dyDescent="0.2">
      <c r="B96" t="str">
        <f>MID(A96,4,9)</f>
        <v/>
      </c>
      <c r="C96" s="93" t="s">
        <v>177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5"/>
  <sheetViews>
    <sheetView tabSelected="1" topLeftCell="A91" zoomScaleNormal="100" workbookViewId="0">
      <selection activeCell="AB52" sqref="AB52"/>
    </sheetView>
  </sheetViews>
  <sheetFormatPr defaultColWidth="9.68359375" defaultRowHeight="15" x14ac:dyDescent="0.2"/>
  <cols>
    <col min="4" max="4" width="15.87109375" style="4" customWidth="1"/>
    <col min="5" max="5" width="9.68359375" customWidth="1"/>
    <col min="29" max="29" width="16.8125" customWidth="1"/>
  </cols>
  <sheetData>
    <row r="1" spans="2:32" x14ac:dyDescent="0.2"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2:32" x14ac:dyDescent="0.2"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2:32" x14ac:dyDescent="0.2"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2:32" x14ac:dyDescent="0.2"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7" spans="2:32" x14ac:dyDescent="0.2">
      <c r="D7" s="5" t="s">
        <v>56</v>
      </c>
      <c r="E7" s="5"/>
      <c r="F7" s="5"/>
      <c r="G7" s="5"/>
      <c r="H7" s="7"/>
      <c r="I7" s="7"/>
      <c r="J7" s="7"/>
    </row>
    <row r="8" spans="2:32" x14ac:dyDescent="0.2">
      <c r="E8" s="6">
        <v>1</v>
      </c>
      <c r="F8" s="6">
        <v>2</v>
      </c>
      <c r="G8" s="6">
        <v>3</v>
      </c>
      <c r="H8" s="6">
        <v>4</v>
      </c>
      <c r="I8" s="6">
        <v>5</v>
      </c>
      <c r="J8" s="6">
        <v>6</v>
      </c>
      <c r="K8" s="6">
        <v>7</v>
      </c>
      <c r="L8" s="6">
        <v>8</v>
      </c>
      <c r="M8" s="6">
        <v>9</v>
      </c>
      <c r="N8" s="6">
        <v>10</v>
      </c>
      <c r="O8" s="6">
        <v>11</v>
      </c>
      <c r="P8" s="6">
        <v>12</v>
      </c>
      <c r="Q8" s="6">
        <v>13</v>
      </c>
      <c r="R8" s="6">
        <v>14</v>
      </c>
      <c r="S8" s="6">
        <v>15</v>
      </c>
      <c r="T8" s="6">
        <v>16</v>
      </c>
      <c r="U8" s="6">
        <v>17</v>
      </c>
      <c r="V8" s="6">
        <v>18</v>
      </c>
      <c r="W8" s="6">
        <v>19</v>
      </c>
      <c r="X8" s="6">
        <v>20</v>
      </c>
      <c r="Y8" s="6">
        <v>21</v>
      </c>
      <c r="Z8" s="6">
        <v>22</v>
      </c>
    </row>
    <row r="9" spans="2:32" ht="27.75" x14ac:dyDescent="0.2">
      <c r="D9" s="12"/>
      <c r="E9" s="13" t="s">
        <v>0</v>
      </c>
      <c r="F9" s="13" t="s">
        <v>1</v>
      </c>
      <c r="G9" s="13" t="s">
        <v>2</v>
      </c>
      <c r="H9" s="13" t="s">
        <v>3</v>
      </c>
      <c r="I9" s="13" t="s">
        <v>4</v>
      </c>
      <c r="J9" s="13" t="s">
        <v>5</v>
      </c>
      <c r="K9" s="13" t="s">
        <v>6</v>
      </c>
      <c r="L9" s="13" t="s">
        <v>7</v>
      </c>
      <c r="M9" s="13" t="s">
        <v>8</v>
      </c>
      <c r="N9" s="13" t="s">
        <v>9</v>
      </c>
      <c r="O9" s="13" t="s">
        <v>10</v>
      </c>
      <c r="P9" s="13" t="s">
        <v>11</v>
      </c>
      <c r="Q9" s="13" t="s">
        <v>12</v>
      </c>
      <c r="R9" s="13" t="s">
        <v>84</v>
      </c>
      <c r="S9" s="13" t="s">
        <v>13</v>
      </c>
      <c r="T9" s="13" t="s">
        <v>14</v>
      </c>
      <c r="U9" s="13" t="s">
        <v>15</v>
      </c>
      <c r="V9" s="13" t="s">
        <v>16</v>
      </c>
      <c r="W9" s="13" t="s">
        <v>17</v>
      </c>
      <c r="X9" s="13" t="s">
        <v>20</v>
      </c>
      <c r="Y9" s="31" t="s">
        <v>18</v>
      </c>
      <c r="Z9" s="13" t="s">
        <v>19</v>
      </c>
      <c r="AA9" s="13" t="s">
        <v>57</v>
      </c>
      <c r="AB9" s="13" t="s">
        <v>55</v>
      </c>
      <c r="AD9" s="6"/>
      <c r="AE9" s="21"/>
      <c r="AF9" s="23"/>
    </row>
    <row r="10" spans="2:32" x14ac:dyDescent="0.2">
      <c r="D10" s="11" t="s">
        <v>21</v>
      </c>
      <c r="E10" s="86">
        <v>0.60469499999999998</v>
      </c>
      <c r="F10" s="86">
        <v>0.55074690000000004</v>
      </c>
      <c r="G10" s="86">
        <v>0.56987180000000004</v>
      </c>
      <c r="H10" s="86">
        <v>0.55917530000000004</v>
      </c>
      <c r="I10" s="86">
        <v>0.59986260000000002</v>
      </c>
      <c r="J10" s="86">
        <v>0.57452230000000004</v>
      </c>
      <c r="K10" s="86">
        <v>0.59705260000000004</v>
      </c>
      <c r="L10" s="86">
        <v>0.62154399999999999</v>
      </c>
      <c r="M10" s="86">
        <v>0.61926870000000001</v>
      </c>
      <c r="N10" s="86">
        <v>0.58678940000000002</v>
      </c>
      <c r="O10" s="86">
        <v>0.60692349999999995</v>
      </c>
      <c r="P10" s="86">
        <v>0.61597150000000001</v>
      </c>
      <c r="Q10" s="86">
        <v>0.57786669999999996</v>
      </c>
      <c r="R10" s="86">
        <v>0.56801679999999999</v>
      </c>
      <c r="S10" s="86">
        <v>0.58137539999999999</v>
      </c>
      <c r="T10" s="86">
        <v>0.57408490000000001</v>
      </c>
      <c r="U10" s="86">
        <v>0.52990150000000003</v>
      </c>
      <c r="V10" s="86">
        <v>0.55351850000000002</v>
      </c>
      <c r="W10" s="86">
        <v>0.58462210000000003</v>
      </c>
      <c r="X10" s="86">
        <v>0.55714859999999999</v>
      </c>
      <c r="Y10" s="86">
        <v>0.55211779999999999</v>
      </c>
      <c r="Z10" s="86">
        <v>0.61338959999999998</v>
      </c>
      <c r="AA10" s="86">
        <v>0.59193249999999997</v>
      </c>
      <c r="AB10" s="86">
        <v>0.60614869999999998</v>
      </c>
      <c r="AC10" s="11" t="s">
        <v>21</v>
      </c>
      <c r="AD10" s="6"/>
      <c r="AE10" s="21"/>
      <c r="AF10" s="23"/>
    </row>
    <row r="11" spans="2:32" x14ac:dyDescent="0.2">
      <c r="B11" s="32"/>
      <c r="D11" s="11" t="s">
        <v>22</v>
      </c>
      <c r="E11" s="86">
        <v>0.60055210000000003</v>
      </c>
      <c r="F11" s="86">
        <v>0.54628810000000005</v>
      </c>
      <c r="G11" s="86">
        <v>0.55995969999999995</v>
      </c>
      <c r="H11" s="86">
        <v>0.57272990000000001</v>
      </c>
      <c r="I11" s="86">
        <v>0.59245809999999999</v>
      </c>
      <c r="J11" s="86">
        <v>0.57211900000000004</v>
      </c>
      <c r="K11" s="86">
        <v>0.58903139999999998</v>
      </c>
      <c r="L11" s="86">
        <v>0.60909080000000004</v>
      </c>
      <c r="M11" s="86">
        <v>0.66140969999999999</v>
      </c>
      <c r="N11" s="86">
        <v>0.58270580000000005</v>
      </c>
      <c r="O11" s="86">
        <v>0.609151</v>
      </c>
      <c r="P11" s="86">
        <v>0.60847810000000002</v>
      </c>
      <c r="Q11" s="86">
        <v>0.5659767</v>
      </c>
      <c r="R11" s="86">
        <v>0.56630460000000005</v>
      </c>
      <c r="S11" s="86">
        <v>0.58134330000000001</v>
      </c>
      <c r="T11" s="86">
        <v>0.57515830000000001</v>
      </c>
      <c r="U11" s="86">
        <v>0.50943749999999999</v>
      </c>
      <c r="V11" s="86">
        <v>0.53494989999999998</v>
      </c>
      <c r="W11" s="86">
        <v>0.57358889999999996</v>
      </c>
      <c r="X11" s="86">
        <v>0.53537959999999996</v>
      </c>
      <c r="Y11" s="86">
        <v>0.51765079999999997</v>
      </c>
      <c r="Z11" s="86">
        <v>0.62177640000000001</v>
      </c>
      <c r="AA11" s="86">
        <v>0.5902887</v>
      </c>
      <c r="AB11" s="86">
        <v>0.60245409999999999</v>
      </c>
      <c r="AC11" s="11" t="s">
        <v>22</v>
      </c>
      <c r="AD11" s="6"/>
      <c r="AE11" s="21"/>
      <c r="AF11" s="23"/>
    </row>
    <row r="12" spans="2:32" x14ac:dyDescent="0.2">
      <c r="B12" s="32"/>
      <c r="D12" s="11" t="s">
        <v>23</v>
      </c>
      <c r="E12" s="86">
        <v>0.6062362</v>
      </c>
      <c r="F12" s="86">
        <v>0.53663629999999996</v>
      </c>
      <c r="G12" s="86">
        <v>0.55818690000000004</v>
      </c>
      <c r="H12" s="86">
        <v>0.54339150000000003</v>
      </c>
      <c r="I12" s="86">
        <v>0.59720050000000002</v>
      </c>
      <c r="J12" s="86">
        <v>0.56324890000000005</v>
      </c>
      <c r="K12" s="86">
        <v>0.58175250000000001</v>
      </c>
      <c r="L12" s="86">
        <v>0.58352599999999999</v>
      </c>
      <c r="M12" s="86">
        <v>0.64504799999999995</v>
      </c>
      <c r="N12" s="86">
        <v>0.57783039999999997</v>
      </c>
      <c r="O12" s="86">
        <v>0.58458379999999999</v>
      </c>
      <c r="P12" s="86">
        <v>0.59387820000000002</v>
      </c>
      <c r="Q12" s="86">
        <v>0.5743859</v>
      </c>
      <c r="R12" s="86">
        <v>0.54529970000000005</v>
      </c>
      <c r="S12" s="86">
        <v>0.58079860000000005</v>
      </c>
      <c r="T12" s="86">
        <v>0.57145869999999999</v>
      </c>
      <c r="U12" s="86">
        <v>0.52333209999999997</v>
      </c>
      <c r="V12" s="86">
        <v>0.53063839999999995</v>
      </c>
      <c r="W12" s="86">
        <v>0.57209109999999996</v>
      </c>
      <c r="X12" s="86">
        <v>0.5491665</v>
      </c>
      <c r="Y12" s="86">
        <v>0.50769430000000004</v>
      </c>
      <c r="Z12" s="86">
        <v>0.61742330000000001</v>
      </c>
      <c r="AA12" s="86">
        <v>0.58747150000000004</v>
      </c>
      <c r="AB12" s="86">
        <v>0.60153299999999998</v>
      </c>
      <c r="AC12" s="11" t="s">
        <v>23</v>
      </c>
      <c r="AD12" s="6"/>
      <c r="AE12" s="21"/>
      <c r="AF12" s="23"/>
    </row>
    <row r="13" spans="2:32" x14ac:dyDescent="0.2">
      <c r="B13" s="32"/>
      <c r="D13" s="11" t="s">
        <v>24</v>
      </c>
      <c r="E13" s="86">
        <v>0.59232940000000001</v>
      </c>
      <c r="F13" s="86">
        <v>0.54338679999999995</v>
      </c>
      <c r="G13" s="86">
        <v>0.5701155</v>
      </c>
      <c r="H13" s="86">
        <v>0.5339372</v>
      </c>
      <c r="I13" s="86">
        <v>0.58008700000000002</v>
      </c>
      <c r="J13" s="86">
        <v>0.56142809999999999</v>
      </c>
      <c r="K13" s="86">
        <v>0.59726449999999998</v>
      </c>
      <c r="L13" s="86">
        <v>0.5978424</v>
      </c>
      <c r="M13" s="86">
        <v>0.65016910000000006</v>
      </c>
      <c r="N13" s="86">
        <v>0.56276630000000005</v>
      </c>
      <c r="O13" s="86">
        <v>0.59792979999999996</v>
      </c>
      <c r="P13" s="86">
        <v>0.59990109999999996</v>
      </c>
      <c r="Q13" s="86">
        <v>0.55213829999999997</v>
      </c>
      <c r="R13" s="86">
        <v>0.54185269999999996</v>
      </c>
      <c r="S13" s="86">
        <v>0.57049320000000003</v>
      </c>
      <c r="T13" s="86">
        <v>0.57316909999999999</v>
      </c>
      <c r="U13" s="86">
        <v>0.49874570000000001</v>
      </c>
      <c r="V13" s="86">
        <v>0.51324599999999998</v>
      </c>
      <c r="W13" s="86">
        <v>0.56865779999999999</v>
      </c>
      <c r="X13" s="86">
        <v>0.51801030000000003</v>
      </c>
      <c r="Y13" s="86">
        <v>0.51647770000000004</v>
      </c>
      <c r="Z13" s="86">
        <v>0.62195270000000002</v>
      </c>
      <c r="AA13" s="86">
        <v>0.58473660000000005</v>
      </c>
      <c r="AB13" s="86">
        <v>0.59883019999999998</v>
      </c>
      <c r="AC13" s="11" t="s">
        <v>24</v>
      </c>
      <c r="AD13" s="6"/>
      <c r="AE13" s="21"/>
      <c r="AF13" s="23"/>
    </row>
    <row r="14" spans="2:32" x14ac:dyDescent="0.2">
      <c r="B14" s="32"/>
      <c r="D14" s="11" t="s">
        <v>25</v>
      </c>
      <c r="E14" s="86">
        <v>0.60105500000000001</v>
      </c>
      <c r="F14" s="86">
        <v>0.54891210000000001</v>
      </c>
      <c r="G14" s="86">
        <v>0.54431529999999995</v>
      </c>
      <c r="H14" s="86">
        <v>0.54356020000000005</v>
      </c>
      <c r="I14" s="86">
        <v>0.58410910000000005</v>
      </c>
      <c r="J14" s="86">
        <v>0.56964879999999996</v>
      </c>
      <c r="K14" s="86">
        <v>0.59356850000000005</v>
      </c>
      <c r="L14" s="86">
        <v>0.60351619999999995</v>
      </c>
      <c r="M14" s="86">
        <v>0.64086719999999997</v>
      </c>
      <c r="N14" s="86">
        <v>0.57806380000000002</v>
      </c>
      <c r="O14" s="86">
        <v>0.61747459999999998</v>
      </c>
      <c r="P14" s="86">
        <v>0.59766459999999999</v>
      </c>
      <c r="Q14" s="86">
        <v>0.56655409999999995</v>
      </c>
      <c r="R14" s="86">
        <v>0.55863929999999995</v>
      </c>
      <c r="S14" s="86">
        <v>0.57611429999999997</v>
      </c>
      <c r="T14" s="86">
        <v>0.56800150000000005</v>
      </c>
      <c r="U14" s="86">
        <v>0.51280230000000004</v>
      </c>
      <c r="V14" s="86">
        <v>0.52417959999999997</v>
      </c>
      <c r="W14" s="86">
        <v>0.57058509999999996</v>
      </c>
      <c r="X14" s="86">
        <v>0.51004470000000002</v>
      </c>
      <c r="Y14" s="86">
        <v>0.50991730000000002</v>
      </c>
      <c r="Z14" s="86">
        <v>0.61723859999999997</v>
      </c>
      <c r="AA14" s="86">
        <v>0.58523139999999996</v>
      </c>
      <c r="AB14" s="86">
        <v>0.60297040000000002</v>
      </c>
      <c r="AC14" s="11" t="s">
        <v>25</v>
      </c>
      <c r="AD14" s="6"/>
      <c r="AE14" s="21"/>
      <c r="AF14" s="23"/>
    </row>
    <row r="15" spans="2:32" x14ac:dyDescent="0.2">
      <c r="B15" s="32"/>
      <c r="D15" s="11" t="s">
        <v>26</v>
      </c>
      <c r="E15" s="86">
        <v>0.59798750000000001</v>
      </c>
      <c r="F15" s="86">
        <v>0.56981559999999998</v>
      </c>
      <c r="G15" s="86">
        <v>0.56499429999999995</v>
      </c>
      <c r="H15" s="86">
        <v>0.5356744</v>
      </c>
      <c r="I15" s="86">
        <v>0.59051679999999995</v>
      </c>
      <c r="J15" s="86">
        <v>0.57509960000000004</v>
      </c>
      <c r="K15" s="86">
        <v>0.60632319999999995</v>
      </c>
      <c r="L15" s="86">
        <v>0.61281609999999997</v>
      </c>
      <c r="M15" s="86">
        <v>0.64665850000000002</v>
      </c>
      <c r="N15" s="86">
        <v>0.57293479999999997</v>
      </c>
      <c r="O15" s="86">
        <v>0.6088498</v>
      </c>
      <c r="P15" s="86">
        <v>0.60632050000000004</v>
      </c>
      <c r="Q15" s="86">
        <v>0.56281420000000004</v>
      </c>
      <c r="R15" s="86">
        <v>0.55699529999999997</v>
      </c>
      <c r="S15" s="86">
        <v>0.57102129999999995</v>
      </c>
      <c r="T15" s="86">
        <v>0.57603899999999997</v>
      </c>
      <c r="U15" s="86">
        <v>0.51613540000000002</v>
      </c>
      <c r="V15" s="86">
        <v>0.49889240000000001</v>
      </c>
      <c r="W15" s="86">
        <v>0.56824850000000005</v>
      </c>
      <c r="X15" s="86">
        <v>0.52454920000000005</v>
      </c>
      <c r="Y15" s="86">
        <v>0.52221890000000004</v>
      </c>
      <c r="Z15" s="86">
        <v>0.61640320000000004</v>
      </c>
      <c r="AA15" s="86">
        <v>0.58879689999999996</v>
      </c>
      <c r="AB15" s="86">
        <v>0.60300849999999995</v>
      </c>
      <c r="AC15" s="11" t="s">
        <v>26</v>
      </c>
      <c r="AD15" s="6"/>
      <c r="AE15" s="21"/>
      <c r="AF15" s="23"/>
    </row>
    <row r="16" spans="2:32" x14ac:dyDescent="0.2">
      <c r="D16" s="11" t="s">
        <v>27</v>
      </c>
      <c r="E16" s="86">
        <v>0.57751699999999995</v>
      </c>
      <c r="F16" s="86">
        <v>0.56997929999999997</v>
      </c>
      <c r="G16" s="86">
        <v>0.55609949999999997</v>
      </c>
      <c r="H16" s="86">
        <v>0.5059823</v>
      </c>
      <c r="I16" s="86">
        <v>0.62232860000000001</v>
      </c>
      <c r="J16" s="86">
        <v>0.58194060000000003</v>
      </c>
      <c r="K16" s="86">
        <v>0.58788669999999998</v>
      </c>
      <c r="L16" s="86">
        <v>0.61810810000000005</v>
      </c>
      <c r="M16" s="86">
        <v>0.65503160000000005</v>
      </c>
      <c r="N16" s="86">
        <v>0.59523320000000002</v>
      </c>
      <c r="O16" s="86">
        <v>0.61617040000000001</v>
      </c>
      <c r="P16" s="86">
        <v>0.58222010000000002</v>
      </c>
      <c r="Q16" s="86">
        <v>0.55360430000000005</v>
      </c>
      <c r="R16" s="86">
        <v>0.56555160000000004</v>
      </c>
      <c r="S16" s="86">
        <v>0.57752389999999998</v>
      </c>
      <c r="T16" s="86">
        <v>0.57068719999999995</v>
      </c>
      <c r="U16" s="86">
        <v>0.52677289999999999</v>
      </c>
      <c r="V16" s="86">
        <v>0.50141290000000005</v>
      </c>
      <c r="W16" s="86">
        <v>0.58316889999999999</v>
      </c>
      <c r="X16" s="86">
        <v>0.49570189999999997</v>
      </c>
      <c r="Y16" s="86">
        <v>0.53429729999999998</v>
      </c>
      <c r="Z16" s="86">
        <v>0.61037399999999997</v>
      </c>
      <c r="AA16" s="86">
        <v>0.58684510000000001</v>
      </c>
      <c r="AB16" s="86">
        <v>0.60039350000000002</v>
      </c>
      <c r="AC16" s="11" t="s">
        <v>27</v>
      </c>
      <c r="AD16" s="6"/>
      <c r="AE16" s="21"/>
      <c r="AF16" s="23"/>
    </row>
    <row r="17" spans="4:32" x14ac:dyDescent="0.2">
      <c r="D17" s="11" t="s">
        <v>28</v>
      </c>
      <c r="E17" s="86">
        <v>0.58823150000000002</v>
      </c>
      <c r="F17" s="86">
        <v>0.55114569999999996</v>
      </c>
      <c r="G17" s="86">
        <v>0.56676700000000002</v>
      </c>
      <c r="H17" s="86">
        <v>0.45439590000000002</v>
      </c>
      <c r="I17" s="86">
        <v>0.59097619999999995</v>
      </c>
      <c r="J17" s="86">
        <v>0.56690130000000005</v>
      </c>
      <c r="K17" s="86">
        <v>0.59310019999999997</v>
      </c>
      <c r="L17" s="86">
        <v>0.61088290000000001</v>
      </c>
      <c r="M17" s="86">
        <v>0.66672450000000005</v>
      </c>
      <c r="N17" s="86">
        <v>0.59455119999999995</v>
      </c>
      <c r="O17" s="86">
        <v>0.62987479999999996</v>
      </c>
      <c r="P17" s="86">
        <v>0.59353940000000005</v>
      </c>
      <c r="Q17" s="86">
        <v>0.55275430000000003</v>
      </c>
      <c r="R17" s="86">
        <v>0.58765690000000004</v>
      </c>
      <c r="S17" s="86">
        <v>0.57499560000000005</v>
      </c>
      <c r="T17" s="86">
        <v>0.55504750000000003</v>
      </c>
      <c r="U17" s="86">
        <v>0.52254679999999998</v>
      </c>
      <c r="V17" s="86">
        <v>0.51629360000000002</v>
      </c>
      <c r="W17" s="86">
        <v>0.57602469999999995</v>
      </c>
      <c r="X17" s="86">
        <v>0.49237649999999999</v>
      </c>
      <c r="Y17" s="86">
        <v>0.52183170000000001</v>
      </c>
      <c r="Z17" s="86">
        <v>0.60840479999999997</v>
      </c>
      <c r="AA17" s="86">
        <v>0.58114010000000005</v>
      </c>
      <c r="AB17" s="86">
        <v>0.59403050000000002</v>
      </c>
      <c r="AC17" s="11" t="s">
        <v>28</v>
      </c>
      <c r="AD17" s="6"/>
      <c r="AE17" s="21"/>
      <c r="AF17" s="23"/>
    </row>
    <row r="18" spans="4:32" x14ac:dyDescent="0.2">
      <c r="D18" s="11" t="s">
        <v>29</v>
      </c>
      <c r="E18" s="86">
        <v>0.58841339999999998</v>
      </c>
      <c r="F18" s="86">
        <v>0.57728820000000003</v>
      </c>
      <c r="G18" s="86">
        <v>0.56563030000000003</v>
      </c>
      <c r="H18" s="86">
        <v>0.48853790000000002</v>
      </c>
      <c r="I18" s="86">
        <v>0.58902790000000005</v>
      </c>
      <c r="J18" s="86">
        <v>0.5806</v>
      </c>
      <c r="K18" s="86">
        <v>0.59594329999999995</v>
      </c>
      <c r="L18" s="86">
        <v>0.61898730000000002</v>
      </c>
      <c r="M18" s="86">
        <v>0.67544380000000004</v>
      </c>
      <c r="N18" s="86">
        <v>0.60989720000000003</v>
      </c>
      <c r="O18" s="86">
        <v>0.64100979999999996</v>
      </c>
      <c r="P18" s="86">
        <v>0.57483289999999998</v>
      </c>
      <c r="Q18" s="86">
        <v>0.54850829999999995</v>
      </c>
      <c r="R18" s="86">
        <v>0.57876830000000001</v>
      </c>
      <c r="S18" s="86">
        <v>0.57861810000000002</v>
      </c>
      <c r="T18" s="86">
        <v>0.57899330000000004</v>
      </c>
      <c r="U18" s="86">
        <v>0.51216320000000004</v>
      </c>
      <c r="V18" s="86">
        <v>0.50048999999999999</v>
      </c>
      <c r="W18" s="86">
        <v>0.58218890000000001</v>
      </c>
      <c r="X18" s="86">
        <v>0.5000405</v>
      </c>
      <c r="Y18" s="86">
        <v>0.51309680000000002</v>
      </c>
      <c r="Z18" s="86">
        <v>0.60485509999999998</v>
      </c>
      <c r="AA18" s="86">
        <v>0.58839949999999996</v>
      </c>
      <c r="AB18" s="86">
        <v>0.59818229999999994</v>
      </c>
      <c r="AC18" s="11" t="s">
        <v>29</v>
      </c>
      <c r="AD18" s="6"/>
      <c r="AE18" s="21"/>
      <c r="AF18" s="23"/>
    </row>
    <row r="19" spans="4:32" x14ac:dyDescent="0.2">
      <c r="D19" s="11" t="s">
        <v>30</v>
      </c>
      <c r="E19" s="86">
        <v>0.59238310000000005</v>
      </c>
      <c r="F19" s="86">
        <v>0.5548227</v>
      </c>
      <c r="G19" s="86">
        <v>0.55069760000000001</v>
      </c>
      <c r="H19" s="86">
        <v>0.51424550000000002</v>
      </c>
      <c r="I19" s="86">
        <v>0.59705699999999995</v>
      </c>
      <c r="J19" s="86">
        <v>0.5667025</v>
      </c>
      <c r="K19" s="86">
        <v>0.58972089999999999</v>
      </c>
      <c r="L19" s="86">
        <v>0.62682059999999995</v>
      </c>
      <c r="M19" s="86">
        <v>0.69049179999999999</v>
      </c>
      <c r="N19" s="86">
        <v>0.6112419</v>
      </c>
      <c r="O19" s="86">
        <v>0.65565370000000001</v>
      </c>
      <c r="P19" s="86">
        <v>0.58565049999999996</v>
      </c>
      <c r="Q19" s="86">
        <v>0.55921240000000005</v>
      </c>
      <c r="R19" s="86">
        <v>0.57272060000000002</v>
      </c>
      <c r="S19" s="86">
        <v>0.58168030000000004</v>
      </c>
      <c r="T19" s="86">
        <v>0.5853275</v>
      </c>
      <c r="U19" s="86">
        <v>0.51769290000000001</v>
      </c>
      <c r="V19" s="86">
        <v>0.50740189999999996</v>
      </c>
      <c r="W19" s="86">
        <v>0.57881970000000005</v>
      </c>
      <c r="X19" s="86">
        <v>0.52142310000000003</v>
      </c>
      <c r="Y19" s="86">
        <v>0.5138971</v>
      </c>
      <c r="Z19" s="86">
        <v>0.60604480000000005</v>
      </c>
      <c r="AA19" s="86">
        <v>0.59385900000000003</v>
      </c>
      <c r="AB19" s="86">
        <v>0.59754300000000005</v>
      </c>
      <c r="AC19" s="11" t="s">
        <v>30</v>
      </c>
      <c r="AD19" s="6"/>
      <c r="AE19" s="21"/>
      <c r="AF19" s="23"/>
    </row>
    <row r="20" spans="4:32" x14ac:dyDescent="0.2">
      <c r="D20" s="10" t="s">
        <v>31</v>
      </c>
      <c r="E20" s="86">
        <v>0.58162820000000004</v>
      </c>
      <c r="F20" s="86">
        <v>0.54243249999999998</v>
      </c>
      <c r="G20" s="86">
        <v>0.56744419999999995</v>
      </c>
      <c r="H20" s="86">
        <v>0.51510080000000003</v>
      </c>
      <c r="I20" s="86">
        <v>0.58518429999999999</v>
      </c>
      <c r="J20" s="86">
        <v>0.58733780000000002</v>
      </c>
      <c r="K20" s="86">
        <v>0.58425249999999995</v>
      </c>
      <c r="L20" s="86">
        <v>0.63976319999999998</v>
      </c>
      <c r="M20" s="86">
        <v>0.67024410000000001</v>
      </c>
      <c r="N20" s="86">
        <v>0.61737249999999999</v>
      </c>
      <c r="O20" s="86">
        <v>0.64399220000000001</v>
      </c>
      <c r="P20" s="86">
        <v>0.59880540000000004</v>
      </c>
      <c r="Q20" s="86">
        <v>0.55517099999999997</v>
      </c>
      <c r="R20" s="86">
        <v>0.5824783</v>
      </c>
      <c r="S20" s="86">
        <v>0.5838584</v>
      </c>
      <c r="T20" s="86">
        <v>0.59478419999999999</v>
      </c>
      <c r="U20" s="86">
        <v>0.51842739999999998</v>
      </c>
      <c r="V20" s="86">
        <v>0.52171920000000005</v>
      </c>
      <c r="W20" s="86">
        <v>0.56366910000000003</v>
      </c>
      <c r="X20" s="86">
        <v>0.48367139999999997</v>
      </c>
      <c r="Y20" s="86">
        <v>0.5120384</v>
      </c>
      <c r="Z20" s="86">
        <v>0.59604040000000003</v>
      </c>
      <c r="AA20" s="86">
        <v>0.59588280000000005</v>
      </c>
      <c r="AB20" s="86">
        <v>0.59836540000000005</v>
      </c>
      <c r="AC20" s="10" t="s">
        <v>31</v>
      </c>
      <c r="AD20" s="6"/>
      <c r="AE20" s="21"/>
      <c r="AF20" s="23"/>
    </row>
    <row r="21" spans="4:32" x14ac:dyDescent="0.2">
      <c r="D21" s="11" t="s">
        <v>32</v>
      </c>
      <c r="E21" s="86">
        <v>0.57181660000000001</v>
      </c>
      <c r="F21" s="86">
        <v>0.54151899999999997</v>
      </c>
      <c r="G21" s="86">
        <v>0.55189589999999999</v>
      </c>
      <c r="H21" s="86">
        <v>0.50018379999999996</v>
      </c>
      <c r="I21" s="86">
        <v>0.56852009999999997</v>
      </c>
      <c r="J21" s="86">
        <v>0.56372840000000002</v>
      </c>
      <c r="K21" s="86">
        <v>0.58237660000000002</v>
      </c>
      <c r="L21" s="86">
        <v>0.61471410000000004</v>
      </c>
      <c r="M21" s="86">
        <v>0.66586869999999998</v>
      </c>
      <c r="N21" s="86">
        <v>0.60687789999999997</v>
      </c>
      <c r="O21" s="86">
        <v>0.63083900000000004</v>
      </c>
      <c r="P21" s="86">
        <v>0.57807019999999998</v>
      </c>
      <c r="Q21" s="86">
        <v>0.54158379999999995</v>
      </c>
      <c r="R21" s="86">
        <v>0.5697989</v>
      </c>
      <c r="S21" s="86">
        <v>0.57762769999999997</v>
      </c>
      <c r="T21" s="86">
        <v>0.57987299999999997</v>
      </c>
      <c r="U21" s="86">
        <v>0.51916070000000003</v>
      </c>
      <c r="V21" s="86">
        <v>0.51815889999999998</v>
      </c>
      <c r="W21" s="86">
        <v>0.56512359999999995</v>
      </c>
      <c r="X21" s="86">
        <v>0.50432809999999995</v>
      </c>
      <c r="Y21" s="86">
        <v>0.50132520000000003</v>
      </c>
      <c r="Z21" s="86">
        <v>0.60156560000000003</v>
      </c>
      <c r="AA21" s="86">
        <v>0.58606749999999996</v>
      </c>
      <c r="AB21" s="86">
        <v>0.59228000000000003</v>
      </c>
      <c r="AC21" s="11" t="s">
        <v>32</v>
      </c>
      <c r="AD21" s="6"/>
      <c r="AE21" s="21"/>
      <c r="AF21" s="23"/>
    </row>
    <row r="22" spans="4:32" x14ac:dyDescent="0.2">
      <c r="D22" s="11" t="s">
        <v>33</v>
      </c>
      <c r="E22" s="86">
        <v>0.58262029999999998</v>
      </c>
      <c r="F22" s="86">
        <v>0.52703259999999996</v>
      </c>
      <c r="G22" s="86">
        <v>0.54970390000000002</v>
      </c>
      <c r="H22" s="86">
        <v>0.51840600000000003</v>
      </c>
      <c r="I22" s="86">
        <v>0.58362809999999998</v>
      </c>
      <c r="J22" s="86">
        <v>0.56816949999999999</v>
      </c>
      <c r="K22" s="86">
        <v>0.59782150000000001</v>
      </c>
      <c r="L22" s="86">
        <v>0.6205929</v>
      </c>
      <c r="M22" s="86">
        <v>0.66099050000000004</v>
      </c>
      <c r="N22" s="86">
        <v>0.59803399999999995</v>
      </c>
      <c r="O22" s="86">
        <v>0.61065119999999995</v>
      </c>
      <c r="P22" s="86">
        <v>0.58794829999999998</v>
      </c>
      <c r="Q22" s="86">
        <v>0.54565490000000005</v>
      </c>
      <c r="R22" s="86">
        <v>0.5593861</v>
      </c>
      <c r="S22" s="86">
        <v>0.57282080000000002</v>
      </c>
      <c r="T22" s="86">
        <v>0.59589599999999998</v>
      </c>
      <c r="U22" s="86">
        <v>0.52087620000000001</v>
      </c>
      <c r="V22" s="86">
        <v>0.48922749999999998</v>
      </c>
      <c r="W22" s="86">
        <v>0.55104660000000005</v>
      </c>
      <c r="X22" s="86">
        <v>0.51111519999999999</v>
      </c>
      <c r="Y22" s="86">
        <v>0.5064265</v>
      </c>
      <c r="Z22" s="86">
        <v>0.60931100000000005</v>
      </c>
      <c r="AA22" s="86">
        <v>0.59114520000000004</v>
      </c>
      <c r="AB22" s="86">
        <v>0.596028</v>
      </c>
      <c r="AC22" s="11" t="s">
        <v>33</v>
      </c>
      <c r="AD22" s="6"/>
      <c r="AE22" s="21"/>
      <c r="AF22" s="23"/>
    </row>
    <row r="23" spans="4:32" x14ac:dyDescent="0.2">
      <c r="D23" s="11" t="s">
        <v>34</v>
      </c>
      <c r="E23" s="86">
        <v>0.58782880000000004</v>
      </c>
      <c r="F23" s="86">
        <v>0.51534630000000003</v>
      </c>
      <c r="G23" s="86">
        <v>0.54599299999999995</v>
      </c>
      <c r="H23" s="86">
        <v>0.50276189999999998</v>
      </c>
      <c r="I23" s="86">
        <v>0.58360449999999997</v>
      </c>
      <c r="J23" s="86">
        <v>0.5816308</v>
      </c>
      <c r="K23" s="86">
        <v>0.57796449999999999</v>
      </c>
      <c r="L23" s="86">
        <v>0.62029290000000004</v>
      </c>
      <c r="M23" s="86">
        <v>0.63164299999999995</v>
      </c>
      <c r="N23" s="86">
        <v>0.59507469999999996</v>
      </c>
      <c r="O23" s="86">
        <v>0.60852600000000001</v>
      </c>
      <c r="P23" s="86">
        <v>0.59929750000000004</v>
      </c>
      <c r="Q23" s="86">
        <v>0.55838010000000005</v>
      </c>
      <c r="R23" s="86">
        <v>0.57018539999999995</v>
      </c>
      <c r="S23" s="86">
        <v>0.57736169999999998</v>
      </c>
      <c r="T23" s="86">
        <v>0.60504590000000003</v>
      </c>
      <c r="U23" s="86">
        <v>0.51542149999999998</v>
      </c>
      <c r="V23" s="86">
        <v>0.49308000000000002</v>
      </c>
      <c r="W23" s="86">
        <v>0.54388060000000005</v>
      </c>
      <c r="X23" s="86">
        <v>0.52130889999999996</v>
      </c>
      <c r="Y23" s="86">
        <v>0.51330949999999997</v>
      </c>
      <c r="Z23" s="86">
        <v>0.62149200000000004</v>
      </c>
      <c r="AA23" s="86">
        <v>0.59634229999999999</v>
      </c>
      <c r="AB23" s="86">
        <v>0.60101179999999998</v>
      </c>
      <c r="AC23" s="11" t="s">
        <v>34</v>
      </c>
      <c r="AD23" s="6"/>
      <c r="AE23" s="21"/>
      <c r="AF23" s="23"/>
    </row>
    <row r="24" spans="4:32" x14ac:dyDescent="0.2">
      <c r="D24" s="11" t="s">
        <v>35</v>
      </c>
      <c r="E24" s="86">
        <v>0.58340000000000003</v>
      </c>
      <c r="F24" s="86">
        <v>0.53570910000000005</v>
      </c>
      <c r="G24" s="86">
        <v>0.54893950000000002</v>
      </c>
      <c r="H24" s="86">
        <v>0.534327</v>
      </c>
      <c r="I24" s="86">
        <v>0.58644980000000002</v>
      </c>
      <c r="J24" s="86">
        <v>0.58383209999999996</v>
      </c>
      <c r="K24" s="86">
        <v>0.59839509999999996</v>
      </c>
      <c r="L24" s="86">
        <v>0.63151469999999998</v>
      </c>
      <c r="M24" s="86">
        <v>0.63306549999999995</v>
      </c>
      <c r="N24" s="86">
        <v>0.60617339999999997</v>
      </c>
      <c r="O24" s="86">
        <v>0.61210370000000003</v>
      </c>
      <c r="P24" s="86">
        <v>0.61051420000000001</v>
      </c>
      <c r="Q24" s="86">
        <v>0.56865030000000005</v>
      </c>
      <c r="R24" s="86">
        <v>0.58026770000000005</v>
      </c>
      <c r="S24" s="86">
        <v>0.5823237</v>
      </c>
      <c r="T24" s="86">
        <v>0.60414389999999996</v>
      </c>
      <c r="U24" s="86">
        <v>0.50723490000000004</v>
      </c>
      <c r="V24" s="86">
        <v>0.50320960000000003</v>
      </c>
      <c r="W24" s="86">
        <v>0.55520360000000002</v>
      </c>
      <c r="X24" s="86">
        <v>0.51078990000000002</v>
      </c>
      <c r="Y24" s="86">
        <v>0.52618830000000005</v>
      </c>
      <c r="Z24" s="86">
        <v>0.61871779999999998</v>
      </c>
      <c r="AA24" s="86">
        <v>0.59806349999999997</v>
      </c>
      <c r="AB24" s="86">
        <v>0.60055060000000005</v>
      </c>
      <c r="AC24" s="11" t="s">
        <v>35</v>
      </c>
      <c r="AD24" s="6"/>
      <c r="AE24" s="21"/>
      <c r="AF24" s="23"/>
    </row>
    <row r="25" spans="4:32" x14ac:dyDescent="0.2">
      <c r="D25" s="11" t="s">
        <v>36</v>
      </c>
      <c r="E25" s="86">
        <v>0.60691790000000001</v>
      </c>
      <c r="F25" s="86">
        <v>0.53333459999999999</v>
      </c>
      <c r="G25" s="86">
        <v>0.58111809999999997</v>
      </c>
      <c r="H25" s="86">
        <v>0.56382129999999997</v>
      </c>
      <c r="I25" s="86">
        <v>0.59171220000000002</v>
      </c>
      <c r="J25" s="86">
        <v>0.59486289999999997</v>
      </c>
      <c r="K25" s="86">
        <v>0.61629769999999995</v>
      </c>
      <c r="L25" s="86">
        <v>0.62797340000000001</v>
      </c>
      <c r="M25" s="86">
        <v>0.63352260000000005</v>
      </c>
      <c r="N25" s="86">
        <v>0.59929399999999999</v>
      </c>
      <c r="O25" s="86">
        <v>0.61178239999999995</v>
      </c>
      <c r="P25" s="86">
        <v>0.60528020000000005</v>
      </c>
      <c r="Q25" s="86">
        <v>0.57491250000000005</v>
      </c>
      <c r="R25" s="86">
        <v>0.59468220000000005</v>
      </c>
      <c r="S25" s="86">
        <v>0.57863220000000004</v>
      </c>
      <c r="T25" s="86">
        <v>0.60739880000000002</v>
      </c>
      <c r="U25" s="86">
        <v>0.50227679999999997</v>
      </c>
      <c r="V25" s="86">
        <v>0.50403600000000004</v>
      </c>
      <c r="W25" s="86">
        <v>0.5538727</v>
      </c>
      <c r="X25" s="86">
        <v>0.52479960000000003</v>
      </c>
      <c r="Y25" s="86">
        <v>0.51781770000000005</v>
      </c>
      <c r="Z25" s="86">
        <v>0.6191797</v>
      </c>
      <c r="AA25" s="86">
        <v>0.60011329999999996</v>
      </c>
      <c r="AB25" s="86">
        <v>0.60111320000000001</v>
      </c>
      <c r="AC25" s="11" t="s">
        <v>36</v>
      </c>
      <c r="AD25" s="6"/>
      <c r="AE25" s="21"/>
      <c r="AF25" s="23"/>
    </row>
    <row r="26" spans="4:32" x14ac:dyDescent="0.2">
      <c r="D26" s="11" t="s">
        <v>37</v>
      </c>
      <c r="E26" s="86">
        <v>0.59306219999999998</v>
      </c>
      <c r="F26" s="86">
        <v>0.54690819999999996</v>
      </c>
      <c r="G26" s="86">
        <v>0.59898110000000004</v>
      </c>
      <c r="H26" s="86">
        <v>0.55761799999999995</v>
      </c>
      <c r="I26" s="86">
        <v>0.60326860000000004</v>
      </c>
      <c r="J26" s="86">
        <v>0.59729359999999998</v>
      </c>
      <c r="K26" s="86">
        <v>0.58736949999999999</v>
      </c>
      <c r="L26" s="86">
        <v>0.61142640000000004</v>
      </c>
      <c r="M26" s="86">
        <v>0.644729</v>
      </c>
      <c r="N26" s="86">
        <v>0.59567650000000005</v>
      </c>
      <c r="O26" s="86">
        <v>0.62219089999999999</v>
      </c>
      <c r="P26" s="86">
        <v>0.62760179999999999</v>
      </c>
      <c r="Q26" s="86">
        <v>0.57070730000000003</v>
      </c>
      <c r="R26" s="86">
        <v>0.59320150000000005</v>
      </c>
      <c r="S26" s="86">
        <v>0.59642329999999999</v>
      </c>
      <c r="T26" s="86">
        <v>0.60773960000000005</v>
      </c>
      <c r="U26" s="86">
        <v>0.52049889999999999</v>
      </c>
      <c r="V26" s="86">
        <v>0.51529119999999995</v>
      </c>
      <c r="W26" s="86">
        <v>0.56659760000000003</v>
      </c>
      <c r="X26" s="86">
        <v>0.52620650000000002</v>
      </c>
      <c r="Y26" s="86">
        <v>0.52055359999999995</v>
      </c>
      <c r="Z26" s="86">
        <v>0.6131837</v>
      </c>
      <c r="AA26" s="86">
        <v>0.60552209999999995</v>
      </c>
      <c r="AB26" s="86">
        <v>0.60607180000000005</v>
      </c>
      <c r="AC26" s="11" t="s">
        <v>37</v>
      </c>
      <c r="AD26" s="6"/>
      <c r="AE26" s="21"/>
      <c r="AF26" s="23"/>
    </row>
    <row r="27" spans="4:32" x14ac:dyDescent="0.2">
      <c r="D27" s="11" t="s">
        <v>38</v>
      </c>
      <c r="E27" s="86">
        <v>0.61778580000000005</v>
      </c>
      <c r="F27" s="86">
        <v>0.5562433</v>
      </c>
      <c r="G27" s="86">
        <v>0.62106220000000001</v>
      </c>
      <c r="H27" s="86">
        <v>0.54780899999999999</v>
      </c>
      <c r="I27" s="86">
        <v>0.60470190000000001</v>
      </c>
      <c r="J27" s="86">
        <v>0.60762570000000005</v>
      </c>
      <c r="K27" s="86">
        <v>0.61032869999999995</v>
      </c>
      <c r="L27" s="86">
        <v>0.62631400000000004</v>
      </c>
      <c r="M27" s="86">
        <v>0.62589059999999996</v>
      </c>
      <c r="N27" s="86">
        <v>0.62073540000000005</v>
      </c>
      <c r="O27" s="86">
        <v>0.65307199999999999</v>
      </c>
      <c r="P27" s="86">
        <v>0.60821729999999996</v>
      </c>
      <c r="Q27" s="86">
        <v>0.57426390000000005</v>
      </c>
      <c r="R27" s="86">
        <v>0.5787236</v>
      </c>
      <c r="S27" s="86">
        <v>0.60065109999999999</v>
      </c>
      <c r="T27" s="86">
        <v>0.59103439999999996</v>
      </c>
      <c r="U27" s="86">
        <v>0.52675660000000002</v>
      </c>
      <c r="V27" s="86">
        <v>0.51681299999999997</v>
      </c>
      <c r="W27" s="86">
        <v>0.58043449999999996</v>
      </c>
      <c r="X27" s="86">
        <v>0.52080099999999996</v>
      </c>
      <c r="Y27" s="86">
        <v>0.53724419999999995</v>
      </c>
      <c r="Z27" s="86">
        <v>0.61839230000000001</v>
      </c>
      <c r="AA27" s="86">
        <v>0.60268690000000003</v>
      </c>
      <c r="AB27" s="86">
        <v>0.60453199999999996</v>
      </c>
      <c r="AC27" s="11" t="s">
        <v>38</v>
      </c>
      <c r="AD27" s="6"/>
      <c r="AE27" s="21"/>
      <c r="AF27" s="23"/>
    </row>
    <row r="28" spans="4:32" x14ac:dyDescent="0.2">
      <c r="D28" s="11" t="s">
        <v>39</v>
      </c>
      <c r="E28" s="86">
        <v>0.60300010000000004</v>
      </c>
      <c r="F28" s="86">
        <v>0.56545489999999998</v>
      </c>
      <c r="G28" s="86">
        <v>0.58735490000000001</v>
      </c>
      <c r="H28" s="86">
        <v>0.55208140000000006</v>
      </c>
      <c r="I28" s="86">
        <v>0.59654640000000003</v>
      </c>
      <c r="J28" s="86">
        <v>0.59533409999999998</v>
      </c>
      <c r="K28" s="86">
        <v>0.61239779999999999</v>
      </c>
      <c r="L28" s="86">
        <v>0.67495930000000004</v>
      </c>
      <c r="M28" s="86">
        <v>0.63970850000000001</v>
      </c>
      <c r="N28" s="86">
        <v>0.59953999999999996</v>
      </c>
      <c r="O28" s="86">
        <v>0.65826320000000005</v>
      </c>
      <c r="P28" s="86">
        <v>0.61639889999999997</v>
      </c>
      <c r="Q28" s="86">
        <v>0.56523210000000002</v>
      </c>
      <c r="R28" s="86">
        <v>0.59585100000000002</v>
      </c>
      <c r="S28" s="86">
        <v>0.59613859999999996</v>
      </c>
      <c r="T28" s="86">
        <v>0.59693379999999996</v>
      </c>
      <c r="U28" s="86">
        <v>0.54121079999999999</v>
      </c>
      <c r="V28" s="86">
        <v>0.52216940000000001</v>
      </c>
      <c r="W28" s="86">
        <v>0.57506120000000005</v>
      </c>
      <c r="X28" s="86">
        <v>0.54818440000000002</v>
      </c>
      <c r="Y28" s="86">
        <v>0.53657089999999996</v>
      </c>
      <c r="Z28" s="86">
        <v>0.61554450000000005</v>
      </c>
      <c r="AA28" s="86">
        <v>0.60656460000000001</v>
      </c>
      <c r="AB28" s="86">
        <v>0.60833999999999999</v>
      </c>
      <c r="AC28" s="11" t="s">
        <v>39</v>
      </c>
      <c r="AD28" s="6"/>
      <c r="AE28" s="21"/>
      <c r="AF28" s="23"/>
    </row>
    <row r="29" spans="4:32" x14ac:dyDescent="0.2">
      <c r="D29" s="11" t="s">
        <v>40</v>
      </c>
      <c r="E29" s="86">
        <v>0.62390400000000001</v>
      </c>
      <c r="F29" s="86">
        <v>0.54179750000000004</v>
      </c>
      <c r="G29" s="86">
        <v>0.59536679999999997</v>
      </c>
      <c r="H29" s="86">
        <v>0.58060730000000005</v>
      </c>
      <c r="I29" s="86">
        <v>0.59433219999999998</v>
      </c>
      <c r="J29" s="86">
        <v>0.60015629999999998</v>
      </c>
      <c r="K29" s="86">
        <v>0.63569799999999999</v>
      </c>
      <c r="L29" s="86">
        <v>0.65775810000000001</v>
      </c>
      <c r="M29" s="86">
        <v>0.64221019999999995</v>
      </c>
      <c r="N29" s="86">
        <v>0.61368429999999996</v>
      </c>
      <c r="O29" s="86">
        <v>0.66355940000000002</v>
      </c>
      <c r="P29" s="86">
        <v>0.60642070000000003</v>
      </c>
      <c r="Q29" s="86">
        <v>0.57229010000000002</v>
      </c>
      <c r="R29" s="86">
        <v>0.58568949999999997</v>
      </c>
      <c r="S29" s="86">
        <v>0.59474939999999998</v>
      </c>
      <c r="T29" s="86">
        <v>0.6056783</v>
      </c>
      <c r="U29" s="86">
        <v>0.54069330000000004</v>
      </c>
      <c r="V29" s="86">
        <v>0.49922159999999999</v>
      </c>
      <c r="W29" s="86">
        <v>0.58217289999999999</v>
      </c>
      <c r="X29" s="86">
        <v>0.53705999999999998</v>
      </c>
      <c r="Y29" s="86">
        <v>0.5288678</v>
      </c>
      <c r="Z29" s="86">
        <v>0.61066600000000004</v>
      </c>
      <c r="AA29" s="86">
        <v>0.60994749999999998</v>
      </c>
      <c r="AB29" s="86">
        <v>0.61290849999999997</v>
      </c>
      <c r="AC29" s="11" t="s">
        <v>40</v>
      </c>
      <c r="AD29" s="6"/>
      <c r="AE29" s="21"/>
      <c r="AF29" s="23"/>
    </row>
    <row r="30" spans="4:32" x14ac:dyDescent="0.2">
      <c r="D30" s="11" t="s">
        <v>41</v>
      </c>
      <c r="E30" s="86">
        <v>0.64657540000000002</v>
      </c>
      <c r="F30" s="86">
        <v>0.55605479999999996</v>
      </c>
      <c r="G30" s="86">
        <v>0.62722080000000002</v>
      </c>
      <c r="H30" s="86">
        <v>0.59575299999999998</v>
      </c>
      <c r="I30" s="86">
        <v>0.62061480000000002</v>
      </c>
      <c r="J30" s="86">
        <v>0.59006000000000003</v>
      </c>
      <c r="K30" s="86">
        <v>0.63517559999999995</v>
      </c>
      <c r="L30" s="86">
        <v>0.64138030000000001</v>
      </c>
      <c r="M30" s="86">
        <v>0.6605434</v>
      </c>
      <c r="N30" s="86">
        <v>0.61738029999999999</v>
      </c>
      <c r="O30" s="86">
        <v>0.66061020000000004</v>
      </c>
      <c r="P30" s="86">
        <v>0.61894559999999998</v>
      </c>
      <c r="Q30" s="86">
        <v>0.57083700000000004</v>
      </c>
      <c r="R30" s="86">
        <v>0.58921869999999998</v>
      </c>
      <c r="S30" s="86">
        <v>0.60765179999999996</v>
      </c>
      <c r="T30" s="86">
        <v>0.60797880000000004</v>
      </c>
      <c r="U30" s="86">
        <v>0.54143379999999997</v>
      </c>
      <c r="V30" s="86">
        <v>0.50168749999999995</v>
      </c>
      <c r="W30" s="86">
        <v>0.57703099999999996</v>
      </c>
      <c r="X30" s="86">
        <v>0.56174460000000004</v>
      </c>
      <c r="Y30" s="86">
        <v>0.53067310000000001</v>
      </c>
      <c r="Z30" s="86">
        <v>0.60847779999999996</v>
      </c>
      <c r="AA30" s="86">
        <v>0.61399090000000001</v>
      </c>
      <c r="AB30" s="86">
        <v>0.6169557</v>
      </c>
      <c r="AC30" s="11" t="s">
        <v>41</v>
      </c>
      <c r="AD30" s="6"/>
      <c r="AE30" s="21"/>
      <c r="AF30" s="23"/>
    </row>
    <row r="31" spans="4:32" x14ac:dyDescent="0.2">
      <c r="D31" s="11" t="s">
        <v>42</v>
      </c>
      <c r="E31" s="86">
        <v>0.65101690000000001</v>
      </c>
      <c r="F31" s="86">
        <v>0.55789509999999998</v>
      </c>
      <c r="G31" s="86">
        <v>0.64404280000000003</v>
      </c>
      <c r="H31" s="86">
        <v>0.63406130000000005</v>
      </c>
      <c r="I31" s="86">
        <v>0.59999309999999995</v>
      </c>
      <c r="J31" s="86">
        <v>0.59710969999999997</v>
      </c>
      <c r="K31" s="86">
        <v>0.62565950000000004</v>
      </c>
      <c r="L31" s="86">
        <v>0.6389165</v>
      </c>
      <c r="M31" s="86">
        <v>0.66955679999999995</v>
      </c>
      <c r="N31" s="86">
        <v>0.60657139999999998</v>
      </c>
      <c r="O31" s="86">
        <v>0.63604919999999998</v>
      </c>
      <c r="P31" s="86">
        <v>0.65493040000000002</v>
      </c>
      <c r="Q31" s="86">
        <v>0.57758299999999996</v>
      </c>
      <c r="R31" s="86">
        <v>0.5861246</v>
      </c>
      <c r="S31" s="86">
        <v>0.59664039999999996</v>
      </c>
      <c r="T31" s="86">
        <v>0.60444549999999997</v>
      </c>
      <c r="U31" s="86">
        <v>0.52966679999999999</v>
      </c>
      <c r="V31" s="86">
        <v>0.51746530000000002</v>
      </c>
      <c r="W31" s="86">
        <v>0.58402180000000004</v>
      </c>
      <c r="X31" s="86">
        <v>0.55806990000000001</v>
      </c>
      <c r="Y31" s="86">
        <v>0.53402839999999996</v>
      </c>
      <c r="Z31" s="86">
        <v>0.61882159999999997</v>
      </c>
      <c r="AA31" s="86">
        <v>0.61370380000000002</v>
      </c>
      <c r="AB31" s="86">
        <v>0.61415569999999997</v>
      </c>
      <c r="AC31" s="11" t="s">
        <v>42</v>
      </c>
      <c r="AE31" s="24"/>
      <c r="AF31" s="23"/>
    </row>
    <row r="32" spans="4:32" x14ac:dyDescent="0.2">
      <c r="D32" s="11" t="s">
        <v>43</v>
      </c>
      <c r="E32" s="86">
        <v>0.65052989999999999</v>
      </c>
      <c r="F32" s="86">
        <v>0.56978669999999998</v>
      </c>
      <c r="G32" s="86">
        <v>0.64068720000000001</v>
      </c>
      <c r="H32" s="86">
        <v>0.63598189999999999</v>
      </c>
      <c r="I32" s="86">
        <v>0.58859620000000001</v>
      </c>
      <c r="J32" s="86">
        <v>0.59830459999999996</v>
      </c>
      <c r="K32" s="86">
        <v>0.60748069999999998</v>
      </c>
      <c r="L32" s="86">
        <v>0.650949</v>
      </c>
      <c r="M32" s="86">
        <v>0.67383590000000004</v>
      </c>
      <c r="N32" s="86">
        <v>0.59926230000000003</v>
      </c>
      <c r="O32" s="86">
        <v>0.62929000000000002</v>
      </c>
      <c r="P32" s="86">
        <v>0.62518680000000004</v>
      </c>
      <c r="Q32" s="86">
        <v>0.58729790000000004</v>
      </c>
      <c r="R32" s="86">
        <v>0.57679840000000004</v>
      </c>
      <c r="S32" s="86">
        <v>0.59823459999999995</v>
      </c>
      <c r="T32" s="86">
        <v>0.60699259999999999</v>
      </c>
      <c r="U32" s="86">
        <v>0.54878629999999995</v>
      </c>
      <c r="V32" s="86">
        <v>0.50641800000000003</v>
      </c>
      <c r="W32" s="86">
        <v>0.58605240000000003</v>
      </c>
      <c r="X32" s="86">
        <v>0.57674040000000004</v>
      </c>
      <c r="Y32" s="86">
        <v>0.51771290000000003</v>
      </c>
      <c r="Z32" s="86">
        <v>0.62173100000000003</v>
      </c>
      <c r="AA32" s="86">
        <v>0.61402100000000004</v>
      </c>
      <c r="AB32" s="86">
        <v>0.61356140000000003</v>
      </c>
      <c r="AC32" s="11" t="s">
        <v>43</v>
      </c>
      <c r="AE32" s="21"/>
      <c r="AF32" s="22"/>
    </row>
    <row r="33" spans="1:29" x14ac:dyDescent="0.2">
      <c r="D33" s="11" t="s">
        <v>44</v>
      </c>
      <c r="E33" s="86">
        <v>0.66652920000000004</v>
      </c>
      <c r="F33" s="86">
        <v>0.57080039999999999</v>
      </c>
      <c r="G33" s="86">
        <v>0.60144580000000003</v>
      </c>
      <c r="H33" s="86">
        <v>0.59526959999999995</v>
      </c>
      <c r="I33" s="86">
        <v>0.59420879999999998</v>
      </c>
      <c r="J33" s="86">
        <v>0.59620649999999997</v>
      </c>
      <c r="K33" s="86">
        <v>0.60291349999999999</v>
      </c>
      <c r="L33" s="86">
        <v>0.64355910000000005</v>
      </c>
      <c r="M33" s="86">
        <v>0.64011629999999997</v>
      </c>
      <c r="N33" s="86">
        <v>0.60959560000000002</v>
      </c>
      <c r="O33" s="86">
        <v>0.61505639999999995</v>
      </c>
      <c r="P33" s="86">
        <v>0.67370819999999998</v>
      </c>
      <c r="Q33" s="86">
        <v>0.58268960000000003</v>
      </c>
      <c r="R33" s="86">
        <v>0.58538179999999995</v>
      </c>
      <c r="S33" s="86">
        <v>0.59871620000000003</v>
      </c>
      <c r="T33" s="86">
        <v>0.61726040000000004</v>
      </c>
      <c r="U33" s="86">
        <v>0.56103559999999997</v>
      </c>
      <c r="V33" s="86">
        <v>0.50531380000000004</v>
      </c>
      <c r="W33" s="86">
        <v>0.59093209999999996</v>
      </c>
      <c r="X33" s="86">
        <v>0.53137800000000002</v>
      </c>
      <c r="Y33" s="86">
        <v>0.53216479999999999</v>
      </c>
      <c r="Z33" s="86">
        <v>0.62880590000000003</v>
      </c>
      <c r="AA33" s="86">
        <v>0.61791850000000004</v>
      </c>
      <c r="AB33" s="86">
        <v>0.61490109999999998</v>
      </c>
      <c r="AC33" s="11" t="s">
        <v>44</v>
      </c>
    </row>
    <row r="34" spans="1:29" x14ac:dyDescent="0.2">
      <c r="D34" s="11" t="s">
        <v>45</v>
      </c>
      <c r="E34" s="86">
        <v>0.62998050000000005</v>
      </c>
      <c r="F34" s="86">
        <v>0.60988560000000003</v>
      </c>
      <c r="G34" s="86">
        <v>0.62687150000000003</v>
      </c>
      <c r="H34" s="86">
        <v>0.57590629999999998</v>
      </c>
      <c r="I34" s="86">
        <v>0.59523409999999999</v>
      </c>
      <c r="J34" s="86">
        <v>0.58901559999999997</v>
      </c>
      <c r="K34" s="86">
        <v>0.61911329999999998</v>
      </c>
      <c r="L34" s="86">
        <v>0.63994549999999994</v>
      </c>
      <c r="M34" s="86">
        <v>0.65666290000000005</v>
      </c>
      <c r="N34" s="86">
        <v>0.60514199999999996</v>
      </c>
      <c r="O34" s="86">
        <v>0.65020579999999994</v>
      </c>
      <c r="P34" s="86">
        <v>0.64826810000000001</v>
      </c>
      <c r="Q34" s="86">
        <v>0.58460480000000004</v>
      </c>
      <c r="R34" s="86">
        <v>0.58096999999999999</v>
      </c>
      <c r="S34" s="86">
        <v>0.60218519999999998</v>
      </c>
      <c r="T34" s="86">
        <v>0.61904919999999997</v>
      </c>
      <c r="U34" s="86">
        <v>0.56537769999999998</v>
      </c>
      <c r="V34" s="86">
        <v>0.53083849999999999</v>
      </c>
      <c r="W34" s="86">
        <v>0.59067550000000002</v>
      </c>
      <c r="X34" s="86">
        <v>0.52566020000000002</v>
      </c>
      <c r="Y34" s="86">
        <v>0.5174415</v>
      </c>
      <c r="Z34" s="86">
        <v>0.63544809999999996</v>
      </c>
      <c r="AA34" s="86">
        <v>0.61935799999999996</v>
      </c>
      <c r="AB34" s="86">
        <v>0.61962850000000003</v>
      </c>
      <c r="AC34" s="11" t="s">
        <v>45</v>
      </c>
    </row>
    <row r="35" spans="1:29" x14ac:dyDescent="0.2">
      <c r="D35" s="11" t="s">
        <v>46</v>
      </c>
      <c r="E35" s="86">
        <v>0.62006280000000003</v>
      </c>
      <c r="F35" s="86">
        <v>0.61829500000000004</v>
      </c>
      <c r="G35" s="86">
        <v>0.62448769999999998</v>
      </c>
      <c r="H35" s="86">
        <v>0.58858909999999998</v>
      </c>
      <c r="I35" s="86">
        <v>0.5807563</v>
      </c>
      <c r="J35" s="86">
        <v>0.5963058</v>
      </c>
      <c r="K35" s="86">
        <v>0.6191681</v>
      </c>
      <c r="L35" s="86">
        <v>0.64514910000000003</v>
      </c>
      <c r="M35" s="86">
        <v>0.64022369999999995</v>
      </c>
      <c r="N35" s="86">
        <v>0.6177589</v>
      </c>
      <c r="O35" s="86">
        <v>0.66399640000000004</v>
      </c>
      <c r="P35" s="86">
        <v>0.63873380000000002</v>
      </c>
      <c r="Q35" s="86">
        <v>0.58005640000000003</v>
      </c>
      <c r="R35" s="86">
        <v>0.58201530000000001</v>
      </c>
      <c r="S35" s="86">
        <v>0.61626650000000005</v>
      </c>
      <c r="T35" s="86">
        <v>0.62368860000000004</v>
      </c>
      <c r="U35" s="86">
        <v>0.56625890000000001</v>
      </c>
      <c r="V35" s="86">
        <v>0.5414892</v>
      </c>
      <c r="W35" s="86">
        <v>0.59510569999999996</v>
      </c>
      <c r="X35" s="86">
        <v>0.54023750000000004</v>
      </c>
      <c r="Y35" s="86">
        <v>0.53434340000000002</v>
      </c>
      <c r="Z35" s="86">
        <v>0.61807939999999995</v>
      </c>
      <c r="AA35" s="86">
        <v>0.62123309999999998</v>
      </c>
      <c r="AB35" s="86">
        <v>0.62088180000000004</v>
      </c>
      <c r="AC35" s="11" t="s">
        <v>46</v>
      </c>
    </row>
    <row r="36" spans="1:29" x14ac:dyDescent="0.2">
      <c r="D36" s="11" t="s">
        <v>47</v>
      </c>
      <c r="E36" s="86">
        <v>0.60649640000000005</v>
      </c>
      <c r="F36" s="86">
        <v>0.63319829999999999</v>
      </c>
      <c r="G36" s="86">
        <v>0.58107209999999998</v>
      </c>
      <c r="H36" s="86">
        <v>0.59280580000000005</v>
      </c>
      <c r="I36" s="86">
        <v>0.58910859999999998</v>
      </c>
      <c r="J36" s="86">
        <v>0.62198339999999996</v>
      </c>
      <c r="K36" s="86">
        <v>0.60977680000000001</v>
      </c>
      <c r="L36" s="86">
        <v>0.65020979999999995</v>
      </c>
      <c r="M36" s="86">
        <v>0.64686030000000005</v>
      </c>
      <c r="N36" s="86">
        <v>0.61827299999999996</v>
      </c>
      <c r="O36" s="86">
        <v>0.65372810000000003</v>
      </c>
      <c r="P36" s="86">
        <v>0.64744559999999995</v>
      </c>
      <c r="Q36" s="86">
        <v>0.57402889999999995</v>
      </c>
      <c r="R36" s="86">
        <v>0.59024739999999998</v>
      </c>
      <c r="S36" s="86">
        <v>0.61824159999999995</v>
      </c>
      <c r="T36" s="86">
        <v>0.62324860000000004</v>
      </c>
      <c r="U36" s="86">
        <v>0.5759843</v>
      </c>
      <c r="V36" s="86">
        <v>0.51169500000000001</v>
      </c>
      <c r="W36" s="86">
        <v>0.59468529999999997</v>
      </c>
      <c r="X36" s="86">
        <v>0.57240349999999995</v>
      </c>
      <c r="Y36" s="86">
        <v>0.52962810000000005</v>
      </c>
      <c r="Z36" s="86">
        <v>0.61855910000000003</v>
      </c>
      <c r="AA36" s="86">
        <v>0.62281399999999998</v>
      </c>
      <c r="AB36" s="86">
        <v>0.62008980000000002</v>
      </c>
      <c r="AC36" s="11" t="s">
        <v>47</v>
      </c>
    </row>
    <row r="37" spans="1:29" x14ac:dyDescent="0.2">
      <c r="D37" s="11" t="s">
        <v>48</v>
      </c>
      <c r="E37" s="86">
        <v>0.59729659999999996</v>
      </c>
      <c r="F37" s="86">
        <v>0.64080060000000005</v>
      </c>
      <c r="G37" s="86">
        <v>0.58796720000000002</v>
      </c>
      <c r="H37" s="86">
        <v>0.60716369999999997</v>
      </c>
      <c r="I37" s="86">
        <v>0.5941765</v>
      </c>
      <c r="J37" s="86">
        <v>0.6185522</v>
      </c>
      <c r="K37" s="86">
        <v>0.60584249999999995</v>
      </c>
      <c r="L37" s="86">
        <v>0.65723310000000001</v>
      </c>
      <c r="M37" s="86">
        <v>0.63295290000000004</v>
      </c>
      <c r="N37" s="86">
        <v>0.6359998</v>
      </c>
      <c r="O37" s="86">
        <v>0.64269929999999997</v>
      </c>
      <c r="P37" s="86">
        <v>0.64387660000000002</v>
      </c>
      <c r="Q37" s="86">
        <v>0.56898559999999998</v>
      </c>
      <c r="R37" s="86">
        <v>0.59435360000000004</v>
      </c>
      <c r="S37" s="86">
        <v>0.61417770000000005</v>
      </c>
      <c r="T37" s="86">
        <v>0.62296910000000005</v>
      </c>
      <c r="U37" s="86">
        <v>0.56359429999999999</v>
      </c>
      <c r="V37" s="86">
        <v>0.50641749999999996</v>
      </c>
      <c r="W37" s="86">
        <v>0.59198300000000004</v>
      </c>
      <c r="X37" s="86">
        <v>0.55753580000000003</v>
      </c>
      <c r="Y37" s="86">
        <v>0.52605100000000005</v>
      </c>
      <c r="Z37" s="86">
        <v>0.6149983</v>
      </c>
      <c r="AA37" s="86">
        <v>0.62075290000000005</v>
      </c>
      <c r="AB37" s="86">
        <v>0.61982420000000005</v>
      </c>
      <c r="AC37" s="11" t="s">
        <v>48</v>
      </c>
    </row>
    <row r="38" spans="1:29" x14ac:dyDescent="0.2">
      <c r="D38" s="11" t="s">
        <v>49</v>
      </c>
      <c r="E38" s="86">
        <v>0.60801890000000003</v>
      </c>
      <c r="F38" s="86">
        <v>0.61960360000000003</v>
      </c>
      <c r="G38" s="86">
        <v>0.58808419999999995</v>
      </c>
      <c r="H38" s="86">
        <v>0.62781719999999996</v>
      </c>
      <c r="I38" s="86">
        <v>0.61627569999999998</v>
      </c>
      <c r="J38" s="86">
        <v>0.62643629999999995</v>
      </c>
      <c r="K38" s="86">
        <v>0.6421386</v>
      </c>
      <c r="L38" s="86">
        <v>0.66586489999999998</v>
      </c>
      <c r="M38" s="86">
        <v>0.63694459999999997</v>
      </c>
      <c r="N38" s="86">
        <v>0.63899430000000002</v>
      </c>
      <c r="O38" s="86">
        <v>0.64646840000000005</v>
      </c>
      <c r="P38" s="86">
        <v>0.63636950000000003</v>
      </c>
      <c r="Q38" s="86">
        <v>0.56399500000000002</v>
      </c>
      <c r="R38" s="86">
        <v>0.60821069999999999</v>
      </c>
      <c r="S38" s="86">
        <v>0.6217376</v>
      </c>
      <c r="T38" s="86">
        <v>0.62300169999999999</v>
      </c>
      <c r="U38" s="86">
        <v>0.56050679999999997</v>
      </c>
      <c r="V38" s="86">
        <v>0.508629</v>
      </c>
      <c r="W38" s="86">
        <v>0.60097849999999997</v>
      </c>
      <c r="X38" s="86">
        <v>0.57214129999999996</v>
      </c>
      <c r="Y38" s="86">
        <v>0.54664509999999999</v>
      </c>
      <c r="Z38" s="86">
        <v>0.61325830000000003</v>
      </c>
      <c r="AA38" s="86">
        <v>0.62349980000000005</v>
      </c>
      <c r="AB38" s="86">
        <v>0.62243440000000005</v>
      </c>
      <c r="AC38" s="11" t="s">
        <v>49</v>
      </c>
    </row>
    <row r="39" spans="1:29" x14ac:dyDescent="0.2">
      <c r="D39" s="11" t="s">
        <v>50</v>
      </c>
      <c r="E39" s="86">
        <v>0.59856430000000005</v>
      </c>
      <c r="F39" s="86">
        <v>0.61568730000000005</v>
      </c>
      <c r="G39" s="86">
        <v>0.57547680000000001</v>
      </c>
      <c r="H39" s="86">
        <v>0.56435800000000003</v>
      </c>
      <c r="I39" s="86">
        <v>0.61914910000000001</v>
      </c>
      <c r="J39" s="86">
        <v>0.63660919999999999</v>
      </c>
      <c r="K39" s="86">
        <v>0.63382459999999996</v>
      </c>
      <c r="L39" s="86">
        <v>0.66395590000000004</v>
      </c>
      <c r="M39" s="86">
        <v>0.64819110000000002</v>
      </c>
      <c r="N39" s="86">
        <v>0.64929479999999995</v>
      </c>
      <c r="O39" s="86">
        <v>0.63214510000000002</v>
      </c>
      <c r="P39" s="86">
        <v>0.64293109999999998</v>
      </c>
      <c r="Q39" s="86">
        <v>0.57751870000000005</v>
      </c>
      <c r="R39" s="86">
        <v>0.58781830000000002</v>
      </c>
      <c r="S39" s="86">
        <v>0.62672919999999999</v>
      </c>
      <c r="T39" s="86">
        <v>0.62347509999999995</v>
      </c>
      <c r="U39" s="86">
        <v>0.54833299999999996</v>
      </c>
      <c r="V39" s="86">
        <v>0.51618900000000001</v>
      </c>
      <c r="W39" s="86">
        <v>0.59328890000000001</v>
      </c>
      <c r="X39" s="86">
        <v>0.58160489999999998</v>
      </c>
      <c r="Y39" s="86">
        <v>0.5249701</v>
      </c>
      <c r="Z39" s="86">
        <v>0.60946549999999999</v>
      </c>
      <c r="AA39" s="86">
        <v>0.62279039999999997</v>
      </c>
      <c r="AB39" s="86">
        <v>0.6207684</v>
      </c>
      <c r="AC39" s="11" t="s">
        <v>50</v>
      </c>
    </row>
    <row r="40" spans="1:29" x14ac:dyDescent="0.2">
      <c r="D40" s="11" t="s">
        <v>51</v>
      </c>
      <c r="E40" s="86">
        <v>0.59935749999999999</v>
      </c>
      <c r="F40" s="86">
        <v>0.60170299999999999</v>
      </c>
      <c r="G40" s="86">
        <v>0.57401740000000001</v>
      </c>
      <c r="H40" s="86">
        <v>0.57302900000000001</v>
      </c>
      <c r="I40" s="86">
        <v>0.60258829999999997</v>
      </c>
      <c r="J40" s="86">
        <v>0.63401350000000001</v>
      </c>
      <c r="K40" s="86">
        <v>0.65331379999999994</v>
      </c>
      <c r="L40" s="86">
        <v>0.66561309999999996</v>
      </c>
      <c r="M40" s="86">
        <v>0.64133620000000002</v>
      </c>
      <c r="N40" s="86">
        <v>0.64135350000000002</v>
      </c>
      <c r="O40" s="86">
        <v>0.61869019999999997</v>
      </c>
      <c r="P40" s="86">
        <v>0.63327259999999996</v>
      </c>
      <c r="Q40" s="86">
        <v>0.56761969999999995</v>
      </c>
      <c r="R40" s="86">
        <v>0.58398309999999998</v>
      </c>
      <c r="S40" s="86">
        <v>0.63160329999999998</v>
      </c>
      <c r="T40" s="86">
        <v>0.62079300000000004</v>
      </c>
      <c r="U40" s="86">
        <v>0.55581139999999996</v>
      </c>
      <c r="V40" s="86">
        <v>0.52624389999999999</v>
      </c>
      <c r="W40" s="86">
        <v>0.59042269999999997</v>
      </c>
      <c r="X40" s="86">
        <v>0.57166340000000004</v>
      </c>
      <c r="Y40" s="86">
        <v>0.53562920000000003</v>
      </c>
      <c r="Z40" s="86">
        <v>0.59826349999999995</v>
      </c>
      <c r="AA40" s="86">
        <v>0.62119089999999999</v>
      </c>
      <c r="AB40" s="86">
        <v>0.62018689999999999</v>
      </c>
      <c r="AC40" s="11" t="s">
        <v>51</v>
      </c>
    </row>
    <row r="41" spans="1:29" x14ac:dyDescent="0.2">
      <c r="D41" s="11" t="s">
        <v>52</v>
      </c>
      <c r="E41" s="86">
        <v>0.58912379999999998</v>
      </c>
      <c r="F41" s="86">
        <v>0.61342560000000002</v>
      </c>
      <c r="G41" s="86">
        <v>0.58165089999999997</v>
      </c>
      <c r="H41" s="86">
        <v>0.55134700000000003</v>
      </c>
      <c r="I41" s="86">
        <v>0.5982421</v>
      </c>
      <c r="J41" s="86">
        <v>0.61766120000000002</v>
      </c>
      <c r="K41" s="86">
        <v>0.64601850000000005</v>
      </c>
      <c r="L41" s="86">
        <v>0.66109510000000005</v>
      </c>
      <c r="M41" s="86">
        <v>0.63860220000000001</v>
      </c>
      <c r="N41" s="86">
        <v>0.62294329999999998</v>
      </c>
      <c r="O41" s="86">
        <v>0.6045625</v>
      </c>
      <c r="P41" s="86">
        <v>0.64580740000000003</v>
      </c>
      <c r="Q41" s="86">
        <v>0.55629899999999999</v>
      </c>
      <c r="R41" s="86">
        <v>0.58173909999999995</v>
      </c>
      <c r="S41" s="86">
        <v>0.62821090000000002</v>
      </c>
      <c r="T41" s="86">
        <v>0.62289110000000003</v>
      </c>
      <c r="U41" s="86">
        <v>0.54934830000000001</v>
      </c>
      <c r="V41" s="86">
        <v>0.52604499999999998</v>
      </c>
      <c r="W41" s="86">
        <v>0.58628309999999995</v>
      </c>
      <c r="X41" s="86">
        <v>0.57593059999999996</v>
      </c>
      <c r="Y41" s="86">
        <v>0.52202389999999999</v>
      </c>
      <c r="Z41" s="86">
        <v>0.59490500000000002</v>
      </c>
      <c r="AA41" s="86">
        <v>0.61875239999999998</v>
      </c>
      <c r="AB41" s="86">
        <v>0.61887360000000002</v>
      </c>
      <c r="AC41" s="11" t="s">
        <v>52</v>
      </c>
    </row>
    <row r="42" spans="1:29" s="30" customFormat="1" x14ac:dyDescent="0.2">
      <c r="A42"/>
      <c r="B42"/>
      <c r="C42"/>
      <c r="D42" s="11" t="s">
        <v>53</v>
      </c>
      <c r="E42" s="86">
        <v>0.59690900000000002</v>
      </c>
      <c r="F42" s="86">
        <v>0.62299079999999996</v>
      </c>
      <c r="G42" s="86">
        <v>0.58015879999999997</v>
      </c>
      <c r="H42" s="86">
        <v>0.5975393</v>
      </c>
      <c r="I42" s="86">
        <v>0.58715189999999995</v>
      </c>
      <c r="J42" s="86">
        <v>0.60785690000000003</v>
      </c>
      <c r="K42" s="86">
        <v>0.64092000000000005</v>
      </c>
      <c r="L42" s="86">
        <v>0.67635900000000004</v>
      </c>
      <c r="M42" s="86">
        <v>0.63613120000000001</v>
      </c>
      <c r="N42" s="86">
        <v>0.62623220000000002</v>
      </c>
      <c r="O42" s="86">
        <v>0.6193883</v>
      </c>
      <c r="P42" s="86">
        <v>0.65932840000000004</v>
      </c>
      <c r="Q42" s="86">
        <v>0.57848699999999997</v>
      </c>
      <c r="R42" s="86">
        <v>0.58962210000000004</v>
      </c>
      <c r="S42" s="86">
        <v>0.62921000000000005</v>
      </c>
      <c r="T42" s="86">
        <v>0.63043389999999999</v>
      </c>
      <c r="U42" s="86">
        <v>0.54042959999999995</v>
      </c>
      <c r="V42" s="86">
        <v>0.52606319999999995</v>
      </c>
      <c r="W42" s="86">
        <v>0.58781629999999996</v>
      </c>
      <c r="X42" s="86">
        <v>0.5811035</v>
      </c>
      <c r="Y42" s="86">
        <v>0.52971889999999999</v>
      </c>
      <c r="Z42" s="86">
        <v>0.60308890000000004</v>
      </c>
      <c r="AA42" s="86">
        <v>0.62504479999999996</v>
      </c>
      <c r="AB42" s="86">
        <v>0.62403470000000005</v>
      </c>
      <c r="AC42" s="11" t="s">
        <v>53</v>
      </c>
    </row>
    <row r="43" spans="1:29" x14ac:dyDescent="0.2">
      <c r="D43" s="11" t="s">
        <v>54</v>
      </c>
      <c r="E43" s="86">
        <v>0.67163130000000004</v>
      </c>
      <c r="F43" s="86">
        <v>0.65230690000000002</v>
      </c>
      <c r="G43" s="86">
        <v>0.58115689999999998</v>
      </c>
      <c r="H43" s="86">
        <v>0.61407270000000003</v>
      </c>
      <c r="I43" s="86">
        <v>0.64432650000000002</v>
      </c>
      <c r="J43" s="86">
        <v>0.6665162</v>
      </c>
      <c r="K43" s="86">
        <v>0.6381213</v>
      </c>
      <c r="L43" s="86">
        <v>0.71929929999999997</v>
      </c>
      <c r="M43" s="86">
        <v>0.67159959999999996</v>
      </c>
      <c r="N43" s="86">
        <v>0.64475959999999999</v>
      </c>
      <c r="O43" s="86">
        <v>0.66033330000000001</v>
      </c>
      <c r="P43" s="86">
        <v>0.67509010000000003</v>
      </c>
      <c r="Q43" s="86">
        <v>0.6055547</v>
      </c>
      <c r="R43" s="86">
        <v>0.62338680000000002</v>
      </c>
      <c r="S43" s="86">
        <v>0.6747438</v>
      </c>
      <c r="T43" s="86">
        <v>0.64883420000000003</v>
      </c>
      <c r="U43" s="86">
        <v>0.56907260000000004</v>
      </c>
      <c r="V43" s="86">
        <v>0.55836770000000002</v>
      </c>
      <c r="W43" s="86">
        <v>0.6204423</v>
      </c>
      <c r="X43" s="86">
        <v>0.58765219999999996</v>
      </c>
      <c r="Y43" s="86">
        <v>0.58232709999999999</v>
      </c>
      <c r="Z43" s="86">
        <v>0.60748840000000004</v>
      </c>
      <c r="AA43" s="86">
        <v>0.65370910000000004</v>
      </c>
      <c r="AB43" s="86">
        <v>0.64692609999999995</v>
      </c>
      <c r="AC43" s="11" t="s">
        <v>54</v>
      </c>
    </row>
    <row r="44" spans="1:29" x14ac:dyDescent="0.2">
      <c r="D44" s="11" t="s">
        <v>89</v>
      </c>
      <c r="E44" s="86">
        <v>0.62874149999999995</v>
      </c>
      <c r="F44" s="86">
        <v>0.63865930000000004</v>
      </c>
      <c r="G44" s="86">
        <v>0.59439240000000004</v>
      </c>
      <c r="H44" s="86">
        <v>0.62199970000000004</v>
      </c>
      <c r="I44" s="86">
        <v>0.61415770000000003</v>
      </c>
      <c r="J44" s="86">
        <v>0.62418039999999997</v>
      </c>
      <c r="K44" s="86">
        <v>0.64645889999999995</v>
      </c>
      <c r="L44" s="86">
        <v>0.75073570000000001</v>
      </c>
      <c r="M44" s="86">
        <v>0.68468180000000001</v>
      </c>
      <c r="N44" s="86">
        <v>0.65482419999999997</v>
      </c>
      <c r="O44" s="86">
        <v>0.67542329999999995</v>
      </c>
      <c r="P44" s="86">
        <v>0.66269029999999995</v>
      </c>
      <c r="Q44" s="86">
        <v>0.60475840000000003</v>
      </c>
      <c r="R44" s="86">
        <v>0.62091980000000002</v>
      </c>
      <c r="S44" s="86">
        <v>0.6787202</v>
      </c>
      <c r="T44" s="86">
        <v>0.66544210000000004</v>
      </c>
      <c r="U44" s="86">
        <v>0.57454150000000004</v>
      </c>
      <c r="V44" s="86">
        <v>0.61209659999999999</v>
      </c>
      <c r="W44" s="86">
        <v>0.63117100000000004</v>
      </c>
      <c r="X44" s="86">
        <v>0.59545800000000004</v>
      </c>
      <c r="Y44" s="86">
        <v>0.57448690000000002</v>
      </c>
      <c r="Z44" s="86">
        <v>0.62025390000000002</v>
      </c>
      <c r="AA44" s="86">
        <v>0.66115599999999997</v>
      </c>
      <c r="AB44" s="86">
        <v>0.65564960000000005</v>
      </c>
      <c r="AC44" s="11" t="s">
        <v>89</v>
      </c>
    </row>
    <row r="45" spans="1:29" x14ac:dyDescent="0.2">
      <c r="D45" s="11" t="s">
        <v>90</v>
      </c>
      <c r="E45" s="86">
        <v>0.62137629999999999</v>
      </c>
      <c r="F45" s="86">
        <v>0.65189640000000004</v>
      </c>
      <c r="G45" s="86">
        <v>0.57094769999999995</v>
      </c>
      <c r="H45" s="86">
        <v>0.59992829999999997</v>
      </c>
      <c r="I45" s="86">
        <v>0.62217180000000005</v>
      </c>
      <c r="J45" s="86">
        <v>0.62270570000000003</v>
      </c>
      <c r="K45" s="86">
        <v>0.62052640000000003</v>
      </c>
      <c r="L45" s="86">
        <v>0.73569169999999995</v>
      </c>
      <c r="M45" s="86">
        <v>0.66909249999999998</v>
      </c>
      <c r="N45" s="86">
        <v>0.64410369999999995</v>
      </c>
      <c r="O45" s="86">
        <v>0.67315720000000001</v>
      </c>
      <c r="P45" s="86">
        <v>0.64046029999999998</v>
      </c>
      <c r="Q45" s="86">
        <v>0.59426950000000001</v>
      </c>
      <c r="R45" s="86">
        <v>0.61068529999999999</v>
      </c>
      <c r="S45" s="86">
        <v>0.67189089999999996</v>
      </c>
      <c r="T45" s="86">
        <v>0.64546369999999997</v>
      </c>
      <c r="U45" s="86">
        <v>0.5762389</v>
      </c>
      <c r="V45" s="86">
        <v>0.56729850000000004</v>
      </c>
      <c r="W45" s="86">
        <v>0.60171140000000001</v>
      </c>
      <c r="X45" s="86">
        <v>0.56633409999999995</v>
      </c>
      <c r="Y45" s="86">
        <v>0.57086859999999995</v>
      </c>
      <c r="Z45" s="86">
        <v>0.61984209999999995</v>
      </c>
      <c r="AA45" s="86">
        <v>0.64607099999999995</v>
      </c>
      <c r="AB45" s="86">
        <v>0.64046919999999996</v>
      </c>
      <c r="AC45" s="11" t="s">
        <v>90</v>
      </c>
    </row>
    <row r="46" spans="1:29" s="30" customFormat="1" x14ac:dyDescent="0.2">
      <c r="B46"/>
      <c r="C46"/>
      <c r="D46" s="11" t="s">
        <v>92</v>
      </c>
      <c r="E46" s="86">
        <v>0.61471920000000002</v>
      </c>
      <c r="F46" s="86">
        <v>0.66779960000000005</v>
      </c>
      <c r="G46" s="86">
        <v>0.57449819999999996</v>
      </c>
      <c r="H46" s="86">
        <v>0.64280760000000003</v>
      </c>
      <c r="I46" s="86">
        <v>0.6052225</v>
      </c>
      <c r="J46" s="86">
        <v>0.61505209999999999</v>
      </c>
      <c r="K46" s="87">
        <v>0.62572530000000004</v>
      </c>
      <c r="L46" s="86">
        <v>0.70923060000000004</v>
      </c>
      <c r="M46" s="87">
        <v>0.6849558</v>
      </c>
      <c r="N46" s="86">
        <v>0.65216300000000005</v>
      </c>
      <c r="O46" s="86">
        <v>0.65423730000000002</v>
      </c>
      <c r="P46" s="86">
        <v>0.63581109999999996</v>
      </c>
      <c r="Q46" s="87">
        <v>0.59219029999999995</v>
      </c>
      <c r="R46" s="86">
        <v>0.60892170000000001</v>
      </c>
      <c r="S46" s="86">
        <v>0.67637230000000004</v>
      </c>
      <c r="T46" s="86">
        <v>0.64076129999999998</v>
      </c>
      <c r="U46" s="86">
        <v>0.55593700000000001</v>
      </c>
      <c r="V46" s="86">
        <v>0.60396179999999999</v>
      </c>
      <c r="W46" s="86">
        <v>0.59928329999999996</v>
      </c>
      <c r="X46" s="86">
        <v>0.55064049999999998</v>
      </c>
      <c r="Y46" s="86">
        <v>0.5818951</v>
      </c>
      <c r="Z46" s="86">
        <v>0.61970789999999998</v>
      </c>
      <c r="AA46" s="86">
        <v>0.64603790000000005</v>
      </c>
      <c r="AB46" s="86">
        <v>0.64012389999999997</v>
      </c>
      <c r="AC46" s="11" t="s">
        <v>92</v>
      </c>
    </row>
    <row r="47" spans="1:29" s="30" customFormat="1" x14ac:dyDescent="0.2">
      <c r="B47"/>
      <c r="C47"/>
      <c r="D47" s="11" t="s">
        <v>95</v>
      </c>
      <c r="E47" s="86">
        <v>0.6121685</v>
      </c>
      <c r="F47" s="86">
        <v>0.65335209999999999</v>
      </c>
      <c r="G47" s="86">
        <v>0.59327839999999998</v>
      </c>
      <c r="H47" s="86">
        <v>0.60319619999999996</v>
      </c>
      <c r="I47" s="86">
        <v>0.56531989999999999</v>
      </c>
      <c r="J47" s="86">
        <v>0.60114420000000002</v>
      </c>
      <c r="K47" s="87">
        <v>0.68171219999999999</v>
      </c>
      <c r="L47" s="86">
        <v>0.68927680000000002</v>
      </c>
      <c r="M47" s="87">
        <v>0.68390640000000003</v>
      </c>
      <c r="N47" s="86">
        <v>0.63710230000000001</v>
      </c>
      <c r="O47" s="86">
        <v>0.65731499999999998</v>
      </c>
      <c r="P47" s="86">
        <v>0.63639849999999998</v>
      </c>
      <c r="Q47" s="87">
        <v>0.59742810000000002</v>
      </c>
      <c r="R47" s="86">
        <v>0.61430530000000005</v>
      </c>
      <c r="S47" s="86">
        <v>0.6660663</v>
      </c>
      <c r="T47" s="86">
        <v>0.61739679999999997</v>
      </c>
      <c r="U47" s="86">
        <v>0.55184619999999995</v>
      </c>
      <c r="V47" s="86">
        <v>0.55096449999999997</v>
      </c>
      <c r="W47" s="86">
        <v>0.59973089999999996</v>
      </c>
      <c r="X47" s="86">
        <v>0.53453700000000004</v>
      </c>
      <c r="Y47" s="86">
        <v>0.56511990000000001</v>
      </c>
      <c r="Z47" s="86">
        <v>0.63316499999999998</v>
      </c>
      <c r="AA47" s="86">
        <v>0.6361964</v>
      </c>
      <c r="AB47" s="86">
        <v>0.63308810000000004</v>
      </c>
      <c r="AC47" s="11" t="s">
        <v>95</v>
      </c>
    </row>
    <row r="48" spans="1:29" x14ac:dyDescent="0.2">
      <c r="D48" s="11" t="s">
        <v>96</v>
      </c>
      <c r="E48" s="86">
        <v>0.57844770000000001</v>
      </c>
      <c r="F48" s="86">
        <v>0.65640829999999994</v>
      </c>
      <c r="G48" s="86">
        <v>0.59449220000000003</v>
      </c>
      <c r="H48" s="86">
        <v>0.60704290000000005</v>
      </c>
      <c r="I48" s="86">
        <v>0.59103030000000001</v>
      </c>
      <c r="J48" s="86">
        <v>0.6083961</v>
      </c>
      <c r="K48" s="86">
        <v>0.65550949999999997</v>
      </c>
      <c r="L48" s="86">
        <v>0.66328529999999997</v>
      </c>
      <c r="M48" s="86">
        <v>0.66423620000000005</v>
      </c>
      <c r="N48" s="86">
        <v>0.67139079999999995</v>
      </c>
      <c r="O48" s="86">
        <v>0.63276759999999999</v>
      </c>
      <c r="P48" s="86">
        <v>0.63322400000000001</v>
      </c>
      <c r="Q48" s="86">
        <v>0.59523979999999999</v>
      </c>
      <c r="R48" s="86">
        <v>0.59902359999999999</v>
      </c>
      <c r="S48" s="86">
        <v>0.64039849999999998</v>
      </c>
      <c r="T48" s="86">
        <v>0.62131990000000004</v>
      </c>
      <c r="U48" s="86">
        <v>0.56308619999999998</v>
      </c>
      <c r="V48" s="86">
        <v>0.56967020000000002</v>
      </c>
      <c r="W48" s="86">
        <v>0.60745320000000003</v>
      </c>
      <c r="X48" s="86">
        <v>0.53191679999999997</v>
      </c>
      <c r="Y48" s="86">
        <v>0.55222819999999995</v>
      </c>
      <c r="Z48" s="86">
        <v>0.61306870000000002</v>
      </c>
      <c r="AA48" s="86">
        <v>0.6284978</v>
      </c>
      <c r="AB48" s="86">
        <v>0.62173999999999996</v>
      </c>
      <c r="AC48" s="11" t="s">
        <v>96</v>
      </c>
    </row>
    <row r="49" spans="4:29" x14ac:dyDescent="0.2">
      <c r="D49" s="11" t="s">
        <v>98</v>
      </c>
      <c r="E49" s="86">
        <v>0.57418610000000003</v>
      </c>
      <c r="F49" s="86">
        <v>0.62661960000000005</v>
      </c>
      <c r="G49" s="86">
        <v>0.57741719999999996</v>
      </c>
      <c r="H49" s="86">
        <v>0.55582160000000003</v>
      </c>
      <c r="I49" s="86">
        <v>0.60601020000000005</v>
      </c>
      <c r="J49" s="86">
        <v>0.62307380000000001</v>
      </c>
      <c r="K49" s="86">
        <v>0.65399260000000004</v>
      </c>
      <c r="L49" s="86">
        <v>0.66919439999999997</v>
      </c>
      <c r="M49" s="86">
        <v>0.64311030000000002</v>
      </c>
      <c r="N49" s="86">
        <v>0.63885009999999998</v>
      </c>
      <c r="O49" s="86">
        <v>0.65567880000000001</v>
      </c>
      <c r="P49" s="86">
        <v>0.62284039999999996</v>
      </c>
      <c r="Q49" s="86">
        <v>0.58496159999999997</v>
      </c>
      <c r="R49" s="86">
        <v>0.60951960000000005</v>
      </c>
      <c r="S49" s="86">
        <v>0.63254310000000002</v>
      </c>
      <c r="T49" s="86">
        <v>0.60013709999999998</v>
      </c>
      <c r="U49" s="86">
        <v>0.55297660000000004</v>
      </c>
      <c r="V49" s="86">
        <v>0.53797519999999999</v>
      </c>
      <c r="W49" s="86">
        <v>0.58705059999999998</v>
      </c>
      <c r="X49" s="86">
        <v>0.52101140000000001</v>
      </c>
      <c r="Y49" s="86">
        <v>0.55028869999999996</v>
      </c>
      <c r="Z49" s="86">
        <v>0.61318790000000001</v>
      </c>
      <c r="AA49" s="86">
        <v>0.61640950000000005</v>
      </c>
      <c r="AB49" s="86">
        <v>0.61159140000000001</v>
      </c>
      <c r="AC49" s="11" t="s">
        <v>98</v>
      </c>
    </row>
    <row r="50" spans="4:29" x14ac:dyDescent="0.2">
      <c r="D50" s="11" t="s">
        <v>99</v>
      </c>
      <c r="E50" s="86">
        <v>0.55989069999999996</v>
      </c>
      <c r="F50" s="86">
        <v>0.62817500000000004</v>
      </c>
      <c r="G50" s="86">
        <v>0.59112100000000001</v>
      </c>
      <c r="H50" s="86">
        <v>0.55833569999999999</v>
      </c>
      <c r="I50" s="86">
        <v>0.58714949999999999</v>
      </c>
      <c r="J50" s="86">
        <v>0.61481240000000004</v>
      </c>
      <c r="K50" s="86">
        <v>0.64461710000000005</v>
      </c>
      <c r="L50" s="86">
        <v>0.64777830000000003</v>
      </c>
      <c r="M50" s="86">
        <v>0.62568449999999998</v>
      </c>
      <c r="N50" s="86">
        <v>0.60629259999999996</v>
      </c>
      <c r="O50" s="86">
        <v>0.63122060000000002</v>
      </c>
      <c r="P50" s="86">
        <v>0.63959350000000004</v>
      </c>
      <c r="Q50" s="86">
        <v>0.56553609999999999</v>
      </c>
      <c r="R50" s="86">
        <v>0.59925410000000001</v>
      </c>
      <c r="S50" s="86">
        <v>0.63445130000000005</v>
      </c>
      <c r="T50" s="86">
        <v>0.60020580000000001</v>
      </c>
      <c r="U50" s="86">
        <v>0.55374780000000001</v>
      </c>
      <c r="V50" s="86">
        <v>0.54954890000000001</v>
      </c>
      <c r="W50" s="86">
        <v>0.58049479999999998</v>
      </c>
      <c r="X50" s="86">
        <v>0.52648300000000003</v>
      </c>
      <c r="Y50" s="86">
        <v>0.55048030000000003</v>
      </c>
      <c r="Z50" s="86">
        <v>0.59121559999999995</v>
      </c>
      <c r="AA50" s="86">
        <v>0.61294979999999999</v>
      </c>
      <c r="AB50" s="86">
        <v>0.61051659999999996</v>
      </c>
      <c r="AC50" s="11" t="s">
        <v>99</v>
      </c>
    </row>
    <row r="51" spans="4:29" x14ac:dyDescent="0.2">
      <c r="D51" s="11" t="s">
        <v>100</v>
      </c>
      <c r="E51" s="86">
        <v>0.57776499999999997</v>
      </c>
      <c r="F51" s="86">
        <v>0.62751500000000004</v>
      </c>
      <c r="G51" s="86">
        <v>0.56526339999999997</v>
      </c>
      <c r="H51" s="86">
        <v>0.58707609999999999</v>
      </c>
      <c r="I51" s="86">
        <v>0.60127430000000004</v>
      </c>
      <c r="J51" s="86">
        <v>0.60704190000000002</v>
      </c>
      <c r="K51" s="86">
        <v>0.63863570000000003</v>
      </c>
      <c r="L51" s="86">
        <v>0.67200400000000005</v>
      </c>
      <c r="M51" s="86">
        <v>0.6151875</v>
      </c>
      <c r="N51" s="86">
        <v>0.62906550000000006</v>
      </c>
      <c r="O51" s="86">
        <v>0.65042469999999997</v>
      </c>
      <c r="P51" s="86">
        <v>0.6432985</v>
      </c>
      <c r="Q51" s="86">
        <v>0.56352420000000003</v>
      </c>
      <c r="R51" s="86">
        <v>0.57733880000000004</v>
      </c>
      <c r="S51" s="86">
        <v>0.63752609999999998</v>
      </c>
      <c r="T51" s="86">
        <v>0.6045952</v>
      </c>
      <c r="U51" s="86">
        <v>0.56729160000000001</v>
      </c>
      <c r="V51" s="86">
        <v>0.53806039999999999</v>
      </c>
      <c r="W51" s="86">
        <v>0.57325709999999996</v>
      </c>
      <c r="X51" s="86">
        <v>0.49984269999999997</v>
      </c>
      <c r="Y51" s="86">
        <v>0.54638529999999996</v>
      </c>
      <c r="Z51" s="86">
        <v>0.59446790000000005</v>
      </c>
      <c r="AA51" s="86">
        <v>0.61490659999999997</v>
      </c>
      <c r="AB51" s="86">
        <v>0.60972000000000004</v>
      </c>
      <c r="AC51" s="11" t="s">
        <v>100</v>
      </c>
    </row>
    <row r="52" spans="4:29" x14ac:dyDescent="0.2">
      <c r="D52" s="11" t="s">
        <v>104</v>
      </c>
      <c r="E52" s="86">
        <v>0.57460359999999999</v>
      </c>
      <c r="F52" s="86">
        <v>0.62154779999999998</v>
      </c>
      <c r="G52" s="86">
        <v>0.5762931</v>
      </c>
      <c r="H52" s="86">
        <v>0.61671949999999998</v>
      </c>
      <c r="I52" s="86">
        <v>0.60576960000000002</v>
      </c>
      <c r="J52" s="86">
        <v>0.64359259999999996</v>
      </c>
      <c r="K52" s="86">
        <v>0.63404499999999997</v>
      </c>
      <c r="L52" s="86">
        <v>0.64826499999999998</v>
      </c>
      <c r="M52" s="86">
        <v>0.62535079999999998</v>
      </c>
      <c r="N52" s="86">
        <v>0.62360369999999998</v>
      </c>
      <c r="O52" s="86">
        <v>0.65566020000000003</v>
      </c>
      <c r="P52" s="86">
        <v>0.63177439999999996</v>
      </c>
      <c r="Q52" s="86">
        <v>0.58200929999999995</v>
      </c>
      <c r="R52" s="86">
        <v>0.59239240000000004</v>
      </c>
      <c r="S52" s="86">
        <v>0.63729740000000001</v>
      </c>
      <c r="T52" s="86">
        <v>0.60235530000000004</v>
      </c>
      <c r="U52" s="86">
        <v>0.55714090000000005</v>
      </c>
      <c r="V52" s="86">
        <v>0.55227300000000001</v>
      </c>
      <c r="W52" s="86">
        <v>0.57149490000000003</v>
      </c>
      <c r="X52" s="86">
        <v>0.5451068</v>
      </c>
      <c r="Y52" s="86">
        <v>0.54910610000000004</v>
      </c>
      <c r="Z52" s="86">
        <v>0.60657229999999995</v>
      </c>
      <c r="AA52" s="86">
        <v>0.61699689999999996</v>
      </c>
      <c r="AB52" s="86">
        <v>0.61249050000000005</v>
      </c>
      <c r="AC52" s="11" t="s">
        <v>104</v>
      </c>
    </row>
    <row r="53" spans="4:29" x14ac:dyDescent="0.2">
      <c r="D53" s="10"/>
      <c r="E53" s="44">
        <v>1</v>
      </c>
      <c r="F53" s="44">
        <v>2</v>
      </c>
      <c r="G53" s="44">
        <v>3</v>
      </c>
      <c r="H53" s="44">
        <v>4</v>
      </c>
      <c r="I53" s="44">
        <v>5</v>
      </c>
      <c r="J53" s="44">
        <v>6</v>
      </c>
      <c r="K53" s="44">
        <v>7</v>
      </c>
      <c r="L53" s="44">
        <v>8</v>
      </c>
      <c r="M53" s="44">
        <v>9</v>
      </c>
      <c r="N53" s="44">
        <v>10</v>
      </c>
      <c r="O53" s="44">
        <v>11</v>
      </c>
      <c r="P53" s="44">
        <v>12</v>
      </c>
      <c r="Q53" s="44">
        <v>13</v>
      </c>
      <c r="R53" s="44">
        <v>14</v>
      </c>
      <c r="S53" s="44">
        <v>15</v>
      </c>
      <c r="T53" s="44">
        <v>16</v>
      </c>
      <c r="U53" s="44">
        <v>17</v>
      </c>
      <c r="V53" s="44">
        <v>18</v>
      </c>
      <c r="W53" s="44">
        <v>19</v>
      </c>
      <c r="X53" s="44">
        <v>20</v>
      </c>
      <c r="Y53" s="44">
        <v>21</v>
      </c>
      <c r="Z53" s="44">
        <v>22</v>
      </c>
      <c r="AA53" s="58"/>
      <c r="AB53" s="45"/>
    </row>
    <row r="54" spans="4:29" ht="27.75" x14ac:dyDescent="0.2">
      <c r="D54" s="10"/>
      <c r="E54" s="13" t="s">
        <v>0</v>
      </c>
      <c r="F54" s="13" t="s">
        <v>1</v>
      </c>
      <c r="G54" s="13" t="s">
        <v>2</v>
      </c>
      <c r="H54" s="13" t="s">
        <v>3</v>
      </c>
      <c r="I54" s="13" t="s">
        <v>4</v>
      </c>
      <c r="J54" s="13" t="s">
        <v>5</v>
      </c>
      <c r="K54" s="13" t="s">
        <v>6</v>
      </c>
      <c r="L54" s="13" t="s">
        <v>7</v>
      </c>
      <c r="M54" s="13" t="s">
        <v>8</v>
      </c>
      <c r="N54" s="13" t="s">
        <v>9</v>
      </c>
      <c r="O54" s="13" t="s">
        <v>10</v>
      </c>
      <c r="P54" s="13" t="s">
        <v>11</v>
      </c>
      <c r="Q54" s="13" t="s">
        <v>12</v>
      </c>
      <c r="R54" s="13" t="s">
        <v>84</v>
      </c>
      <c r="S54" s="13" t="s">
        <v>13</v>
      </c>
      <c r="T54" s="13" t="s">
        <v>14</v>
      </c>
      <c r="U54" s="13" t="s">
        <v>15</v>
      </c>
      <c r="V54" s="13" t="s">
        <v>16</v>
      </c>
      <c r="W54" s="13" t="s">
        <v>17</v>
      </c>
      <c r="X54" s="13" t="s">
        <v>20</v>
      </c>
      <c r="Y54" s="31" t="s">
        <v>18</v>
      </c>
      <c r="Z54" s="13" t="s">
        <v>19</v>
      </c>
      <c r="AA54" s="13" t="s">
        <v>57</v>
      </c>
      <c r="AB54" s="13" t="s">
        <v>55</v>
      </c>
    </row>
    <row r="55" spans="4:29" x14ac:dyDescent="0.2">
      <c r="D55"/>
      <c r="E55" s="33"/>
      <c r="F55" s="32"/>
      <c r="G55" s="32"/>
      <c r="H55" s="32"/>
      <c r="I55" s="32"/>
      <c r="J55" s="35"/>
      <c r="K55" s="32"/>
      <c r="L55" s="32"/>
      <c r="M55" s="32"/>
      <c r="N55" s="32"/>
      <c r="O55" s="35"/>
      <c r="P55" s="32"/>
      <c r="Q55" s="32"/>
      <c r="R55" s="23"/>
      <c r="S55" s="23"/>
      <c r="T55" s="23"/>
      <c r="U55" s="23"/>
      <c r="V55" s="23"/>
      <c r="W55" s="23"/>
      <c r="X55" s="23"/>
      <c r="Y55" s="23"/>
      <c r="Z55" s="32"/>
    </row>
    <row r="56" spans="4:29" x14ac:dyDescent="0.2">
      <c r="D56"/>
      <c r="E56" s="33"/>
      <c r="F56" s="32"/>
      <c r="G56" s="32"/>
      <c r="H56" s="32"/>
      <c r="I56" s="32"/>
      <c r="J56" s="35"/>
      <c r="K56" s="32"/>
      <c r="L56" s="32"/>
      <c r="M56" s="32"/>
      <c r="N56" s="32"/>
      <c r="O56" s="35"/>
      <c r="P56" s="32"/>
      <c r="Q56" s="32"/>
      <c r="R56" s="23"/>
      <c r="S56" s="23"/>
      <c r="T56" s="23"/>
      <c r="U56" s="23"/>
      <c r="V56" s="23"/>
      <c r="W56" s="23"/>
      <c r="X56" s="23"/>
      <c r="Y56" s="23"/>
      <c r="Z56" s="32"/>
      <c r="AA56" s="21"/>
      <c r="AB56" s="23"/>
    </row>
    <row r="57" spans="4:29" x14ac:dyDescent="0.2">
      <c r="W57" s="23"/>
      <c r="Y57" s="23"/>
      <c r="Z57" s="32"/>
      <c r="AB57" s="32"/>
    </row>
    <row r="59" spans="4:29" x14ac:dyDescent="0.2">
      <c r="D59" s="5" t="s">
        <v>83</v>
      </c>
      <c r="E59" s="5"/>
      <c r="F59" s="5"/>
      <c r="G59" s="5"/>
      <c r="H59" s="7"/>
      <c r="I59" s="7"/>
      <c r="J59" s="7"/>
    </row>
    <row r="60" spans="4:29" ht="27.75" x14ac:dyDescent="0.2">
      <c r="E60" s="3" t="s">
        <v>0</v>
      </c>
      <c r="F60" s="3" t="s">
        <v>1</v>
      </c>
      <c r="G60" s="3" t="s">
        <v>2</v>
      </c>
      <c r="H60" s="3" t="s">
        <v>3</v>
      </c>
      <c r="I60" s="3" t="s">
        <v>4</v>
      </c>
      <c r="J60" s="3" t="s">
        <v>5</v>
      </c>
      <c r="K60" s="3" t="s">
        <v>6</v>
      </c>
      <c r="L60" s="3" t="s">
        <v>7</v>
      </c>
      <c r="M60" s="3" t="s">
        <v>8</v>
      </c>
      <c r="N60" s="3" t="s">
        <v>9</v>
      </c>
      <c r="O60" s="3" t="s">
        <v>10</v>
      </c>
      <c r="P60" s="3" t="s">
        <v>11</v>
      </c>
      <c r="Q60" s="3" t="s">
        <v>12</v>
      </c>
      <c r="R60" s="3" t="s">
        <v>84</v>
      </c>
      <c r="S60" s="3" t="s">
        <v>13</v>
      </c>
      <c r="T60" s="3" t="s">
        <v>14</v>
      </c>
      <c r="U60" s="3" t="s">
        <v>15</v>
      </c>
      <c r="V60" s="3" t="s">
        <v>16</v>
      </c>
      <c r="W60" s="3" t="s">
        <v>17</v>
      </c>
      <c r="X60" s="3" t="s">
        <v>20</v>
      </c>
      <c r="Y60" s="3" t="s">
        <v>18</v>
      </c>
      <c r="Z60" s="3" t="s">
        <v>19</v>
      </c>
      <c r="AA60" s="3" t="s">
        <v>57</v>
      </c>
      <c r="AB60" s="3" t="s">
        <v>55</v>
      </c>
    </row>
    <row r="61" spans="4:29" x14ac:dyDescent="0.2">
      <c r="D61" s="10" t="s">
        <v>24</v>
      </c>
      <c r="E61" s="46">
        <f>SUM(E10:E13)/4</f>
        <v>0.60095317500000001</v>
      </c>
      <c r="F61" s="46">
        <f t="shared" ref="F61:AB61" si="0">SUM(F10:F13)/4</f>
        <v>0.544264525</v>
      </c>
      <c r="G61" s="46">
        <f t="shared" si="0"/>
        <v>0.56453347499999995</v>
      </c>
      <c r="H61" s="46">
        <f t="shared" si="0"/>
        <v>0.55230847500000002</v>
      </c>
      <c r="I61" s="46">
        <f t="shared" si="0"/>
        <v>0.59240205000000001</v>
      </c>
      <c r="J61" s="46">
        <f t="shared" si="0"/>
        <v>0.56782957500000009</v>
      </c>
      <c r="K61" s="46">
        <f t="shared" si="0"/>
        <v>0.59127525000000003</v>
      </c>
      <c r="L61" s="46">
        <f t="shared" si="0"/>
        <v>0.6030008</v>
      </c>
      <c r="M61" s="46">
        <f t="shared" si="0"/>
        <v>0.64397387499999992</v>
      </c>
      <c r="N61" s="46">
        <f t="shared" si="0"/>
        <v>0.57752297499999994</v>
      </c>
      <c r="O61" s="46">
        <f t="shared" si="0"/>
        <v>0.59964702499999989</v>
      </c>
      <c r="P61" s="46">
        <f t="shared" si="0"/>
        <v>0.60455722499999998</v>
      </c>
      <c r="Q61" s="46">
        <f t="shared" si="0"/>
        <v>0.56759190000000004</v>
      </c>
      <c r="R61" s="46">
        <f t="shared" si="0"/>
        <v>0.55536845000000001</v>
      </c>
      <c r="S61" s="46">
        <f t="shared" si="0"/>
        <v>0.57850262500000005</v>
      </c>
      <c r="T61" s="46">
        <f t="shared" si="0"/>
        <v>0.57346774999999994</v>
      </c>
      <c r="U61" s="46">
        <f t="shared" si="0"/>
        <v>0.51535419999999998</v>
      </c>
      <c r="V61" s="46">
        <f t="shared" si="0"/>
        <v>0.53308820000000001</v>
      </c>
      <c r="W61" s="46">
        <f t="shared" si="0"/>
        <v>0.57473997499999996</v>
      </c>
      <c r="X61" s="46">
        <f t="shared" si="0"/>
        <v>0.53992624999999994</v>
      </c>
      <c r="Y61" s="46">
        <f t="shared" si="0"/>
        <v>0.52348514999999995</v>
      </c>
      <c r="Z61" s="46">
        <f t="shared" si="0"/>
        <v>0.6186355</v>
      </c>
      <c r="AA61" s="46">
        <f t="shared" si="0"/>
        <v>0.5886073249999999</v>
      </c>
      <c r="AB61" s="46">
        <f t="shared" si="0"/>
        <v>0.60224149999999999</v>
      </c>
    </row>
    <row r="62" spans="4:29" x14ac:dyDescent="0.2">
      <c r="D62" s="10" t="s">
        <v>25</v>
      </c>
      <c r="E62" s="46">
        <f>SUM(E11:E14)/4</f>
        <v>0.60004317500000004</v>
      </c>
      <c r="F62" s="46">
        <f t="shared" ref="F62:AB62" si="1">SUM(F11:F14)/4</f>
        <v>0.54380582499999996</v>
      </c>
      <c r="G62" s="46">
        <f t="shared" si="1"/>
        <v>0.55814434999999996</v>
      </c>
      <c r="H62" s="46">
        <f t="shared" si="1"/>
        <v>0.54840469999999997</v>
      </c>
      <c r="I62" s="46">
        <f t="shared" si="1"/>
        <v>0.58846367500000007</v>
      </c>
      <c r="J62" s="46">
        <f t="shared" si="1"/>
        <v>0.56661119999999998</v>
      </c>
      <c r="K62" s="46">
        <f t="shared" si="1"/>
        <v>0.590404225</v>
      </c>
      <c r="L62" s="46">
        <f t="shared" si="1"/>
        <v>0.59849384999999999</v>
      </c>
      <c r="M62" s="46">
        <f t="shared" si="1"/>
        <v>0.64937350000000005</v>
      </c>
      <c r="N62" s="46">
        <f t="shared" si="1"/>
        <v>0.57534157500000005</v>
      </c>
      <c r="O62" s="46">
        <f t="shared" si="1"/>
        <v>0.60228480000000006</v>
      </c>
      <c r="P62" s="46">
        <f t="shared" si="1"/>
        <v>0.59998049999999992</v>
      </c>
      <c r="Q62" s="46">
        <f t="shared" si="1"/>
        <v>0.56476375000000001</v>
      </c>
      <c r="R62" s="46">
        <f t="shared" si="1"/>
        <v>0.55302407500000006</v>
      </c>
      <c r="S62" s="46">
        <f t="shared" si="1"/>
        <v>0.57718734999999999</v>
      </c>
      <c r="T62" s="46">
        <f t="shared" si="1"/>
        <v>0.57194689999999992</v>
      </c>
      <c r="U62" s="46">
        <f t="shared" si="1"/>
        <v>0.51107939999999996</v>
      </c>
      <c r="V62" s="46">
        <f t="shared" si="1"/>
        <v>0.52575347500000003</v>
      </c>
      <c r="W62" s="46">
        <f t="shared" si="1"/>
        <v>0.57123072499999994</v>
      </c>
      <c r="X62" s="46">
        <f t="shared" si="1"/>
        <v>0.528150275</v>
      </c>
      <c r="Y62" s="46">
        <f t="shared" si="1"/>
        <v>0.51293502499999999</v>
      </c>
      <c r="Z62" s="46">
        <f t="shared" si="1"/>
        <v>0.61959774999999995</v>
      </c>
      <c r="AA62" s="46">
        <f t="shared" si="1"/>
        <v>0.58693205000000004</v>
      </c>
      <c r="AB62" s="46">
        <f t="shared" si="1"/>
        <v>0.60144692500000008</v>
      </c>
    </row>
    <row r="63" spans="4:29" x14ac:dyDescent="0.2">
      <c r="D63" s="10" t="s">
        <v>26</v>
      </c>
      <c r="E63" s="46">
        <f t="shared" ref="E63" si="2">SUM(E12:E15)/4</f>
        <v>0.59940202499999995</v>
      </c>
      <c r="F63" s="46">
        <f t="shared" ref="F63:AB63" si="3">SUM(F12:F15)/4</f>
        <v>0.5496877</v>
      </c>
      <c r="G63" s="46">
        <f t="shared" si="3"/>
        <v>0.55940299999999998</v>
      </c>
      <c r="H63" s="46">
        <f t="shared" si="3"/>
        <v>0.53914082500000005</v>
      </c>
      <c r="I63" s="46">
        <f t="shared" si="3"/>
        <v>0.58797834999999998</v>
      </c>
      <c r="J63" s="46">
        <f t="shared" si="3"/>
        <v>0.56735635000000006</v>
      </c>
      <c r="K63" s="46">
        <f t="shared" si="3"/>
        <v>0.59472717499999994</v>
      </c>
      <c r="L63" s="46">
        <f t="shared" si="3"/>
        <v>0.59942517499999992</v>
      </c>
      <c r="M63" s="46">
        <f t="shared" si="3"/>
        <v>0.64568570000000003</v>
      </c>
      <c r="N63" s="46">
        <f t="shared" si="3"/>
        <v>0.572898825</v>
      </c>
      <c r="O63" s="46">
        <f t="shared" si="3"/>
        <v>0.60220950000000006</v>
      </c>
      <c r="P63" s="46">
        <f t="shared" si="3"/>
        <v>0.59944109999999995</v>
      </c>
      <c r="Q63" s="46">
        <f t="shared" si="3"/>
        <v>0.56397312499999996</v>
      </c>
      <c r="R63" s="46">
        <f t="shared" si="3"/>
        <v>0.55069674999999996</v>
      </c>
      <c r="S63" s="46">
        <f t="shared" si="3"/>
        <v>0.57460685</v>
      </c>
      <c r="T63" s="46">
        <f t="shared" si="3"/>
        <v>0.57216707499999997</v>
      </c>
      <c r="U63" s="46">
        <f t="shared" si="3"/>
        <v>0.51275387500000003</v>
      </c>
      <c r="V63" s="46">
        <f t="shared" si="3"/>
        <v>0.51673910000000001</v>
      </c>
      <c r="W63" s="46">
        <f t="shared" si="3"/>
        <v>0.56989562500000002</v>
      </c>
      <c r="X63" s="46">
        <f t="shared" si="3"/>
        <v>0.52544267499999997</v>
      </c>
      <c r="Y63" s="46">
        <f t="shared" si="3"/>
        <v>0.51407705000000004</v>
      </c>
      <c r="Z63" s="46">
        <f t="shared" si="3"/>
        <v>0.61825445000000001</v>
      </c>
      <c r="AA63" s="46">
        <f t="shared" si="3"/>
        <v>0.58655910000000011</v>
      </c>
      <c r="AB63" s="46">
        <f t="shared" si="3"/>
        <v>0.60158552499999995</v>
      </c>
    </row>
    <row r="64" spans="4:29" x14ac:dyDescent="0.2">
      <c r="D64" s="10" t="s">
        <v>27</v>
      </c>
      <c r="E64" s="46">
        <f t="shared" ref="E64" si="4">SUM(E13:E16)/4</f>
        <v>0.59222222499999999</v>
      </c>
      <c r="F64" s="46">
        <f t="shared" ref="F64:AB64" si="5">SUM(F13:F16)/4</f>
        <v>0.55802344999999998</v>
      </c>
      <c r="G64" s="46">
        <f t="shared" si="5"/>
        <v>0.55888114999999994</v>
      </c>
      <c r="H64" s="46">
        <f t="shared" si="5"/>
        <v>0.52978852499999995</v>
      </c>
      <c r="I64" s="46">
        <f t="shared" si="5"/>
        <v>0.59426037499999995</v>
      </c>
      <c r="J64" s="46">
        <f t="shared" si="5"/>
        <v>0.572029275</v>
      </c>
      <c r="K64" s="46">
        <f t="shared" si="5"/>
        <v>0.59626072499999994</v>
      </c>
      <c r="L64" s="46">
        <f t="shared" si="5"/>
        <v>0.60807069999999996</v>
      </c>
      <c r="M64" s="46">
        <f t="shared" si="5"/>
        <v>0.64818160000000002</v>
      </c>
      <c r="N64" s="46">
        <f t="shared" si="5"/>
        <v>0.57724952500000004</v>
      </c>
      <c r="O64" s="46">
        <f t="shared" si="5"/>
        <v>0.61010615000000001</v>
      </c>
      <c r="P64" s="46">
        <f t="shared" si="5"/>
        <v>0.59652657499999995</v>
      </c>
      <c r="Q64" s="46">
        <f t="shared" si="5"/>
        <v>0.558777725</v>
      </c>
      <c r="R64" s="46">
        <f t="shared" si="5"/>
        <v>0.55575972500000004</v>
      </c>
      <c r="S64" s="46">
        <f t="shared" si="5"/>
        <v>0.57378817500000001</v>
      </c>
      <c r="T64" s="46">
        <f t="shared" si="5"/>
        <v>0.57197419999999999</v>
      </c>
      <c r="U64" s="46">
        <f t="shared" si="5"/>
        <v>0.513614075</v>
      </c>
      <c r="V64" s="46">
        <f t="shared" si="5"/>
        <v>0.50943272500000003</v>
      </c>
      <c r="W64" s="46">
        <f t="shared" si="5"/>
        <v>0.57266507499999997</v>
      </c>
      <c r="X64" s="46">
        <f t="shared" si="5"/>
        <v>0.512076525</v>
      </c>
      <c r="Y64" s="46">
        <f t="shared" si="5"/>
        <v>0.52072779999999996</v>
      </c>
      <c r="Z64" s="46">
        <f t="shared" si="5"/>
        <v>0.61649212499999995</v>
      </c>
      <c r="AA64" s="46">
        <f t="shared" si="5"/>
        <v>0.58640249999999994</v>
      </c>
      <c r="AB64" s="46">
        <f t="shared" si="5"/>
        <v>0.60130064999999999</v>
      </c>
    </row>
    <row r="65" spans="4:28" x14ac:dyDescent="0.2">
      <c r="D65" s="10" t="s">
        <v>28</v>
      </c>
      <c r="E65" s="46">
        <f t="shared" ref="E65" si="6">SUM(E14:E17)/4</f>
        <v>0.59119774999999997</v>
      </c>
      <c r="F65" s="46">
        <f t="shared" ref="F65:AB65" si="7">SUM(F14:F17)/4</f>
        <v>0.55996317500000004</v>
      </c>
      <c r="G65" s="46">
        <f t="shared" si="7"/>
        <v>0.55804402500000005</v>
      </c>
      <c r="H65" s="46">
        <f t="shared" si="7"/>
        <v>0.5099032</v>
      </c>
      <c r="I65" s="46">
        <f t="shared" si="7"/>
        <v>0.59698267500000002</v>
      </c>
      <c r="J65" s="46">
        <f t="shared" si="7"/>
        <v>0.57339757499999999</v>
      </c>
      <c r="K65" s="46">
        <f t="shared" si="7"/>
        <v>0.59521964999999999</v>
      </c>
      <c r="L65" s="46">
        <f t="shared" si="7"/>
        <v>0.61133082500000002</v>
      </c>
      <c r="M65" s="46">
        <f t="shared" si="7"/>
        <v>0.65232045000000005</v>
      </c>
      <c r="N65" s="46">
        <f t="shared" si="7"/>
        <v>0.58519575000000001</v>
      </c>
      <c r="O65" s="46">
        <f t="shared" si="7"/>
        <v>0.61809239999999999</v>
      </c>
      <c r="P65" s="46">
        <f t="shared" si="7"/>
        <v>0.59493615000000011</v>
      </c>
      <c r="Q65" s="46">
        <f t="shared" si="7"/>
        <v>0.55893172499999999</v>
      </c>
      <c r="R65" s="46">
        <f t="shared" si="7"/>
        <v>0.56721077499999994</v>
      </c>
      <c r="S65" s="46">
        <f t="shared" si="7"/>
        <v>0.57491377499999996</v>
      </c>
      <c r="T65" s="46">
        <f t="shared" si="7"/>
        <v>0.56744380000000005</v>
      </c>
      <c r="U65" s="46">
        <f t="shared" si="7"/>
        <v>0.51956435000000001</v>
      </c>
      <c r="V65" s="46">
        <f t="shared" si="7"/>
        <v>0.51019462500000001</v>
      </c>
      <c r="W65" s="46">
        <f t="shared" si="7"/>
        <v>0.57450679999999998</v>
      </c>
      <c r="X65" s="46">
        <f t="shared" si="7"/>
        <v>0.50566807499999999</v>
      </c>
      <c r="Y65" s="46">
        <f t="shared" si="7"/>
        <v>0.52206629999999998</v>
      </c>
      <c r="Z65" s="46">
        <f t="shared" si="7"/>
        <v>0.61310514999999999</v>
      </c>
      <c r="AA65" s="46">
        <f t="shared" si="7"/>
        <v>0.58550337500000005</v>
      </c>
      <c r="AB65" s="46">
        <f t="shared" si="7"/>
        <v>0.600100725</v>
      </c>
    </row>
    <row r="66" spans="4:28" x14ac:dyDescent="0.2">
      <c r="D66" s="10" t="s">
        <v>29</v>
      </c>
      <c r="E66" s="46">
        <f t="shared" ref="E66" si="8">SUM(E15:E18)/4</f>
        <v>0.58803735000000001</v>
      </c>
      <c r="F66" s="46">
        <f t="shared" ref="F66:AB66" si="9">SUM(F15:F18)/4</f>
        <v>0.56705720000000004</v>
      </c>
      <c r="G66" s="46">
        <f t="shared" si="9"/>
        <v>0.56337277499999994</v>
      </c>
      <c r="H66" s="46">
        <f t="shared" si="9"/>
        <v>0.49614762499999998</v>
      </c>
      <c r="I66" s="46">
        <f t="shared" si="9"/>
        <v>0.59821237500000002</v>
      </c>
      <c r="J66" s="46">
        <f t="shared" si="9"/>
        <v>0.57613537500000001</v>
      </c>
      <c r="K66" s="46">
        <f t="shared" si="9"/>
        <v>0.59581335000000002</v>
      </c>
      <c r="L66" s="46">
        <f t="shared" si="9"/>
        <v>0.61519860000000004</v>
      </c>
      <c r="M66" s="46">
        <f t="shared" si="9"/>
        <v>0.66096460000000001</v>
      </c>
      <c r="N66" s="46">
        <f t="shared" si="9"/>
        <v>0.59315410000000002</v>
      </c>
      <c r="O66" s="46">
        <f t="shared" si="9"/>
        <v>0.62397619999999998</v>
      </c>
      <c r="P66" s="46">
        <f t="shared" si="9"/>
        <v>0.58922822500000005</v>
      </c>
      <c r="Q66" s="46">
        <f t="shared" si="9"/>
        <v>0.55442027500000002</v>
      </c>
      <c r="R66" s="46">
        <f t="shared" si="9"/>
        <v>0.57224302500000002</v>
      </c>
      <c r="S66" s="46">
        <f t="shared" si="9"/>
        <v>0.57553972500000006</v>
      </c>
      <c r="T66" s="46">
        <f t="shared" si="9"/>
        <v>0.57019175</v>
      </c>
      <c r="U66" s="46">
        <f t="shared" si="9"/>
        <v>0.51940457500000003</v>
      </c>
      <c r="V66" s="46">
        <f t="shared" si="9"/>
        <v>0.50427222500000002</v>
      </c>
      <c r="W66" s="46">
        <f t="shared" si="9"/>
        <v>0.57740775000000011</v>
      </c>
      <c r="X66" s="46">
        <f t="shared" si="9"/>
        <v>0.50316702499999999</v>
      </c>
      <c r="Y66" s="46">
        <f t="shared" si="9"/>
        <v>0.52286117499999996</v>
      </c>
      <c r="Z66" s="46">
        <f t="shared" si="9"/>
        <v>0.61000927499999991</v>
      </c>
      <c r="AA66" s="46">
        <f t="shared" si="9"/>
        <v>0.58629540000000002</v>
      </c>
      <c r="AB66" s="46">
        <f t="shared" si="9"/>
        <v>0.59890370000000004</v>
      </c>
    </row>
    <row r="67" spans="4:28" x14ac:dyDescent="0.2">
      <c r="D67" s="10" t="s">
        <v>30</v>
      </c>
      <c r="E67" s="46">
        <f t="shared" ref="E67" si="10">SUM(E16:E19)/4</f>
        <v>0.58663624999999997</v>
      </c>
      <c r="F67" s="46">
        <f t="shared" ref="F67:AB67" si="11">SUM(F16:F19)/4</f>
        <v>0.56330897499999999</v>
      </c>
      <c r="G67" s="46">
        <f t="shared" si="11"/>
        <v>0.55979860000000004</v>
      </c>
      <c r="H67" s="46">
        <f t="shared" si="11"/>
        <v>0.49079040000000007</v>
      </c>
      <c r="I67" s="46">
        <f t="shared" si="11"/>
        <v>0.59984742499999999</v>
      </c>
      <c r="J67" s="46">
        <f t="shared" si="11"/>
        <v>0.57403610000000005</v>
      </c>
      <c r="K67" s="46">
        <f t="shared" si="11"/>
        <v>0.59166277499999997</v>
      </c>
      <c r="L67" s="46">
        <f t="shared" si="11"/>
        <v>0.61869972500000003</v>
      </c>
      <c r="M67" s="46">
        <f t="shared" si="11"/>
        <v>0.67192292500000006</v>
      </c>
      <c r="N67" s="46">
        <f t="shared" si="11"/>
        <v>0.602730875</v>
      </c>
      <c r="O67" s="46">
        <f t="shared" si="11"/>
        <v>0.63567717499999998</v>
      </c>
      <c r="P67" s="46">
        <f t="shared" si="11"/>
        <v>0.58406072499999995</v>
      </c>
      <c r="Q67" s="46">
        <f t="shared" si="11"/>
        <v>0.55351982499999997</v>
      </c>
      <c r="R67" s="46">
        <f t="shared" si="11"/>
        <v>0.57617435000000006</v>
      </c>
      <c r="S67" s="46">
        <f t="shared" si="11"/>
        <v>0.57820447499999994</v>
      </c>
      <c r="T67" s="46">
        <f t="shared" si="11"/>
        <v>0.57251387500000006</v>
      </c>
      <c r="U67" s="46">
        <f t="shared" si="11"/>
        <v>0.51979394999999995</v>
      </c>
      <c r="V67" s="46">
        <f t="shared" si="11"/>
        <v>0.50639960000000006</v>
      </c>
      <c r="W67" s="46">
        <f t="shared" si="11"/>
        <v>0.58005055000000005</v>
      </c>
      <c r="X67" s="46">
        <f t="shared" si="11"/>
        <v>0.50238549999999993</v>
      </c>
      <c r="Y67" s="46">
        <f t="shared" si="11"/>
        <v>0.52078072499999994</v>
      </c>
      <c r="Z67" s="46">
        <f t="shared" si="11"/>
        <v>0.60741967500000005</v>
      </c>
      <c r="AA67" s="46">
        <f t="shared" si="11"/>
        <v>0.58756092500000001</v>
      </c>
      <c r="AB67" s="46">
        <f t="shared" si="11"/>
        <v>0.59753732500000001</v>
      </c>
    </row>
    <row r="68" spans="4:28" x14ac:dyDescent="0.2">
      <c r="D68" s="10" t="s">
        <v>31</v>
      </c>
      <c r="E68" s="46">
        <f t="shared" ref="E68" si="12">SUM(E17:E20)/4</f>
        <v>0.58766404999999999</v>
      </c>
      <c r="F68" s="46">
        <f t="shared" ref="F68:AB68" si="13">SUM(F17:F20)/4</f>
        <v>0.55642227499999997</v>
      </c>
      <c r="G68" s="46">
        <f t="shared" si="13"/>
        <v>0.56263477500000003</v>
      </c>
      <c r="H68" s="46">
        <f t="shared" si="13"/>
        <v>0.49307002499999997</v>
      </c>
      <c r="I68" s="46">
        <f t="shared" si="13"/>
        <v>0.59056134999999998</v>
      </c>
      <c r="J68" s="46">
        <f t="shared" si="13"/>
        <v>0.57538540000000005</v>
      </c>
      <c r="K68" s="46">
        <f t="shared" si="13"/>
        <v>0.59075422499999997</v>
      </c>
      <c r="L68" s="46">
        <f t="shared" si="13"/>
        <v>0.62411349999999999</v>
      </c>
      <c r="M68" s="46">
        <f t="shared" si="13"/>
        <v>0.67572605000000008</v>
      </c>
      <c r="N68" s="46">
        <f t="shared" si="13"/>
        <v>0.60826570000000002</v>
      </c>
      <c r="O68" s="46">
        <f t="shared" si="13"/>
        <v>0.64263262500000007</v>
      </c>
      <c r="P68" s="46">
        <f t="shared" si="13"/>
        <v>0.58820705000000006</v>
      </c>
      <c r="Q68" s="46">
        <f t="shared" si="13"/>
        <v>0.5539115</v>
      </c>
      <c r="R68" s="46">
        <f t="shared" si="13"/>
        <v>0.58040602500000005</v>
      </c>
      <c r="S68" s="46">
        <f t="shared" si="13"/>
        <v>0.57978810000000003</v>
      </c>
      <c r="T68" s="46">
        <f t="shared" si="13"/>
        <v>0.57853812500000001</v>
      </c>
      <c r="U68" s="46">
        <f t="shared" si="13"/>
        <v>0.51770757499999998</v>
      </c>
      <c r="V68" s="46">
        <f t="shared" si="13"/>
        <v>0.51147617500000009</v>
      </c>
      <c r="W68" s="46">
        <f t="shared" si="13"/>
        <v>0.5751755999999999</v>
      </c>
      <c r="X68" s="46">
        <f t="shared" si="13"/>
        <v>0.49937787499999997</v>
      </c>
      <c r="Y68" s="46">
        <f t="shared" si="13"/>
        <v>0.5152159999999999</v>
      </c>
      <c r="Z68" s="46">
        <f t="shared" si="13"/>
        <v>0.60383627500000003</v>
      </c>
      <c r="AA68" s="46">
        <f t="shared" si="13"/>
        <v>0.58982034999999999</v>
      </c>
      <c r="AB68" s="46">
        <f t="shared" si="13"/>
        <v>0.59703030000000001</v>
      </c>
    </row>
    <row r="69" spans="4:28" x14ac:dyDescent="0.2">
      <c r="D69" s="10" t="s">
        <v>32</v>
      </c>
      <c r="E69" s="46">
        <f t="shared" ref="E69" si="14">SUM(E18:E21)/4</f>
        <v>0.58356032499999999</v>
      </c>
      <c r="F69" s="46">
        <f t="shared" ref="F69:AB69" si="15">SUM(F18:F21)/4</f>
        <v>0.55401560000000005</v>
      </c>
      <c r="G69" s="46">
        <f t="shared" si="15"/>
        <v>0.558917</v>
      </c>
      <c r="H69" s="46">
        <f t="shared" si="15"/>
        <v>0.50451699999999999</v>
      </c>
      <c r="I69" s="46">
        <f t="shared" si="15"/>
        <v>0.58494732499999991</v>
      </c>
      <c r="J69" s="46">
        <f t="shared" si="15"/>
        <v>0.57459217500000004</v>
      </c>
      <c r="K69" s="46">
        <f t="shared" si="15"/>
        <v>0.58807332499999998</v>
      </c>
      <c r="L69" s="46">
        <f t="shared" si="15"/>
        <v>0.6250713</v>
      </c>
      <c r="M69" s="46">
        <f t="shared" si="15"/>
        <v>0.67551209999999995</v>
      </c>
      <c r="N69" s="46">
        <f t="shared" si="15"/>
        <v>0.61134737500000003</v>
      </c>
      <c r="O69" s="46">
        <f t="shared" si="15"/>
        <v>0.64287367500000003</v>
      </c>
      <c r="P69" s="46">
        <f t="shared" si="15"/>
        <v>0.58433975000000005</v>
      </c>
      <c r="Q69" s="46">
        <f t="shared" si="15"/>
        <v>0.55111887500000001</v>
      </c>
      <c r="R69" s="46">
        <f t="shared" si="15"/>
        <v>0.57594152499999995</v>
      </c>
      <c r="S69" s="46">
        <f t="shared" si="15"/>
        <v>0.58044612500000003</v>
      </c>
      <c r="T69" s="46">
        <f t="shared" si="15"/>
        <v>0.5847445</v>
      </c>
      <c r="U69" s="46">
        <f t="shared" si="15"/>
        <v>0.51686104999999993</v>
      </c>
      <c r="V69" s="46">
        <f t="shared" si="15"/>
        <v>0.51194249999999997</v>
      </c>
      <c r="W69" s="46">
        <f t="shared" si="15"/>
        <v>0.57245032500000004</v>
      </c>
      <c r="X69" s="46">
        <f t="shared" si="15"/>
        <v>0.50236577500000001</v>
      </c>
      <c r="Y69" s="46">
        <f t="shared" si="15"/>
        <v>0.51008937499999996</v>
      </c>
      <c r="Z69" s="46">
        <f t="shared" si="15"/>
        <v>0.60212647499999994</v>
      </c>
      <c r="AA69" s="46">
        <f t="shared" si="15"/>
        <v>0.59105220000000003</v>
      </c>
      <c r="AB69" s="46">
        <f t="shared" si="15"/>
        <v>0.59659267500000002</v>
      </c>
    </row>
    <row r="70" spans="4:28" x14ac:dyDescent="0.2">
      <c r="D70" s="10" t="s">
        <v>33</v>
      </c>
      <c r="E70" s="46">
        <f t="shared" ref="E70" si="16">SUM(E19:E22)/4</f>
        <v>0.58211204999999999</v>
      </c>
      <c r="F70" s="46">
        <f t="shared" ref="F70:AB70" si="17">SUM(F19:F22)/4</f>
        <v>0.54145169999999998</v>
      </c>
      <c r="G70" s="46">
        <f t="shared" si="17"/>
        <v>0.55493539999999997</v>
      </c>
      <c r="H70" s="46">
        <f t="shared" si="17"/>
        <v>0.51198402500000006</v>
      </c>
      <c r="I70" s="46">
        <f t="shared" si="17"/>
        <v>0.58359737499999997</v>
      </c>
      <c r="J70" s="46">
        <f t="shared" si="17"/>
        <v>0.57148455000000009</v>
      </c>
      <c r="K70" s="46">
        <f t="shared" si="17"/>
        <v>0.58854287499999991</v>
      </c>
      <c r="L70" s="46">
        <f t="shared" si="17"/>
        <v>0.62547269999999999</v>
      </c>
      <c r="M70" s="46">
        <f t="shared" si="17"/>
        <v>0.67189877499999995</v>
      </c>
      <c r="N70" s="46">
        <f t="shared" si="17"/>
        <v>0.60838157500000001</v>
      </c>
      <c r="O70" s="46">
        <f t="shared" si="17"/>
        <v>0.63528402500000003</v>
      </c>
      <c r="P70" s="46">
        <f t="shared" si="17"/>
        <v>0.58761859999999999</v>
      </c>
      <c r="Q70" s="46">
        <f t="shared" si="17"/>
        <v>0.55040552499999995</v>
      </c>
      <c r="R70" s="46">
        <f t="shared" si="17"/>
        <v>0.57109597499999998</v>
      </c>
      <c r="S70" s="46">
        <f t="shared" si="17"/>
        <v>0.57899679999999998</v>
      </c>
      <c r="T70" s="46">
        <f t="shared" si="17"/>
        <v>0.58897017500000004</v>
      </c>
      <c r="U70" s="46">
        <f t="shared" si="17"/>
        <v>0.51903929999999998</v>
      </c>
      <c r="V70" s="46">
        <f t="shared" si="17"/>
        <v>0.50912687499999998</v>
      </c>
      <c r="W70" s="46">
        <f t="shared" si="17"/>
        <v>0.56466475000000005</v>
      </c>
      <c r="X70" s="46">
        <f t="shared" si="17"/>
        <v>0.50513445000000001</v>
      </c>
      <c r="Y70" s="46">
        <f t="shared" si="17"/>
        <v>0.50842180000000003</v>
      </c>
      <c r="Z70" s="46">
        <f t="shared" si="17"/>
        <v>0.60324045000000004</v>
      </c>
      <c r="AA70" s="46">
        <f t="shared" si="17"/>
        <v>0.59173862500000007</v>
      </c>
      <c r="AB70" s="46">
        <f t="shared" si="17"/>
        <v>0.59605410000000003</v>
      </c>
    </row>
    <row r="71" spans="4:28" x14ac:dyDescent="0.2">
      <c r="D71" s="10" t="s">
        <v>34</v>
      </c>
      <c r="E71" s="46">
        <f t="shared" ref="E71" si="18">SUM(E20:E23)/4</f>
        <v>0.58097347499999996</v>
      </c>
      <c r="F71" s="46">
        <f t="shared" ref="F71:AB71" si="19">SUM(F20:F23)/4</f>
        <v>0.53158260000000002</v>
      </c>
      <c r="G71" s="46">
        <f t="shared" si="19"/>
        <v>0.55375924999999993</v>
      </c>
      <c r="H71" s="46">
        <f t="shared" si="19"/>
        <v>0.50911312499999994</v>
      </c>
      <c r="I71" s="46">
        <f t="shared" si="19"/>
        <v>0.58023424999999995</v>
      </c>
      <c r="J71" s="46">
        <f t="shared" si="19"/>
        <v>0.57521662500000004</v>
      </c>
      <c r="K71" s="46">
        <f t="shared" si="19"/>
        <v>0.58560377500000005</v>
      </c>
      <c r="L71" s="46">
        <f t="shared" si="19"/>
        <v>0.62384077500000001</v>
      </c>
      <c r="M71" s="46">
        <f t="shared" si="19"/>
        <v>0.657186575</v>
      </c>
      <c r="N71" s="46">
        <f t="shared" si="19"/>
        <v>0.60433977499999991</v>
      </c>
      <c r="O71" s="46">
        <f t="shared" si="19"/>
        <v>0.62350209999999995</v>
      </c>
      <c r="P71" s="46">
        <f t="shared" si="19"/>
        <v>0.59103035000000004</v>
      </c>
      <c r="Q71" s="46">
        <f t="shared" si="19"/>
        <v>0.55019744999999998</v>
      </c>
      <c r="R71" s="46">
        <f t="shared" si="19"/>
        <v>0.57046217499999996</v>
      </c>
      <c r="S71" s="46">
        <f t="shared" si="19"/>
        <v>0.57791714999999999</v>
      </c>
      <c r="T71" s="46">
        <f t="shared" si="19"/>
        <v>0.59389977500000002</v>
      </c>
      <c r="U71" s="46">
        <f t="shared" si="19"/>
        <v>0.51847145000000006</v>
      </c>
      <c r="V71" s="46">
        <f t="shared" si="19"/>
        <v>0.50554640000000006</v>
      </c>
      <c r="W71" s="46">
        <f t="shared" si="19"/>
        <v>0.55592997499999997</v>
      </c>
      <c r="X71" s="46">
        <f t="shared" si="19"/>
        <v>0.5051059</v>
      </c>
      <c r="Y71" s="46">
        <f t="shared" si="19"/>
        <v>0.50827489999999997</v>
      </c>
      <c r="Z71" s="46">
        <f t="shared" si="19"/>
        <v>0.60710224999999995</v>
      </c>
      <c r="AA71" s="46">
        <f t="shared" si="19"/>
        <v>0.59235945000000001</v>
      </c>
      <c r="AB71" s="46">
        <f t="shared" si="19"/>
        <v>0.59692129999999999</v>
      </c>
    </row>
    <row r="72" spans="4:28" x14ac:dyDescent="0.2">
      <c r="D72" s="10" t="s">
        <v>35</v>
      </c>
      <c r="E72" s="46">
        <f t="shared" ref="E72" si="20">SUM(E21:E24)/4</f>
        <v>0.58141642500000001</v>
      </c>
      <c r="F72" s="46">
        <f t="shared" ref="F72:AB72" si="21">SUM(F21:F24)/4</f>
        <v>0.52990175000000006</v>
      </c>
      <c r="G72" s="46">
        <f t="shared" si="21"/>
        <v>0.54913307499999997</v>
      </c>
      <c r="H72" s="46">
        <f t="shared" si="21"/>
        <v>0.51391967499999991</v>
      </c>
      <c r="I72" s="46">
        <f t="shared" si="21"/>
        <v>0.58055062499999999</v>
      </c>
      <c r="J72" s="46">
        <f t="shared" si="21"/>
        <v>0.57434019999999997</v>
      </c>
      <c r="K72" s="46">
        <f t="shared" si="21"/>
        <v>0.58913942500000005</v>
      </c>
      <c r="L72" s="46">
        <f t="shared" si="21"/>
        <v>0.62177864999999999</v>
      </c>
      <c r="M72" s="46">
        <f t="shared" si="21"/>
        <v>0.64789192499999992</v>
      </c>
      <c r="N72" s="46">
        <f t="shared" si="21"/>
        <v>0.60153999999999996</v>
      </c>
      <c r="O72" s="46">
        <f t="shared" si="21"/>
        <v>0.61552997499999995</v>
      </c>
      <c r="P72" s="46">
        <f t="shared" si="21"/>
        <v>0.59395754999999995</v>
      </c>
      <c r="Q72" s="46">
        <f t="shared" si="21"/>
        <v>0.55356727500000003</v>
      </c>
      <c r="R72" s="46">
        <f t="shared" si="21"/>
        <v>0.56990952500000003</v>
      </c>
      <c r="S72" s="46">
        <f t="shared" si="21"/>
        <v>0.57753347499999996</v>
      </c>
      <c r="T72" s="46">
        <f t="shared" si="21"/>
        <v>0.59623969999999993</v>
      </c>
      <c r="U72" s="46">
        <f t="shared" si="21"/>
        <v>0.51567332500000007</v>
      </c>
      <c r="V72" s="46">
        <f t="shared" si="21"/>
        <v>0.500919</v>
      </c>
      <c r="W72" s="46">
        <f t="shared" si="21"/>
        <v>0.55381360000000002</v>
      </c>
      <c r="X72" s="46">
        <f t="shared" si="21"/>
        <v>0.51188552499999995</v>
      </c>
      <c r="Y72" s="46">
        <f t="shared" si="21"/>
        <v>0.5118123750000001</v>
      </c>
      <c r="Z72" s="46">
        <f t="shared" si="21"/>
        <v>0.61277160000000008</v>
      </c>
      <c r="AA72" s="46">
        <f t="shared" si="21"/>
        <v>0.59290462499999996</v>
      </c>
      <c r="AB72" s="46">
        <f t="shared" si="21"/>
        <v>0.5974676000000001</v>
      </c>
    </row>
    <row r="73" spans="4:28" x14ac:dyDescent="0.2">
      <c r="D73" s="10" t="s">
        <v>36</v>
      </c>
      <c r="E73" s="46">
        <f t="shared" ref="E73" si="22">SUM(E22:E25)/4</f>
        <v>0.59019175000000001</v>
      </c>
      <c r="F73" s="46">
        <f t="shared" ref="F73:AB73" si="23">SUM(F22:F25)/4</f>
        <v>0.52785565000000001</v>
      </c>
      <c r="G73" s="46">
        <f t="shared" si="23"/>
        <v>0.55643862499999996</v>
      </c>
      <c r="H73" s="46">
        <f t="shared" si="23"/>
        <v>0.52982905000000002</v>
      </c>
      <c r="I73" s="46">
        <f t="shared" si="23"/>
        <v>0.58634865000000003</v>
      </c>
      <c r="J73" s="46">
        <f t="shared" si="23"/>
        <v>0.58212382499999993</v>
      </c>
      <c r="K73" s="46">
        <f t="shared" si="23"/>
        <v>0.59761969999999998</v>
      </c>
      <c r="L73" s="46">
        <f t="shared" si="23"/>
        <v>0.62509347500000001</v>
      </c>
      <c r="M73" s="46">
        <f t="shared" si="23"/>
        <v>0.63980539999999997</v>
      </c>
      <c r="N73" s="46">
        <f t="shared" si="23"/>
        <v>0.59964402499999991</v>
      </c>
      <c r="O73" s="46">
        <f t="shared" si="23"/>
        <v>0.61076582499999998</v>
      </c>
      <c r="P73" s="46">
        <f t="shared" si="23"/>
        <v>0.60076004999999999</v>
      </c>
      <c r="Q73" s="46">
        <f t="shared" si="23"/>
        <v>0.56189945000000008</v>
      </c>
      <c r="R73" s="46">
        <f t="shared" si="23"/>
        <v>0.57613035000000001</v>
      </c>
      <c r="S73" s="46">
        <f t="shared" si="23"/>
        <v>0.57778459999999998</v>
      </c>
      <c r="T73" s="46">
        <f t="shared" si="23"/>
        <v>0.60312114999999999</v>
      </c>
      <c r="U73" s="46">
        <f t="shared" si="23"/>
        <v>0.51145235</v>
      </c>
      <c r="V73" s="46">
        <f t="shared" si="23"/>
        <v>0.49738827500000005</v>
      </c>
      <c r="W73" s="46">
        <f t="shared" si="23"/>
        <v>0.55100087500000006</v>
      </c>
      <c r="X73" s="46">
        <f t="shared" si="23"/>
        <v>0.5170034</v>
      </c>
      <c r="Y73" s="46">
        <f t="shared" si="23"/>
        <v>0.51593549999999999</v>
      </c>
      <c r="Z73" s="46">
        <f t="shared" si="23"/>
        <v>0.61717512500000005</v>
      </c>
      <c r="AA73" s="46">
        <f t="shared" si="23"/>
        <v>0.59641607499999993</v>
      </c>
      <c r="AB73" s="46">
        <f t="shared" si="23"/>
        <v>0.59967590000000004</v>
      </c>
    </row>
    <row r="74" spans="4:28" x14ac:dyDescent="0.2">
      <c r="D74" s="10" t="s">
        <v>37</v>
      </c>
      <c r="E74" s="46">
        <f t="shared" ref="E74" si="24">SUM(E23:E26)/4</f>
        <v>0.59280222500000002</v>
      </c>
      <c r="F74" s="46">
        <f t="shared" ref="F74:AB74" si="25">SUM(F23:F26)/4</f>
        <v>0.53282454999999995</v>
      </c>
      <c r="G74" s="46">
        <f t="shared" si="25"/>
        <v>0.568757925</v>
      </c>
      <c r="H74" s="46">
        <f t="shared" si="25"/>
        <v>0.53963205000000003</v>
      </c>
      <c r="I74" s="46">
        <f t="shared" si="25"/>
        <v>0.59125877500000001</v>
      </c>
      <c r="J74" s="46">
        <f t="shared" si="25"/>
        <v>0.58940484999999998</v>
      </c>
      <c r="K74" s="46">
        <f t="shared" si="25"/>
        <v>0.5950067</v>
      </c>
      <c r="L74" s="46">
        <f t="shared" si="25"/>
        <v>0.62280184999999999</v>
      </c>
      <c r="M74" s="46">
        <f t="shared" si="25"/>
        <v>0.63574002499999993</v>
      </c>
      <c r="N74" s="46">
        <f t="shared" si="25"/>
        <v>0.59905465000000002</v>
      </c>
      <c r="O74" s="46">
        <f t="shared" si="25"/>
        <v>0.61365075000000002</v>
      </c>
      <c r="P74" s="46">
        <f t="shared" si="25"/>
        <v>0.61067342499999999</v>
      </c>
      <c r="Q74" s="46">
        <f t="shared" si="25"/>
        <v>0.56816255000000004</v>
      </c>
      <c r="R74" s="46">
        <f t="shared" si="25"/>
        <v>0.5845842</v>
      </c>
      <c r="S74" s="46">
        <f t="shared" si="25"/>
        <v>0.58368522499999997</v>
      </c>
      <c r="T74" s="46">
        <f t="shared" si="25"/>
        <v>0.60608204999999993</v>
      </c>
      <c r="U74" s="46">
        <f t="shared" si="25"/>
        <v>0.51135802500000005</v>
      </c>
      <c r="V74" s="46">
        <f t="shared" si="25"/>
        <v>0.50390420000000002</v>
      </c>
      <c r="W74" s="46">
        <f t="shared" si="25"/>
        <v>0.55488862500000002</v>
      </c>
      <c r="X74" s="46">
        <f t="shared" si="25"/>
        <v>0.52077622500000009</v>
      </c>
      <c r="Y74" s="46">
        <f t="shared" si="25"/>
        <v>0.51946727500000001</v>
      </c>
      <c r="Z74" s="46">
        <f t="shared" si="25"/>
        <v>0.61814330000000006</v>
      </c>
      <c r="AA74" s="46">
        <f t="shared" si="25"/>
        <v>0.6000103</v>
      </c>
      <c r="AB74" s="46">
        <f t="shared" si="25"/>
        <v>0.60218685000000005</v>
      </c>
    </row>
    <row r="75" spans="4:28" x14ac:dyDescent="0.2">
      <c r="D75" s="10" t="s">
        <v>38</v>
      </c>
      <c r="E75" s="46">
        <f t="shared" ref="E75" si="26">SUM(E24:E27)/4</f>
        <v>0.60029147500000002</v>
      </c>
      <c r="F75" s="46">
        <f t="shared" ref="F75:AB75" si="27">SUM(F24:F27)/4</f>
        <v>0.5430488</v>
      </c>
      <c r="G75" s="46">
        <f t="shared" si="27"/>
        <v>0.58752522500000004</v>
      </c>
      <c r="H75" s="46">
        <f t="shared" si="27"/>
        <v>0.55089382499999995</v>
      </c>
      <c r="I75" s="46">
        <f t="shared" si="27"/>
        <v>0.596533125</v>
      </c>
      <c r="J75" s="46">
        <f t="shared" si="27"/>
        <v>0.59590357499999991</v>
      </c>
      <c r="K75" s="46">
        <f t="shared" si="27"/>
        <v>0.60309774999999988</v>
      </c>
      <c r="L75" s="46">
        <f t="shared" si="27"/>
        <v>0.62430712500000007</v>
      </c>
      <c r="M75" s="46">
        <f t="shared" si="27"/>
        <v>0.63430192499999993</v>
      </c>
      <c r="N75" s="46">
        <f t="shared" si="27"/>
        <v>0.60546982500000002</v>
      </c>
      <c r="O75" s="46">
        <f t="shared" si="27"/>
        <v>0.62478725000000002</v>
      </c>
      <c r="P75" s="46">
        <f t="shared" si="27"/>
        <v>0.61290337499999992</v>
      </c>
      <c r="Q75" s="46">
        <f t="shared" si="27"/>
        <v>0.57213350000000007</v>
      </c>
      <c r="R75" s="46">
        <f t="shared" si="27"/>
        <v>0.58671875000000007</v>
      </c>
      <c r="S75" s="46">
        <f t="shared" si="27"/>
        <v>0.58950757499999995</v>
      </c>
      <c r="T75" s="46">
        <f t="shared" si="27"/>
        <v>0.60257917499999991</v>
      </c>
      <c r="U75" s="46">
        <f t="shared" si="27"/>
        <v>0.51419179999999998</v>
      </c>
      <c r="V75" s="46">
        <f t="shared" si="27"/>
        <v>0.50983745000000003</v>
      </c>
      <c r="W75" s="46">
        <f t="shared" si="27"/>
        <v>0.5640271</v>
      </c>
      <c r="X75" s="46">
        <f t="shared" si="27"/>
        <v>0.52064924999999995</v>
      </c>
      <c r="Y75" s="46">
        <f t="shared" si="27"/>
        <v>0.52545094999999997</v>
      </c>
      <c r="Z75" s="46">
        <f t="shared" si="27"/>
        <v>0.61736837499999997</v>
      </c>
      <c r="AA75" s="46">
        <f t="shared" si="27"/>
        <v>0.60159644999999995</v>
      </c>
      <c r="AB75" s="46">
        <f t="shared" si="27"/>
        <v>0.60306689999999996</v>
      </c>
    </row>
    <row r="76" spans="4:28" x14ac:dyDescent="0.2">
      <c r="D76" s="10" t="s">
        <v>39</v>
      </c>
      <c r="E76" s="46">
        <f t="shared" ref="E76" si="28">SUM(E25:E28)/4</f>
        <v>0.60519149999999999</v>
      </c>
      <c r="F76" s="46">
        <f t="shared" ref="F76:AB76" si="29">SUM(F25:F28)/4</f>
        <v>0.55048524999999993</v>
      </c>
      <c r="G76" s="46">
        <f t="shared" si="29"/>
        <v>0.59712907500000001</v>
      </c>
      <c r="H76" s="46">
        <f t="shared" si="29"/>
        <v>0.55533242500000002</v>
      </c>
      <c r="I76" s="46">
        <f t="shared" si="29"/>
        <v>0.59905727500000006</v>
      </c>
      <c r="J76" s="46">
        <f t="shared" si="29"/>
        <v>0.59877907499999994</v>
      </c>
      <c r="K76" s="46">
        <f t="shared" si="29"/>
        <v>0.60659842499999994</v>
      </c>
      <c r="L76" s="46">
        <f t="shared" si="29"/>
        <v>0.63516827500000006</v>
      </c>
      <c r="M76" s="46">
        <f t="shared" si="29"/>
        <v>0.63596267500000003</v>
      </c>
      <c r="N76" s="46">
        <f t="shared" si="29"/>
        <v>0.6038114750000001</v>
      </c>
      <c r="O76" s="46">
        <f t="shared" si="29"/>
        <v>0.63632712499999999</v>
      </c>
      <c r="P76" s="46">
        <f t="shared" si="29"/>
        <v>0.61437454999999996</v>
      </c>
      <c r="Q76" s="46">
        <f t="shared" si="29"/>
        <v>0.57127894999999995</v>
      </c>
      <c r="R76" s="46">
        <f t="shared" si="29"/>
        <v>0.59061457500000003</v>
      </c>
      <c r="S76" s="46">
        <f t="shared" si="29"/>
        <v>0.59296130000000002</v>
      </c>
      <c r="T76" s="46">
        <f t="shared" si="29"/>
        <v>0.60077665000000002</v>
      </c>
      <c r="U76" s="46">
        <f t="shared" si="29"/>
        <v>0.52268577500000002</v>
      </c>
      <c r="V76" s="46">
        <f t="shared" si="29"/>
        <v>0.51457739999999996</v>
      </c>
      <c r="W76" s="46">
        <f t="shared" si="29"/>
        <v>0.56899149999999998</v>
      </c>
      <c r="X76" s="46">
        <f t="shared" si="29"/>
        <v>0.52999787500000006</v>
      </c>
      <c r="Y76" s="46">
        <f t="shared" si="29"/>
        <v>0.52804660000000003</v>
      </c>
      <c r="Z76" s="46">
        <f t="shared" si="29"/>
        <v>0.61657505000000001</v>
      </c>
      <c r="AA76" s="46">
        <f t="shared" si="29"/>
        <v>0.60372172499999999</v>
      </c>
      <c r="AB76" s="46">
        <f t="shared" si="29"/>
        <v>0.60501424999999998</v>
      </c>
    </row>
    <row r="77" spans="4:28" x14ac:dyDescent="0.2">
      <c r="D77" s="10" t="s">
        <v>40</v>
      </c>
      <c r="E77" s="46">
        <f t="shared" ref="E77" si="30">SUM(E26:E29)/4</f>
        <v>0.60943802499999999</v>
      </c>
      <c r="F77" s="46">
        <f t="shared" ref="F77:AB77" si="31">SUM(F26:F29)/4</f>
        <v>0.55260097500000005</v>
      </c>
      <c r="G77" s="46">
        <f t="shared" si="31"/>
        <v>0.60069125000000001</v>
      </c>
      <c r="H77" s="46">
        <f t="shared" si="31"/>
        <v>0.55952892499999995</v>
      </c>
      <c r="I77" s="46">
        <f t="shared" si="31"/>
        <v>0.59971227500000002</v>
      </c>
      <c r="J77" s="46">
        <f t="shared" si="31"/>
        <v>0.60010242499999999</v>
      </c>
      <c r="K77" s="46">
        <f t="shared" si="31"/>
        <v>0.61144850000000006</v>
      </c>
      <c r="L77" s="46">
        <f t="shared" si="31"/>
        <v>0.64261445000000006</v>
      </c>
      <c r="M77" s="46">
        <f t="shared" si="31"/>
        <v>0.63813457499999993</v>
      </c>
      <c r="N77" s="46">
        <f t="shared" si="31"/>
        <v>0.60740905000000001</v>
      </c>
      <c r="O77" s="46">
        <f t="shared" si="31"/>
        <v>0.64927137499999998</v>
      </c>
      <c r="P77" s="46">
        <f t="shared" si="31"/>
        <v>0.61465967500000007</v>
      </c>
      <c r="Q77" s="46">
        <f t="shared" si="31"/>
        <v>0.57062334999999997</v>
      </c>
      <c r="R77" s="46">
        <f t="shared" si="31"/>
        <v>0.58836640000000007</v>
      </c>
      <c r="S77" s="46">
        <f t="shared" si="31"/>
        <v>0.59699060000000004</v>
      </c>
      <c r="T77" s="46">
        <f t="shared" si="31"/>
        <v>0.60034652499999996</v>
      </c>
      <c r="U77" s="46">
        <f t="shared" si="31"/>
        <v>0.53228989999999998</v>
      </c>
      <c r="V77" s="46">
        <f t="shared" si="31"/>
        <v>0.51337379999999999</v>
      </c>
      <c r="W77" s="46">
        <f t="shared" si="31"/>
        <v>0.57606654999999996</v>
      </c>
      <c r="X77" s="46">
        <f t="shared" si="31"/>
        <v>0.53306297499999999</v>
      </c>
      <c r="Y77" s="46">
        <f t="shared" si="31"/>
        <v>0.53080912499999999</v>
      </c>
      <c r="Z77" s="46">
        <f t="shared" si="31"/>
        <v>0.61444662500000002</v>
      </c>
      <c r="AA77" s="46">
        <f t="shared" si="31"/>
        <v>0.60618027500000005</v>
      </c>
      <c r="AB77" s="46">
        <f t="shared" si="31"/>
        <v>0.60796307500000002</v>
      </c>
    </row>
    <row r="78" spans="4:28" x14ac:dyDescent="0.2">
      <c r="D78" s="10" t="s">
        <v>41</v>
      </c>
      <c r="E78" s="46">
        <f t="shared" ref="E78" si="32">SUM(E27:E30)/4</f>
        <v>0.62281632500000006</v>
      </c>
      <c r="F78" s="46">
        <f t="shared" ref="F78:AB78" si="33">SUM(F27:F30)/4</f>
        <v>0.554887625</v>
      </c>
      <c r="G78" s="46">
        <f t="shared" si="33"/>
        <v>0.60775117499999998</v>
      </c>
      <c r="H78" s="46">
        <f t="shared" si="33"/>
        <v>0.56906267500000007</v>
      </c>
      <c r="I78" s="46">
        <f t="shared" si="33"/>
        <v>0.60404882500000001</v>
      </c>
      <c r="J78" s="46">
        <f t="shared" si="33"/>
        <v>0.59829402499999995</v>
      </c>
      <c r="K78" s="46">
        <f t="shared" si="33"/>
        <v>0.62340002500000002</v>
      </c>
      <c r="L78" s="46">
        <f t="shared" si="33"/>
        <v>0.65010292500000011</v>
      </c>
      <c r="M78" s="46">
        <f t="shared" si="33"/>
        <v>0.64208817499999993</v>
      </c>
      <c r="N78" s="46">
        <f t="shared" si="33"/>
        <v>0.61283500000000002</v>
      </c>
      <c r="O78" s="46">
        <f t="shared" si="33"/>
        <v>0.65887620000000002</v>
      </c>
      <c r="P78" s="46">
        <f t="shared" si="33"/>
        <v>0.61249562499999999</v>
      </c>
      <c r="Q78" s="46">
        <f t="shared" si="33"/>
        <v>0.57065577500000009</v>
      </c>
      <c r="R78" s="46">
        <f t="shared" si="33"/>
        <v>0.58737070000000002</v>
      </c>
      <c r="S78" s="46">
        <f t="shared" si="33"/>
        <v>0.59979772499999995</v>
      </c>
      <c r="T78" s="46">
        <f t="shared" si="33"/>
        <v>0.60040632500000002</v>
      </c>
      <c r="U78" s="46">
        <f t="shared" si="33"/>
        <v>0.53752362500000006</v>
      </c>
      <c r="V78" s="46">
        <f t="shared" si="33"/>
        <v>0.50997287499999999</v>
      </c>
      <c r="W78" s="46">
        <f t="shared" si="33"/>
        <v>0.57867489999999999</v>
      </c>
      <c r="X78" s="46">
        <f t="shared" si="33"/>
        <v>0.54194749999999992</v>
      </c>
      <c r="Y78" s="46">
        <f t="shared" si="33"/>
        <v>0.53333900000000001</v>
      </c>
      <c r="Z78" s="46">
        <f t="shared" si="33"/>
        <v>0.61327014999999996</v>
      </c>
      <c r="AA78" s="46">
        <f t="shared" si="33"/>
        <v>0.60829747500000009</v>
      </c>
      <c r="AB78" s="46">
        <f t="shared" si="33"/>
        <v>0.61068405000000003</v>
      </c>
    </row>
    <row r="79" spans="4:28" x14ac:dyDescent="0.2">
      <c r="D79" s="10" t="s">
        <v>42</v>
      </c>
      <c r="E79" s="46">
        <f t="shared" ref="E79" si="34">SUM(E28:E31)/4</f>
        <v>0.63112410000000008</v>
      </c>
      <c r="F79" s="46">
        <f t="shared" ref="F79:AB79" si="35">SUM(F28:F31)/4</f>
        <v>0.55530057500000007</v>
      </c>
      <c r="G79" s="46">
        <f t="shared" si="35"/>
        <v>0.61349632500000006</v>
      </c>
      <c r="H79" s="46">
        <f t="shared" si="35"/>
        <v>0.59062575000000006</v>
      </c>
      <c r="I79" s="46">
        <f t="shared" si="35"/>
        <v>0.60287162500000002</v>
      </c>
      <c r="J79" s="46">
        <f t="shared" si="35"/>
        <v>0.59566502499999996</v>
      </c>
      <c r="K79" s="46">
        <f t="shared" si="35"/>
        <v>0.62723272500000005</v>
      </c>
      <c r="L79" s="46">
        <f t="shared" si="35"/>
        <v>0.65325354999999996</v>
      </c>
      <c r="M79" s="46">
        <f t="shared" si="35"/>
        <v>0.65300472499999995</v>
      </c>
      <c r="N79" s="46">
        <f t="shared" si="35"/>
        <v>0.609294</v>
      </c>
      <c r="O79" s="46">
        <f t="shared" si="35"/>
        <v>0.65462050000000005</v>
      </c>
      <c r="P79" s="46">
        <f t="shared" si="35"/>
        <v>0.62417389999999995</v>
      </c>
      <c r="Q79" s="46">
        <f t="shared" si="35"/>
        <v>0.57148555000000001</v>
      </c>
      <c r="R79" s="46">
        <f t="shared" si="35"/>
        <v>0.58922095000000008</v>
      </c>
      <c r="S79" s="46">
        <f t="shared" si="35"/>
        <v>0.59879505</v>
      </c>
      <c r="T79" s="46">
        <f t="shared" si="35"/>
        <v>0.60375909999999999</v>
      </c>
      <c r="U79" s="46">
        <f t="shared" si="35"/>
        <v>0.53825117500000008</v>
      </c>
      <c r="V79" s="46">
        <f t="shared" si="35"/>
        <v>0.51013595</v>
      </c>
      <c r="W79" s="46">
        <f t="shared" si="35"/>
        <v>0.57957172499999998</v>
      </c>
      <c r="X79" s="46">
        <f t="shared" si="35"/>
        <v>0.55126472500000001</v>
      </c>
      <c r="Y79" s="46">
        <f t="shared" si="35"/>
        <v>0.53253505000000001</v>
      </c>
      <c r="Z79" s="46">
        <f t="shared" si="35"/>
        <v>0.61337747500000006</v>
      </c>
      <c r="AA79" s="46">
        <f t="shared" si="35"/>
        <v>0.61105170000000009</v>
      </c>
      <c r="AB79" s="46">
        <f t="shared" si="35"/>
        <v>0.61308997499999995</v>
      </c>
    </row>
    <row r="80" spans="4:28" x14ac:dyDescent="0.2">
      <c r="D80" s="10" t="s">
        <v>43</v>
      </c>
      <c r="E80" s="46">
        <f t="shared" ref="E80" si="36">SUM(E29:E32)/4</f>
        <v>0.64300655000000007</v>
      </c>
      <c r="F80" s="46">
        <f t="shared" ref="F80:AB80" si="37">SUM(F29:F32)/4</f>
        <v>0.55638352499999999</v>
      </c>
      <c r="G80" s="46">
        <f t="shared" si="37"/>
        <v>0.62682939999999998</v>
      </c>
      <c r="H80" s="46">
        <f t="shared" si="37"/>
        <v>0.61160087500000004</v>
      </c>
      <c r="I80" s="46">
        <f t="shared" si="37"/>
        <v>0.60088407499999996</v>
      </c>
      <c r="J80" s="46">
        <f t="shared" si="37"/>
        <v>0.59640764999999996</v>
      </c>
      <c r="K80" s="46">
        <f t="shared" si="37"/>
        <v>0.62600345000000002</v>
      </c>
      <c r="L80" s="46">
        <f t="shared" si="37"/>
        <v>0.64725097499999995</v>
      </c>
      <c r="M80" s="46">
        <f t="shared" si="37"/>
        <v>0.66153657499999996</v>
      </c>
      <c r="N80" s="46">
        <f t="shared" si="37"/>
        <v>0.60922457499999993</v>
      </c>
      <c r="O80" s="46">
        <f t="shared" si="37"/>
        <v>0.64737719999999999</v>
      </c>
      <c r="P80" s="46">
        <f t="shared" si="37"/>
        <v>0.6263708750000001</v>
      </c>
      <c r="Q80" s="46">
        <f t="shared" si="37"/>
        <v>0.57700200000000001</v>
      </c>
      <c r="R80" s="46">
        <f t="shared" si="37"/>
        <v>0.58445780000000003</v>
      </c>
      <c r="S80" s="46">
        <f t="shared" si="37"/>
        <v>0.59931904999999996</v>
      </c>
      <c r="T80" s="46">
        <f t="shared" si="37"/>
        <v>0.60627379999999997</v>
      </c>
      <c r="U80" s="46">
        <f t="shared" si="37"/>
        <v>0.54014505000000002</v>
      </c>
      <c r="V80" s="46">
        <f t="shared" si="37"/>
        <v>0.50619809999999998</v>
      </c>
      <c r="W80" s="46">
        <f t="shared" si="37"/>
        <v>0.58231952499999995</v>
      </c>
      <c r="X80" s="46">
        <f t="shared" si="37"/>
        <v>0.55840372500000002</v>
      </c>
      <c r="Y80" s="46">
        <f t="shared" si="37"/>
        <v>0.52782054999999994</v>
      </c>
      <c r="Z80" s="46">
        <f t="shared" si="37"/>
        <v>0.61492409999999997</v>
      </c>
      <c r="AA80" s="46">
        <f t="shared" si="37"/>
        <v>0.61291580000000001</v>
      </c>
      <c r="AB80" s="46">
        <f t="shared" si="37"/>
        <v>0.61439532500000005</v>
      </c>
    </row>
    <row r="81" spans="4:29" x14ac:dyDescent="0.2">
      <c r="D81" s="10" t="s">
        <v>44</v>
      </c>
      <c r="E81" s="46">
        <f t="shared" ref="E81" si="38">SUM(E30:E33)/4</f>
        <v>0.65366285000000002</v>
      </c>
      <c r="F81" s="46">
        <f t="shared" ref="F81:AB81" si="39">SUM(F30:F33)/4</f>
        <v>0.56363425</v>
      </c>
      <c r="G81" s="46">
        <f t="shared" si="39"/>
        <v>0.62834915000000002</v>
      </c>
      <c r="H81" s="46">
        <f t="shared" si="39"/>
        <v>0.61526645000000002</v>
      </c>
      <c r="I81" s="46">
        <f t="shared" si="39"/>
        <v>0.60085322500000005</v>
      </c>
      <c r="J81" s="46">
        <f t="shared" si="39"/>
        <v>0.59542020000000007</v>
      </c>
      <c r="K81" s="46">
        <f t="shared" si="39"/>
        <v>0.61780732500000002</v>
      </c>
      <c r="L81" s="46">
        <f t="shared" si="39"/>
        <v>0.64370122500000004</v>
      </c>
      <c r="M81" s="46">
        <f t="shared" si="39"/>
        <v>0.66101309999999991</v>
      </c>
      <c r="N81" s="46">
        <f t="shared" si="39"/>
        <v>0.60820240000000003</v>
      </c>
      <c r="O81" s="46">
        <f t="shared" si="39"/>
        <v>0.63525144999999994</v>
      </c>
      <c r="P81" s="46">
        <f t="shared" si="39"/>
        <v>0.64319274999999998</v>
      </c>
      <c r="Q81" s="46">
        <f t="shared" si="39"/>
        <v>0.57960187500000004</v>
      </c>
      <c r="R81" s="46">
        <f t="shared" si="39"/>
        <v>0.58438087500000002</v>
      </c>
      <c r="S81" s="46">
        <f t="shared" si="39"/>
        <v>0.60031075</v>
      </c>
      <c r="T81" s="46">
        <f t="shared" si="39"/>
        <v>0.60916932499999998</v>
      </c>
      <c r="U81" s="46">
        <f t="shared" si="39"/>
        <v>0.54523062499999997</v>
      </c>
      <c r="V81" s="46">
        <f t="shared" si="39"/>
        <v>0.50772115000000007</v>
      </c>
      <c r="W81" s="46">
        <f t="shared" si="39"/>
        <v>0.58450932499999997</v>
      </c>
      <c r="X81" s="46">
        <f t="shared" si="39"/>
        <v>0.55698322499999997</v>
      </c>
      <c r="Y81" s="46">
        <f t="shared" si="39"/>
        <v>0.52864480000000003</v>
      </c>
      <c r="Z81" s="46">
        <f t="shared" si="39"/>
        <v>0.61945907499999997</v>
      </c>
      <c r="AA81" s="46">
        <f t="shared" si="39"/>
        <v>0.61490855</v>
      </c>
      <c r="AB81" s="46">
        <f t="shared" si="39"/>
        <v>0.61489347500000002</v>
      </c>
    </row>
    <row r="82" spans="4:29" x14ac:dyDescent="0.2">
      <c r="D82" s="10" t="s">
        <v>45</v>
      </c>
      <c r="E82" s="46">
        <f t="shared" ref="E82" si="40">SUM(E31:E34)/4</f>
        <v>0.64951412500000005</v>
      </c>
      <c r="F82" s="46">
        <f t="shared" ref="F82:AB82" si="41">SUM(F31:F34)/4</f>
        <v>0.57709195000000002</v>
      </c>
      <c r="G82" s="46">
        <f t="shared" si="41"/>
        <v>0.62826182500000005</v>
      </c>
      <c r="H82" s="46">
        <f t="shared" si="41"/>
        <v>0.61030477499999991</v>
      </c>
      <c r="I82" s="46">
        <f t="shared" si="41"/>
        <v>0.59450804999999995</v>
      </c>
      <c r="J82" s="46">
        <f t="shared" si="41"/>
        <v>0.59515910000000005</v>
      </c>
      <c r="K82" s="46">
        <f t="shared" si="41"/>
        <v>0.61379174999999997</v>
      </c>
      <c r="L82" s="46">
        <f t="shared" si="41"/>
        <v>0.643342525</v>
      </c>
      <c r="M82" s="46">
        <f t="shared" si="41"/>
        <v>0.66004297499999998</v>
      </c>
      <c r="N82" s="46">
        <f t="shared" si="41"/>
        <v>0.60514282499999994</v>
      </c>
      <c r="O82" s="46">
        <f t="shared" si="41"/>
        <v>0.63265035000000003</v>
      </c>
      <c r="P82" s="46">
        <f t="shared" si="41"/>
        <v>0.65052337500000001</v>
      </c>
      <c r="Q82" s="46">
        <f t="shared" si="41"/>
        <v>0.58304382500000007</v>
      </c>
      <c r="R82" s="46">
        <f t="shared" si="41"/>
        <v>0.58231870000000008</v>
      </c>
      <c r="S82" s="46">
        <f t="shared" si="41"/>
        <v>0.59894409999999998</v>
      </c>
      <c r="T82" s="46">
        <f t="shared" si="41"/>
        <v>0.61193692500000008</v>
      </c>
      <c r="U82" s="46">
        <f t="shared" si="41"/>
        <v>0.55121659999999995</v>
      </c>
      <c r="V82" s="46">
        <f t="shared" si="41"/>
        <v>0.51500889999999999</v>
      </c>
      <c r="W82" s="46">
        <f t="shared" si="41"/>
        <v>0.58792045000000004</v>
      </c>
      <c r="X82" s="46">
        <f t="shared" si="41"/>
        <v>0.54796212499999997</v>
      </c>
      <c r="Y82" s="46">
        <f t="shared" si="41"/>
        <v>0.5253369</v>
      </c>
      <c r="Z82" s="46">
        <f t="shared" si="41"/>
        <v>0.62620165000000005</v>
      </c>
      <c r="AA82" s="46">
        <f t="shared" si="41"/>
        <v>0.61625032499999999</v>
      </c>
      <c r="AB82" s="46">
        <f t="shared" si="41"/>
        <v>0.61556167500000003</v>
      </c>
    </row>
    <row r="83" spans="4:29" x14ac:dyDescent="0.2">
      <c r="D83" s="10" t="s">
        <v>46</v>
      </c>
      <c r="E83" s="46">
        <f t="shared" ref="E83" si="42">SUM(E32:E35)/4</f>
        <v>0.6417756</v>
      </c>
      <c r="F83" s="46">
        <f t="shared" ref="F83:AB83" si="43">SUM(F32:F35)/4</f>
        <v>0.59219192500000006</v>
      </c>
      <c r="G83" s="46">
        <f t="shared" si="43"/>
        <v>0.62337304999999998</v>
      </c>
      <c r="H83" s="46">
        <f t="shared" si="43"/>
        <v>0.59893672499999995</v>
      </c>
      <c r="I83" s="46">
        <f t="shared" si="43"/>
        <v>0.58969885</v>
      </c>
      <c r="J83" s="46">
        <f t="shared" si="43"/>
        <v>0.594958125</v>
      </c>
      <c r="K83" s="46">
        <f t="shared" si="43"/>
        <v>0.61216890000000002</v>
      </c>
      <c r="L83" s="46">
        <f t="shared" si="43"/>
        <v>0.64490067499999992</v>
      </c>
      <c r="M83" s="46">
        <f t="shared" si="43"/>
        <v>0.65270970000000006</v>
      </c>
      <c r="N83" s="46">
        <f t="shared" si="43"/>
        <v>0.60793969999999997</v>
      </c>
      <c r="O83" s="46">
        <f t="shared" si="43"/>
        <v>0.63963714999999999</v>
      </c>
      <c r="P83" s="46">
        <f t="shared" si="43"/>
        <v>0.64647422499999996</v>
      </c>
      <c r="Q83" s="46">
        <f t="shared" si="43"/>
        <v>0.58366217500000006</v>
      </c>
      <c r="R83" s="46">
        <f t="shared" si="43"/>
        <v>0.58129137499999994</v>
      </c>
      <c r="S83" s="46">
        <f t="shared" si="43"/>
        <v>0.60385062499999997</v>
      </c>
      <c r="T83" s="46">
        <f t="shared" si="43"/>
        <v>0.61674770000000001</v>
      </c>
      <c r="U83" s="46">
        <f t="shared" si="43"/>
        <v>0.56036462500000006</v>
      </c>
      <c r="V83" s="46">
        <f t="shared" si="43"/>
        <v>0.5210148750000001</v>
      </c>
      <c r="W83" s="46">
        <f t="shared" si="43"/>
        <v>0.59069142500000005</v>
      </c>
      <c r="X83" s="46">
        <f t="shared" si="43"/>
        <v>0.54350402499999995</v>
      </c>
      <c r="Y83" s="46">
        <f t="shared" si="43"/>
        <v>0.52541565000000001</v>
      </c>
      <c r="Z83" s="46">
        <f t="shared" si="43"/>
        <v>0.62601610000000008</v>
      </c>
      <c r="AA83" s="46">
        <f t="shared" si="43"/>
        <v>0.61813265000000006</v>
      </c>
      <c r="AB83" s="46">
        <f t="shared" si="43"/>
        <v>0.6172432000000001</v>
      </c>
    </row>
    <row r="84" spans="4:29" x14ac:dyDescent="0.2">
      <c r="D84" s="10" t="s">
        <v>47</v>
      </c>
      <c r="E84" s="46">
        <f t="shared" ref="E84" si="44">SUM(E33:E36)/4</f>
        <v>0.63076722500000004</v>
      </c>
      <c r="F84" s="46">
        <f t="shared" ref="F84:AB84" si="45">SUM(F33:F36)/4</f>
        <v>0.60804482500000001</v>
      </c>
      <c r="G84" s="46">
        <f t="shared" si="45"/>
        <v>0.60846927500000003</v>
      </c>
      <c r="H84" s="46">
        <f t="shared" si="45"/>
        <v>0.58814269999999991</v>
      </c>
      <c r="I84" s="46">
        <f t="shared" si="45"/>
        <v>0.58982694999999996</v>
      </c>
      <c r="J84" s="46">
        <f t="shared" si="45"/>
        <v>0.60087782499999998</v>
      </c>
      <c r="K84" s="46">
        <f t="shared" si="45"/>
        <v>0.61274292500000005</v>
      </c>
      <c r="L84" s="46">
        <f t="shared" si="45"/>
        <v>0.64471587500000005</v>
      </c>
      <c r="M84" s="46">
        <f t="shared" si="45"/>
        <v>0.64596580000000003</v>
      </c>
      <c r="N84" s="46">
        <f t="shared" si="45"/>
        <v>0.61269237499999996</v>
      </c>
      <c r="O84" s="46">
        <f t="shared" si="45"/>
        <v>0.64574667500000005</v>
      </c>
      <c r="P84" s="46">
        <f t="shared" si="45"/>
        <v>0.65203892500000005</v>
      </c>
      <c r="Q84" s="46">
        <f t="shared" si="45"/>
        <v>0.58034492500000001</v>
      </c>
      <c r="R84" s="46">
        <f t="shared" si="45"/>
        <v>0.58465362499999995</v>
      </c>
      <c r="S84" s="46">
        <f t="shared" si="45"/>
        <v>0.608852375</v>
      </c>
      <c r="T84" s="46">
        <f t="shared" si="45"/>
        <v>0.62081170000000008</v>
      </c>
      <c r="U84" s="46">
        <f t="shared" si="45"/>
        <v>0.56716412499999991</v>
      </c>
      <c r="V84" s="46">
        <f t="shared" si="45"/>
        <v>0.52233412499999998</v>
      </c>
      <c r="W84" s="46">
        <f t="shared" si="45"/>
        <v>0.59284965000000001</v>
      </c>
      <c r="X84" s="46">
        <f t="shared" si="45"/>
        <v>0.54241980000000001</v>
      </c>
      <c r="Y84" s="46">
        <f t="shared" si="45"/>
        <v>0.52839444999999996</v>
      </c>
      <c r="Z84" s="46">
        <f t="shared" si="45"/>
        <v>0.62522312499999999</v>
      </c>
      <c r="AA84" s="46">
        <f t="shared" si="45"/>
        <v>0.62033090000000002</v>
      </c>
      <c r="AB84" s="46">
        <f t="shared" si="45"/>
        <v>0.61887530000000002</v>
      </c>
    </row>
    <row r="85" spans="4:29" x14ac:dyDescent="0.2">
      <c r="D85" s="10" t="s">
        <v>48</v>
      </c>
      <c r="E85" s="46">
        <f t="shared" ref="E85" si="46">SUM(E34:E37)/4</f>
        <v>0.61345907500000008</v>
      </c>
      <c r="F85" s="46">
        <f t="shared" ref="F85:AB85" si="47">SUM(F34:F37)/4</f>
        <v>0.625544875</v>
      </c>
      <c r="G85" s="46">
        <f t="shared" si="47"/>
        <v>0.60509962500000003</v>
      </c>
      <c r="H85" s="46">
        <f t="shared" si="47"/>
        <v>0.59111622499999994</v>
      </c>
      <c r="I85" s="46">
        <f t="shared" si="47"/>
        <v>0.58981887499999996</v>
      </c>
      <c r="J85" s="46">
        <f t="shared" si="47"/>
        <v>0.60646424999999993</v>
      </c>
      <c r="K85" s="46">
        <f t="shared" si="47"/>
        <v>0.61347517500000004</v>
      </c>
      <c r="L85" s="46">
        <f t="shared" si="47"/>
        <v>0.64813437499999993</v>
      </c>
      <c r="M85" s="46">
        <f t="shared" si="47"/>
        <v>0.64417495000000002</v>
      </c>
      <c r="N85" s="46">
        <f t="shared" si="47"/>
        <v>0.61929342499999995</v>
      </c>
      <c r="O85" s="46">
        <f t="shared" si="47"/>
        <v>0.65265739999999994</v>
      </c>
      <c r="P85" s="46">
        <f t="shared" si="47"/>
        <v>0.64458102499999992</v>
      </c>
      <c r="Q85" s="46">
        <f t="shared" si="47"/>
        <v>0.57691892499999997</v>
      </c>
      <c r="R85" s="46">
        <f t="shared" si="47"/>
        <v>0.58689657499999992</v>
      </c>
      <c r="S85" s="46">
        <f t="shared" si="47"/>
        <v>0.61271775000000006</v>
      </c>
      <c r="T85" s="46">
        <f t="shared" si="47"/>
        <v>0.62223887500000008</v>
      </c>
      <c r="U85" s="46">
        <f t="shared" si="47"/>
        <v>0.56780379999999997</v>
      </c>
      <c r="V85" s="46">
        <f t="shared" si="47"/>
        <v>0.52261004999999994</v>
      </c>
      <c r="W85" s="46">
        <f t="shared" si="47"/>
        <v>0.59311237500000002</v>
      </c>
      <c r="X85" s="46">
        <f t="shared" si="47"/>
        <v>0.54895925000000001</v>
      </c>
      <c r="Y85" s="46">
        <f t="shared" si="47"/>
        <v>0.52686600000000006</v>
      </c>
      <c r="Z85" s="46">
        <f t="shared" si="47"/>
        <v>0.62177122499999993</v>
      </c>
      <c r="AA85" s="46">
        <f t="shared" si="47"/>
        <v>0.62103949999999997</v>
      </c>
      <c r="AB85" s="46">
        <f t="shared" si="47"/>
        <v>0.62010607500000003</v>
      </c>
    </row>
    <row r="86" spans="4:29" x14ac:dyDescent="0.2">
      <c r="D86" s="10" t="s">
        <v>49</v>
      </c>
      <c r="E86" s="46">
        <f t="shared" ref="E86" si="48">SUM(E35:E38)/4</f>
        <v>0.60796867499999996</v>
      </c>
      <c r="F86" s="46">
        <f t="shared" ref="F86:AB86" si="49">SUM(F35:F38)/4</f>
        <v>0.62797437499999997</v>
      </c>
      <c r="G86" s="46">
        <f t="shared" si="49"/>
        <v>0.59540280000000001</v>
      </c>
      <c r="H86" s="46">
        <f t="shared" si="49"/>
        <v>0.60409394999999999</v>
      </c>
      <c r="I86" s="46">
        <f t="shared" si="49"/>
        <v>0.59507927500000002</v>
      </c>
      <c r="J86" s="46">
        <f t="shared" si="49"/>
        <v>0.61581942499999998</v>
      </c>
      <c r="K86" s="46">
        <f t="shared" si="49"/>
        <v>0.61923150000000005</v>
      </c>
      <c r="L86" s="46">
        <f t="shared" si="49"/>
        <v>0.65461422499999999</v>
      </c>
      <c r="M86" s="46">
        <f t="shared" si="49"/>
        <v>0.639245375</v>
      </c>
      <c r="N86" s="46">
        <f t="shared" si="49"/>
        <v>0.62775650000000005</v>
      </c>
      <c r="O86" s="46">
        <f t="shared" si="49"/>
        <v>0.65172304999999997</v>
      </c>
      <c r="P86" s="46">
        <f t="shared" si="49"/>
        <v>0.64160637500000006</v>
      </c>
      <c r="Q86" s="46">
        <f t="shared" si="49"/>
        <v>0.571766475</v>
      </c>
      <c r="R86" s="46">
        <f t="shared" si="49"/>
        <v>0.59370675000000006</v>
      </c>
      <c r="S86" s="46">
        <f t="shared" si="49"/>
        <v>0.61760585000000001</v>
      </c>
      <c r="T86" s="46">
        <f t="shared" si="49"/>
        <v>0.62322700000000009</v>
      </c>
      <c r="U86" s="46">
        <f t="shared" si="49"/>
        <v>0.56658607500000002</v>
      </c>
      <c r="V86" s="46">
        <f t="shared" si="49"/>
        <v>0.51705767499999999</v>
      </c>
      <c r="W86" s="46">
        <f t="shared" si="49"/>
        <v>0.59568812500000001</v>
      </c>
      <c r="X86" s="46">
        <f t="shared" si="49"/>
        <v>0.56057952500000008</v>
      </c>
      <c r="Y86" s="46">
        <f t="shared" si="49"/>
        <v>0.5341669</v>
      </c>
      <c r="Z86" s="46">
        <f t="shared" si="49"/>
        <v>0.61622377500000003</v>
      </c>
      <c r="AA86" s="46">
        <f t="shared" si="49"/>
        <v>0.62207495000000002</v>
      </c>
      <c r="AB86" s="46">
        <f t="shared" si="49"/>
        <v>0.62080754999999999</v>
      </c>
    </row>
    <row r="87" spans="4:29" x14ac:dyDescent="0.2">
      <c r="D87" s="10" t="s">
        <v>50</v>
      </c>
      <c r="E87" s="46">
        <f t="shared" ref="E87" si="50">SUM(E36:E39)/4</f>
        <v>0.60259404999999999</v>
      </c>
      <c r="F87" s="46">
        <f t="shared" ref="F87:AB87" si="51">SUM(F36:F39)/4</f>
        <v>0.62732245000000009</v>
      </c>
      <c r="G87" s="46">
        <f t="shared" si="51"/>
        <v>0.58315007500000005</v>
      </c>
      <c r="H87" s="46">
        <f t="shared" si="51"/>
        <v>0.59803617499999995</v>
      </c>
      <c r="I87" s="46">
        <f t="shared" si="51"/>
        <v>0.60467747500000002</v>
      </c>
      <c r="J87" s="46">
        <f t="shared" si="51"/>
        <v>0.62589527499999997</v>
      </c>
      <c r="K87" s="46">
        <f t="shared" si="51"/>
        <v>0.62289562499999995</v>
      </c>
      <c r="L87" s="46">
        <f t="shared" si="51"/>
        <v>0.65931592499999991</v>
      </c>
      <c r="M87" s="46">
        <f t="shared" si="51"/>
        <v>0.64123722500000002</v>
      </c>
      <c r="N87" s="46">
        <f t="shared" si="51"/>
        <v>0.63564047499999998</v>
      </c>
      <c r="O87" s="46">
        <f t="shared" si="51"/>
        <v>0.64376022500000007</v>
      </c>
      <c r="P87" s="46">
        <f t="shared" si="51"/>
        <v>0.64265569999999994</v>
      </c>
      <c r="Q87" s="46">
        <f t="shared" si="51"/>
        <v>0.57113205</v>
      </c>
      <c r="R87" s="46">
        <f t="shared" si="51"/>
        <v>0.59515750000000001</v>
      </c>
      <c r="S87" s="46">
        <f t="shared" si="51"/>
        <v>0.62022152500000005</v>
      </c>
      <c r="T87" s="46">
        <f t="shared" si="51"/>
        <v>0.62317362499999995</v>
      </c>
      <c r="U87" s="46">
        <f t="shared" si="51"/>
        <v>0.56210460000000007</v>
      </c>
      <c r="V87" s="46">
        <f t="shared" si="51"/>
        <v>0.51073262499999994</v>
      </c>
      <c r="W87" s="46">
        <f t="shared" si="51"/>
        <v>0.59523392500000005</v>
      </c>
      <c r="X87" s="46">
        <f t="shared" si="51"/>
        <v>0.57092137499999995</v>
      </c>
      <c r="Y87" s="46">
        <f t="shared" si="51"/>
        <v>0.53182357499999999</v>
      </c>
      <c r="Z87" s="46">
        <f t="shared" si="51"/>
        <v>0.61407030000000007</v>
      </c>
      <c r="AA87" s="46">
        <f t="shared" si="51"/>
        <v>0.62246427500000001</v>
      </c>
      <c r="AB87" s="46">
        <f t="shared" si="51"/>
        <v>0.62077920000000009</v>
      </c>
    </row>
    <row r="88" spans="4:29" x14ac:dyDescent="0.2">
      <c r="D88" s="10" t="s">
        <v>51</v>
      </c>
      <c r="E88" s="46">
        <f t="shared" ref="E88" si="52">SUM(E37:E40)/4</f>
        <v>0.60080932499999995</v>
      </c>
      <c r="F88" s="46">
        <f t="shared" ref="F88:AB88" si="53">SUM(F37:F40)/4</f>
        <v>0.61944862499999997</v>
      </c>
      <c r="G88" s="46">
        <f t="shared" si="53"/>
        <v>0.58138639999999997</v>
      </c>
      <c r="H88" s="46">
        <f t="shared" si="53"/>
        <v>0.59309197499999999</v>
      </c>
      <c r="I88" s="46">
        <f t="shared" si="53"/>
        <v>0.60804740000000002</v>
      </c>
      <c r="J88" s="46">
        <f t="shared" si="53"/>
        <v>0.62890279999999998</v>
      </c>
      <c r="K88" s="46">
        <f t="shared" si="53"/>
        <v>0.63377987499999999</v>
      </c>
      <c r="L88" s="46">
        <f t="shared" si="53"/>
        <v>0.66316674999999992</v>
      </c>
      <c r="M88" s="46">
        <f t="shared" si="53"/>
        <v>0.63985619999999999</v>
      </c>
      <c r="N88" s="46">
        <f t="shared" si="53"/>
        <v>0.64141060000000005</v>
      </c>
      <c r="O88" s="46">
        <f t="shared" si="53"/>
        <v>0.63500075</v>
      </c>
      <c r="P88" s="46">
        <f t="shared" si="53"/>
        <v>0.63911245000000005</v>
      </c>
      <c r="Q88" s="46">
        <f t="shared" si="53"/>
        <v>0.56952974999999995</v>
      </c>
      <c r="R88" s="46">
        <f t="shared" si="53"/>
        <v>0.59359142500000006</v>
      </c>
      <c r="S88" s="46">
        <f t="shared" si="53"/>
        <v>0.62356195000000003</v>
      </c>
      <c r="T88" s="46">
        <f t="shared" si="53"/>
        <v>0.62255972500000001</v>
      </c>
      <c r="U88" s="46">
        <f t="shared" si="53"/>
        <v>0.55706137499999997</v>
      </c>
      <c r="V88" s="46">
        <f t="shared" si="53"/>
        <v>0.51436985000000002</v>
      </c>
      <c r="W88" s="46">
        <f t="shared" si="53"/>
        <v>0.59416827500000002</v>
      </c>
      <c r="X88" s="46">
        <f t="shared" si="53"/>
        <v>0.57073635</v>
      </c>
      <c r="Y88" s="46">
        <f t="shared" si="53"/>
        <v>0.53332384999999993</v>
      </c>
      <c r="Z88" s="46">
        <f t="shared" si="53"/>
        <v>0.60899639999999999</v>
      </c>
      <c r="AA88" s="46">
        <f t="shared" si="53"/>
        <v>0.62205850000000007</v>
      </c>
      <c r="AB88" s="46">
        <f t="shared" si="53"/>
        <v>0.62080347499999999</v>
      </c>
    </row>
    <row r="89" spans="4:29" x14ac:dyDescent="0.2">
      <c r="D89" s="10" t="s">
        <v>52</v>
      </c>
      <c r="E89" s="46">
        <f t="shared" ref="E89" si="54">SUM(E38:E41)/4</f>
        <v>0.59876612500000004</v>
      </c>
      <c r="F89" s="46">
        <f t="shared" ref="F89:AB89" si="55">SUM(F38:F41)/4</f>
        <v>0.61260487499999994</v>
      </c>
      <c r="G89" s="46">
        <f t="shared" si="55"/>
        <v>0.57980732499999998</v>
      </c>
      <c r="H89" s="46">
        <f t="shared" si="55"/>
        <v>0.57913780000000004</v>
      </c>
      <c r="I89" s="46">
        <f t="shared" si="55"/>
        <v>0.60906379999999993</v>
      </c>
      <c r="J89" s="46">
        <f t="shared" si="55"/>
        <v>0.62868005000000005</v>
      </c>
      <c r="K89" s="46">
        <f t="shared" si="55"/>
        <v>0.64382387500000005</v>
      </c>
      <c r="L89" s="46">
        <f t="shared" si="55"/>
        <v>0.66413224999999998</v>
      </c>
      <c r="M89" s="46">
        <f t="shared" si="55"/>
        <v>0.64126852500000009</v>
      </c>
      <c r="N89" s="46">
        <f t="shared" si="55"/>
        <v>0.6381464750000001</v>
      </c>
      <c r="O89" s="46">
        <f t="shared" si="55"/>
        <v>0.62546655000000007</v>
      </c>
      <c r="P89" s="46">
        <f t="shared" si="55"/>
        <v>0.63959515</v>
      </c>
      <c r="Q89" s="46">
        <f t="shared" si="55"/>
        <v>0.56635809999999998</v>
      </c>
      <c r="R89" s="46">
        <f t="shared" si="55"/>
        <v>0.59043780000000001</v>
      </c>
      <c r="S89" s="46">
        <f t="shared" si="55"/>
        <v>0.62707025000000005</v>
      </c>
      <c r="T89" s="46">
        <f t="shared" si="55"/>
        <v>0.62254022499999995</v>
      </c>
      <c r="U89" s="46">
        <f t="shared" si="55"/>
        <v>0.55349987499999997</v>
      </c>
      <c r="V89" s="46">
        <f t="shared" si="55"/>
        <v>0.51927672499999999</v>
      </c>
      <c r="W89" s="46">
        <f t="shared" si="55"/>
        <v>0.59274329999999997</v>
      </c>
      <c r="X89" s="46">
        <f t="shared" si="55"/>
        <v>0.57533505000000007</v>
      </c>
      <c r="Y89" s="46">
        <f t="shared" si="55"/>
        <v>0.53231707500000003</v>
      </c>
      <c r="Z89" s="46">
        <f t="shared" si="55"/>
        <v>0.60397307500000008</v>
      </c>
      <c r="AA89" s="46">
        <f t="shared" si="55"/>
        <v>0.621558375</v>
      </c>
      <c r="AB89" s="46">
        <f t="shared" si="55"/>
        <v>0.62056582500000002</v>
      </c>
      <c r="AC89" s="41"/>
    </row>
    <row r="90" spans="4:29" x14ac:dyDescent="0.2">
      <c r="D90" s="10" t="s">
        <v>53</v>
      </c>
      <c r="E90" s="46">
        <f t="shared" ref="E90:T98" si="56">SUM(E39:E42)/4</f>
        <v>0.59598865000000001</v>
      </c>
      <c r="F90" s="46">
        <f t="shared" ref="F90:AB90" si="57">SUM(F39:F42)/4</f>
        <v>0.61345167499999997</v>
      </c>
      <c r="G90" s="46">
        <f t="shared" si="57"/>
        <v>0.57782597499999999</v>
      </c>
      <c r="H90" s="46">
        <f t="shared" si="57"/>
        <v>0.57156832499999999</v>
      </c>
      <c r="I90" s="46">
        <f t="shared" si="57"/>
        <v>0.60178284999999998</v>
      </c>
      <c r="J90" s="46">
        <f t="shared" si="57"/>
        <v>0.62403520000000001</v>
      </c>
      <c r="K90" s="46">
        <f t="shared" si="57"/>
        <v>0.64351922500000003</v>
      </c>
      <c r="L90" s="46">
        <f t="shared" si="57"/>
        <v>0.66675577500000005</v>
      </c>
      <c r="M90" s="46">
        <f t="shared" si="57"/>
        <v>0.64106517500000004</v>
      </c>
      <c r="N90" s="46">
        <f t="shared" si="57"/>
        <v>0.63495594999999994</v>
      </c>
      <c r="O90" s="46">
        <f t="shared" si="57"/>
        <v>0.61869652500000005</v>
      </c>
      <c r="P90" s="46">
        <f t="shared" si="57"/>
        <v>0.64533487499999997</v>
      </c>
      <c r="Q90" s="46">
        <f t="shared" si="57"/>
        <v>0.56998110000000002</v>
      </c>
      <c r="R90" s="46">
        <f t="shared" si="57"/>
        <v>0.58579065000000008</v>
      </c>
      <c r="S90" s="46">
        <f t="shared" si="57"/>
        <v>0.62893834999999998</v>
      </c>
      <c r="T90" s="46">
        <f t="shared" si="57"/>
        <v>0.624398275</v>
      </c>
      <c r="U90" s="46">
        <f t="shared" si="57"/>
        <v>0.54848057500000003</v>
      </c>
      <c r="V90" s="46">
        <f t="shared" si="57"/>
        <v>0.52363527499999996</v>
      </c>
      <c r="W90" s="46">
        <f t="shared" si="57"/>
        <v>0.58945274999999997</v>
      </c>
      <c r="X90" s="46">
        <f t="shared" si="57"/>
        <v>0.57757560000000008</v>
      </c>
      <c r="Y90" s="46">
        <f t="shared" si="57"/>
        <v>0.52808552500000006</v>
      </c>
      <c r="Z90" s="46">
        <f t="shared" si="57"/>
        <v>0.60143072500000005</v>
      </c>
      <c r="AA90" s="46">
        <f t="shared" si="57"/>
        <v>0.62194462500000003</v>
      </c>
      <c r="AB90" s="46">
        <f t="shared" si="57"/>
        <v>0.62096590000000007</v>
      </c>
    </row>
    <row r="91" spans="4:29" x14ac:dyDescent="0.2">
      <c r="D91" s="10" t="s">
        <v>54</v>
      </c>
      <c r="E91" s="46">
        <f t="shared" si="56"/>
        <v>0.61425540000000001</v>
      </c>
      <c r="F91" s="46">
        <f t="shared" ref="F91:AB91" si="58">SUM(F40:F43)/4</f>
        <v>0.62260657499999994</v>
      </c>
      <c r="G91" s="46">
        <f t="shared" si="58"/>
        <v>0.57924599999999993</v>
      </c>
      <c r="H91" s="46">
        <f t="shared" si="58"/>
        <v>0.58399699999999999</v>
      </c>
      <c r="I91" s="46">
        <f t="shared" si="58"/>
        <v>0.60807719999999998</v>
      </c>
      <c r="J91" s="46">
        <f t="shared" si="58"/>
        <v>0.63151195000000004</v>
      </c>
      <c r="K91" s="46">
        <f t="shared" si="58"/>
        <v>0.64459339999999998</v>
      </c>
      <c r="L91" s="46">
        <f t="shared" si="58"/>
        <v>0.68059162500000003</v>
      </c>
      <c r="M91" s="46">
        <f t="shared" si="58"/>
        <v>0.64691730000000003</v>
      </c>
      <c r="N91" s="46">
        <f t="shared" si="58"/>
        <v>0.63382214999999997</v>
      </c>
      <c r="O91" s="46">
        <f t="shared" si="58"/>
        <v>0.625743575</v>
      </c>
      <c r="P91" s="46">
        <f t="shared" si="58"/>
        <v>0.6533746250000001</v>
      </c>
      <c r="Q91" s="46">
        <f t="shared" si="58"/>
        <v>0.57699009999999995</v>
      </c>
      <c r="R91" s="46">
        <f t="shared" si="58"/>
        <v>0.594682775</v>
      </c>
      <c r="S91" s="46">
        <f t="shared" si="58"/>
        <v>0.64094200000000001</v>
      </c>
      <c r="T91" s="46">
        <f t="shared" si="58"/>
        <v>0.63073805000000005</v>
      </c>
      <c r="U91" s="46">
        <f t="shared" si="58"/>
        <v>0.55366547499999996</v>
      </c>
      <c r="V91" s="46">
        <f t="shared" si="58"/>
        <v>0.53417994999999996</v>
      </c>
      <c r="W91" s="46">
        <f t="shared" si="58"/>
        <v>0.59624109999999997</v>
      </c>
      <c r="X91" s="46">
        <f t="shared" si="58"/>
        <v>0.57908742499999999</v>
      </c>
      <c r="Y91" s="46">
        <f t="shared" si="58"/>
        <v>0.54242477499999997</v>
      </c>
      <c r="Z91" s="46">
        <f t="shared" si="58"/>
        <v>0.60093645000000007</v>
      </c>
      <c r="AA91" s="46">
        <f t="shared" si="58"/>
        <v>0.62967430000000002</v>
      </c>
      <c r="AB91" s="46">
        <f t="shared" si="58"/>
        <v>0.627505325</v>
      </c>
    </row>
    <row r="92" spans="4:29" x14ac:dyDescent="0.2">
      <c r="D92" s="10" t="s">
        <v>89</v>
      </c>
      <c r="E92" s="46">
        <f t="shared" si="56"/>
        <v>0.62160139999999997</v>
      </c>
      <c r="F92" s="46">
        <f t="shared" ref="F92:AB92" si="59">SUM(F41:F44)/4</f>
        <v>0.63184565000000004</v>
      </c>
      <c r="G92" s="46">
        <f t="shared" si="59"/>
        <v>0.58433975000000005</v>
      </c>
      <c r="H92" s="46">
        <f t="shared" si="59"/>
        <v>0.59623967499999997</v>
      </c>
      <c r="I92" s="46">
        <f t="shared" si="59"/>
        <v>0.61096955000000008</v>
      </c>
      <c r="J92" s="46">
        <f t="shared" si="59"/>
        <v>0.62905367499999998</v>
      </c>
      <c r="K92" s="46">
        <f t="shared" si="59"/>
        <v>0.64287967499999998</v>
      </c>
      <c r="L92" s="46">
        <f t="shared" si="59"/>
        <v>0.70187227499999993</v>
      </c>
      <c r="M92" s="46">
        <f t="shared" si="59"/>
        <v>0.6577537</v>
      </c>
      <c r="N92" s="46">
        <f t="shared" si="59"/>
        <v>0.63718982499999999</v>
      </c>
      <c r="O92" s="46">
        <f t="shared" si="59"/>
        <v>0.63992684999999994</v>
      </c>
      <c r="P92" s="46">
        <f t="shared" si="59"/>
        <v>0.66072905000000004</v>
      </c>
      <c r="Q92" s="46">
        <f t="shared" si="59"/>
        <v>0.58627477500000003</v>
      </c>
      <c r="R92" s="46">
        <f t="shared" si="59"/>
        <v>0.60391695000000001</v>
      </c>
      <c r="S92" s="46">
        <f t="shared" si="59"/>
        <v>0.65272122499999996</v>
      </c>
      <c r="T92" s="46">
        <f t="shared" si="59"/>
        <v>0.64190032500000005</v>
      </c>
      <c r="U92" s="46">
        <f t="shared" si="59"/>
        <v>0.55834800000000007</v>
      </c>
      <c r="V92" s="46">
        <f t="shared" si="59"/>
        <v>0.55564312500000002</v>
      </c>
      <c r="W92" s="46">
        <f t="shared" si="59"/>
        <v>0.60642817500000001</v>
      </c>
      <c r="X92" s="46">
        <f t="shared" si="59"/>
        <v>0.58503607499999999</v>
      </c>
      <c r="Y92" s="46">
        <f t="shared" si="59"/>
        <v>0.55213920000000005</v>
      </c>
      <c r="Z92" s="46">
        <f t="shared" si="59"/>
        <v>0.60643405000000006</v>
      </c>
      <c r="AA92" s="46">
        <f t="shared" si="59"/>
        <v>0.63966557499999999</v>
      </c>
      <c r="AB92" s="46">
        <f t="shared" si="59"/>
        <v>0.63637100000000002</v>
      </c>
    </row>
    <row r="93" spans="4:29" x14ac:dyDescent="0.2">
      <c r="D93" s="10" t="s">
        <v>90</v>
      </c>
      <c r="E93" s="46">
        <f t="shared" si="56"/>
        <v>0.62966452500000003</v>
      </c>
      <c r="F93" s="46">
        <f t="shared" ref="F93:Z93" si="60">SUM(F42:F45)/4</f>
        <v>0.64146334999999999</v>
      </c>
      <c r="G93" s="46">
        <f t="shared" si="60"/>
        <v>0.58166394999999993</v>
      </c>
      <c r="H93" s="46">
        <f t="shared" si="60"/>
        <v>0.60838499999999995</v>
      </c>
      <c r="I93" s="46">
        <f t="shared" si="60"/>
        <v>0.61695197499999999</v>
      </c>
      <c r="J93" s="46">
        <f t="shared" si="60"/>
        <v>0.63031480000000006</v>
      </c>
      <c r="K93" s="46">
        <f t="shared" si="60"/>
        <v>0.63650665000000006</v>
      </c>
      <c r="L93" s="46">
        <f t="shared" si="60"/>
        <v>0.72052142499999994</v>
      </c>
      <c r="M93" s="46">
        <f t="shared" si="60"/>
        <v>0.66537627499999996</v>
      </c>
      <c r="N93" s="46">
        <f t="shared" si="60"/>
        <v>0.64247992499999995</v>
      </c>
      <c r="O93" s="46">
        <f t="shared" si="60"/>
        <v>0.65707552499999999</v>
      </c>
      <c r="P93" s="46">
        <f t="shared" si="60"/>
        <v>0.65939227499999997</v>
      </c>
      <c r="Q93" s="46">
        <f t="shared" si="60"/>
        <v>0.59576739999999995</v>
      </c>
      <c r="R93" s="46">
        <f t="shared" si="60"/>
        <v>0.61115350000000002</v>
      </c>
      <c r="S93" s="46">
        <f t="shared" si="60"/>
        <v>0.66364122499999989</v>
      </c>
      <c r="T93" s="46">
        <f t="shared" si="60"/>
        <v>0.64754347499999998</v>
      </c>
      <c r="U93" s="46">
        <f t="shared" si="60"/>
        <v>0.56507065000000001</v>
      </c>
      <c r="V93" s="46">
        <f t="shared" si="60"/>
        <v>0.56595650000000008</v>
      </c>
      <c r="W93" s="46">
        <f t="shared" si="60"/>
        <v>0.61028525</v>
      </c>
      <c r="X93" s="46">
        <f t="shared" si="60"/>
        <v>0.58263694999999993</v>
      </c>
      <c r="Y93" s="46">
        <f t="shared" si="60"/>
        <v>0.56435037499999996</v>
      </c>
      <c r="Z93" s="46">
        <f t="shared" si="60"/>
        <v>0.61266832500000001</v>
      </c>
      <c r="AA93" s="46">
        <f>SUM(AA42:AA45)/4</f>
        <v>0.64649522500000001</v>
      </c>
      <c r="AB93" s="46">
        <f>SUM(AB42:AB45)/4</f>
        <v>0.6417699</v>
      </c>
      <c r="AC93" s="41"/>
    </row>
    <row r="94" spans="4:29" x14ac:dyDescent="0.2">
      <c r="D94" s="10" t="s">
        <v>92</v>
      </c>
      <c r="E94" s="46">
        <f t="shared" si="56"/>
        <v>0.63411707500000003</v>
      </c>
      <c r="F94" s="46">
        <f t="shared" ref="F94:Z94" si="61">SUM(F43:F46)/4</f>
        <v>0.65266555000000004</v>
      </c>
      <c r="G94" s="46">
        <f t="shared" si="61"/>
        <v>0.58024880000000001</v>
      </c>
      <c r="H94" s="46">
        <f t="shared" si="61"/>
        <v>0.61970207499999996</v>
      </c>
      <c r="I94" s="46">
        <f t="shared" si="61"/>
        <v>0.62146962500000003</v>
      </c>
      <c r="J94" s="46">
        <f t="shared" si="61"/>
        <v>0.63211360000000005</v>
      </c>
      <c r="K94" s="46">
        <f t="shared" si="61"/>
        <v>0.63270797499999998</v>
      </c>
      <c r="L94" s="46">
        <f t="shared" si="61"/>
        <v>0.72873932500000005</v>
      </c>
      <c r="M94" s="46">
        <f t="shared" si="61"/>
        <v>0.67758242499999999</v>
      </c>
      <c r="N94" s="46">
        <f t="shared" si="61"/>
        <v>0.64896262500000002</v>
      </c>
      <c r="O94" s="46">
        <f t="shared" si="61"/>
        <v>0.66578777499999997</v>
      </c>
      <c r="P94" s="46">
        <f t="shared" si="61"/>
        <v>0.65351294999999998</v>
      </c>
      <c r="Q94" s="46">
        <f t="shared" si="61"/>
        <v>0.59919322500000005</v>
      </c>
      <c r="R94" s="46">
        <f t="shared" si="61"/>
        <v>0.61597839999999993</v>
      </c>
      <c r="S94" s="46">
        <f t="shared" si="61"/>
        <v>0.67543180000000003</v>
      </c>
      <c r="T94" s="46">
        <f t="shared" si="61"/>
        <v>0.65012532499999998</v>
      </c>
      <c r="U94" s="46">
        <f t="shared" si="61"/>
        <v>0.56894750000000005</v>
      </c>
      <c r="V94" s="46">
        <f t="shared" si="61"/>
        <v>0.58543115000000001</v>
      </c>
      <c r="W94" s="46">
        <f t="shared" si="61"/>
        <v>0.61315199999999992</v>
      </c>
      <c r="X94" s="46">
        <f t="shared" si="61"/>
        <v>0.57502120000000001</v>
      </c>
      <c r="Y94" s="46">
        <f t="shared" si="61"/>
        <v>0.57739442500000004</v>
      </c>
      <c r="Z94" s="46">
        <f t="shared" si="61"/>
        <v>0.616823075</v>
      </c>
      <c r="AA94" s="46">
        <f>SUM(AA43:AA46)/4</f>
        <v>0.65174350000000003</v>
      </c>
      <c r="AB94" s="46">
        <f>SUM(AB43:AB46)/4</f>
        <v>0.64579219999999993</v>
      </c>
    </row>
    <row r="95" spans="4:29" x14ac:dyDescent="0.2">
      <c r="D95" s="10" t="s">
        <v>95</v>
      </c>
      <c r="E95" s="46">
        <f t="shared" si="56"/>
        <v>0.61925137500000005</v>
      </c>
      <c r="F95" s="46">
        <f t="shared" ref="F95:AA95" si="62">SUM(F44:F47)/4</f>
        <v>0.65292685000000006</v>
      </c>
      <c r="G95" s="46">
        <f t="shared" si="62"/>
        <v>0.58327917499999993</v>
      </c>
      <c r="H95" s="46">
        <f t="shared" si="62"/>
        <v>0.61698295000000003</v>
      </c>
      <c r="I95" s="46">
        <f t="shared" si="62"/>
        <v>0.60171797500000002</v>
      </c>
      <c r="J95" s="46">
        <f t="shared" si="62"/>
        <v>0.61577060000000006</v>
      </c>
      <c r="K95" s="46">
        <f t="shared" si="62"/>
        <v>0.64360569999999995</v>
      </c>
      <c r="L95" s="46">
        <f t="shared" si="62"/>
        <v>0.72123369999999998</v>
      </c>
      <c r="M95" s="46">
        <f t="shared" si="62"/>
        <v>0.68065912500000003</v>
      </c>
      <c r="N95" s="46">
        <f t="shared" si="62"/>
        <v>0.64704830000000002</v>
      </c>
      <c r="O95" s="46">
        <f t="shared" si="62"/>
        <v>0.66503319999999999</v>
      </c>
      <c r="P95" s="46">
        <f t="shared" si="62"/>
        <v>0.64384005</v>
      </c>
      <c r="Q95" s="46">
        <f t="shared" si="62"/>
        <v>0.597161575</v>
      </c>
      <c r="R95" s="46">
        <f t="shared" si="62"/>
        <v>0.61370802499999999</v>
      </c>
      <c r="S95" s="46">
        <f t="shared" si="62"/>
        <v>0.67326242500000011</v>
      </c>
      <c r="T95" s="46">
        <f t="shared" si="62"/>
        <v>0.64226597499999993</v>
      </c>
      <c r="U95" s="46">
        <f t="shared" si="62"/>
        <v>0.5646409</v>
      </c>
      <c r="V95" s="46">
        <f t="shared" si="62"/>
        <v>0.58358034999999997</v>
      </c>
      <c r="W95" s="46">
        <f t="shared" si="62"/>
        <v>0.60797414999999999</v>
      </c>
      <c r="X95" s="46">
        <f t="shared" si="62"/>
        <v>0.56174239999999998</v>
      </c>
      <c r="Y95" s="46">
        <f t="shared" si="62"/>
        <v>0.57309262500000002</v>
      </c>
      <c r="Z95" s="46">
        <f t="shared" si="62"/>
        <v>0.62324222499999993</v>
      </c>
      <c r="AA95" s="46">
        <f t="shared" si="62"/>
        <v>0.64736532499999999</v>
      </c>
      <c r="AB95" s="46">
        <f>SUM(AB44:AB47)/4</f>
        <v>0.64233269999999998</v>
      </c>
    </row>
    <row r="96" spans="4:29" x14ac:dyDescent="0.2">
      <c r="D96" s="10" t="s">
        <v>96</v>
      </c>
      <c r="E96" s="46">
        <f t="shared" si="56"/>
        <v>0.60667792499999995</v>
      </c>
      <c r="F96" s="46">
        <f t="shared" ref="F96:AB96" si="63">SUM(F45:F48)/4</f>
        <v>0.65736410000000001</v>
      </c>
      <c r="G96" s="46">
        <f t="shared" si="63"/>
        <v>0.58330412499999995</v>
      </c>
      <c r="H96" s="46">
        <f t="shared" si="63"/>
        <v>0.61324374999999998</v>
      </c>
      <c r="I96" s="46">
        <f t="shared" si="63"/>
        <v>0.59593612500000004</v>
      </c>
      <c r="J96" s="46">
        <f t="shared" si="63"/>
        <v>0.61182452500000006</v>
      </c>
      <c r="K96" s="46">
        <f t="shared" si="63"/>
        <v>0.64586834999999998</v>
      </c>
      <c r="L96" s="46">
        <f t="shared" si="63"/>
        <v>0.69937110000000002</v>
      </c>
      <c r="M96" s="46">
        <f t="shared" si="63"/>
        <v>0.67554772500000004</v>
      </c>
      <c r="N96" s="46">
        <f t="shared" si="63"/>
        <v>0.65118995000000002</v>
      </c>
      <c r="O96" s="46">
        <f t="shared" si="63"/>
        <v>0.65436927500000008</v>
      </c>
      <c r="P96" s="46">
        <f t="shared" si="63"/>
        <v>0.63647347500000007</v>
      </c>
      <c r="Q96" s="46">
        <f t="shared" si="63"/>
        <v>0.59478192499999993</v>
      </c>
      <c r="R96" s="46">
        <f t="shared" si="63"/>
        <v>0.60823397499999998</v>
      </c>
      <c r="S96" s="46">
        <f t="shared" si="63"/>
        <v>0.66368199999999988</v>
      </c>
      <c r="T96" s="46">
        <f t="shared" si="63"/>
        <v>0.63123542499999996</v>
      </c>
      <c r="U96" s="46">
        <f t="shared" si="63"/>
        <v>0.56177707499999996</v>
      </c>
      <c r="V96" s="46">
        <f t="shared" si="63"/>
        <v>0.57297375000000006</v>
      </c>
      <c r="W96" s="46">
        <f t="shared" si="63"/>
        <v>0.60204469999999999</v>
      </c>
      <c r="X96" s="46">
        <f t="shared" si="63"/>
        <v>0.54585709999999998</v>
      </c>
      <c r="Y96" s="46">
        <f t="shared" si="63"/>
        <v>0.56752795</v>
      </c>
      <c r="Z96" s="46">
        <f t="shared" si="63"/>
        <v>0.62144592499999995</v>
      </c>
      <c r="AA96" s="46">
        <f t="shared" si="63"/>
        <v>0.63920077500000005</v>
      </c>
      <c r="AB96" s="46">
        <f t="shared" si="63"/>
        <v>0.63385530000000001</v>
      </c>
    </row>
    <row r="97" spans="4:28" x14ac:dyDescent="0.2">
      <c r="D97" s="10" t="s">
        <v>98</v>
      </c>
      <c r="E97" s="46">
        <f t="shared" si="56"/>
        <v>0.59488037500000002</v>
      </c>
      <c r="F97" s="46">
        <f t="shared" ref="F97:AB97" si="64">SUM(F46:F49)/4</f>
        <v>0.65104490000000004</v>
      </c>
      <c r="G97" s="46">
        <f t="shared" si="64"/>
        <v>0.58492149999999987</v>
      </c>
      <c r="H97" s="46">
        <f t="shared" si="64"/>
        <v>0.60221707499999999</v>
      </c>
      <c r="I97" s="46">
        <f t="shared" si="64"/>
        <v>0.59189572499999998</v>
      </c>
      <c r="J97" s="46">
        <f t="shared" si="64"/>
        <v>0.61191655</v>
      </c>
      <c r="K97" s="46">
        <f t="shared" si="64"/>
        <v>0.65423490000000006</v>
      </c>
      <c r="L97" s="46">
        <f t="shared" si="64"/>
        <v>0.68274677500000003</v>
      </c>
      <c r="M97" s="46">
        <f t="shared" si="64"/>
        <v>0.66905217500000003</v>
      </c>
      <c r="N97" s="46">
        <f t="shared" si="64"/>
        <v>0.64987655</v>
      </c>
      <c r="O97" s="46">
        <f t="shared" si="64"/>
        <v>0.649999675</v>
      </c>
      <c r="P97" s="46">
        <f t="shared" si="64"/>
        <v>0.63206850000000003</v>
      </c>
      <c r="Q97" s="46">
        <f t="shared" si="64"/>
        <v>0.59245495000000004</v>
      </c>
      <c r="R97" s="46">
        <f t="shared" si="64"/>
        <v>0.60794254999999997</v>
      </c>
      <c r="S97" s="46">
        <f t="shared" si="64"/>
        <v>0.65384504999999993</v>
      </c>
      <c r="T97" s="46">
        <f t="shared" si="64"/>
        <v>0.61990377500000005</v>
      </c>
      <c r="U97" s="46">
        <f t="shared" si="64"/>
        <v>0.5559615</v>
      </c>
      <c r="V97" s="46">
        <f t="shared" si="64"/>
        <v>0.56564292500000002</v>
      </c>
      <c r="W97" s="46">
        <f t="shared" si="64"/>
        <v>0.59837949999999995</v>
      </c>
      <c r="X97" s="46">
        <f t="shared" si="64"/>
        <v>0.53452642499999992</v>
      </c>
      <c r="Y97" s="46">
        <f t="shared" si="64"/>
        <v>0.56238297500000001</v>
      </c>
      <c r="Z97" s="46">
        <f t="shared" si="64"/>
        <v>0.619782375</v>
      </c>
      <c r="AA97" s="46">
        <f t="shared" si="64"/>
        <v>0.63178540000000005</v>
      </c>
      <c r="AB97" s="46">
        <f t="shared" si="64"/>
        <v>0.62663584999999999</v>
      </c>
    </row>
    <row r="98" spans="4:28" x14ac:dyDescent="0.2">
      <c r="D98" s="10" t="s">
        <v>99</v>
      </c>
      <c r="E98" s="46">
        <f t="shared" si="56"/>
        <v>0.58117324999999997</v>
      </c>
      <c r="F98" s="46">
        <f t="shared" si="56"/>
        <v>0.64113875000000009</v>
      </c>
      <c r="G98" s="46">
        <f t="shared" si="56"/>
        <v>0.58907719999999997</v>
      </c>
      <c r="H98" s="46">
        <f t="shared" si="56"/>
        <v>0.58109909999999998</v>
      </c>
      <c r="I98" s="46">
        <f t="shared" si="56"/>
        <v>0.58737747500000004</v>
      </c>
      <c r="J98" s="46">
        <f t="shared" si="56"/>
        <v>0.61185662500000004</v>
      </c>
      <c r="K98" s="46">
        <f t="shared" si="56"/>
        <v>0.65895784999999996</v>
      </c>
      <c r="L98" s="46">
        <f t="shared" si="56"/>
        <v>0.66738370000000002</v>
      </c>
      <c r="M98" s="46">
        <f t="shared" si="56"/>
        <v>0.65423435000000008</v>
      </c>
      <c r="N98" s="46">
        <f t="shared" si="56"/>
        <v>0.63840894999999998</v>
      </c>
      <c r="O98" s="46">
        <f t="shared" si="56"/>
        <v>0.64424550000000003</v>
      </c>
      <c r="P98" s="46">
        <f t="shared" si="56"/>
        <v>0.63301410000000002</v>
      </c>
      <c r="Q98" s="46">
        <f t="shared" si="56"/>
        <v>0.58579139999999996</v>
      </c>
      <c r="R98" s="46">
        <f t="shared" si="56"/>
        <v>0.60552565000000003</v>
      </c>
      <c r="S98" s="46">
        <f t="shared" si="56"/>
        <v>0.64336480000000007</v>
      </c>
      <c r="T98" s="46">
        <f t="shared" si="56"/>
        <v>0.60976489999999994</v>
      </c>
      <c r="U98" s="46">
        <f t="shared" ref="U98:Z98" si="65">SUM(U47:U50)/4</f>
        <v>0.55541419999999997</v>
      </c>
      <c r="V98" s="46">
        <f t="shared" si="65"/>
        <v>0.55203970000000002</v>
      </c>
      <c r="W98" s="46">
        <f t="shared" si="65"/>
        <v>0.59368237499999998</v>
      </c>
      <c r="X98" s="46">
        <f t="shared" si="65"/>
        <v>0.52848705000000007</v>
      </c>
      <c r="Y98" s="46">
        <f t="shared" si="65"/>
        <v>0.55452927499999993</v>
      </c>
      <c r="Z98" s="46">
        <f t="shared" si="65"/>
        <v>0.61265930000000002</v>
      </c>
      <c r="AA98" s="46">
        <f>SUM(AA47:AA50)/4</f>
        <v>0.62351337500000004</v>
      </c>
      <c r="AB98" s="46">
        <f>SUM(AB47:AB50)/4</f>
        <v>0.61923402500000002</v>
      </c>
    </row>
    <row r="99" spans="4:28" x14ac:dyDescent="0.2">
      <c r="D99" s="10" t="s">
        <v>100</v>
      </c>
      <c r="E99" s="46">
        <f t="shared" ref="E99:Z99" si="66">SUM(E48:E51)/4</f>
        <v>0.57257237500000002</v>
      </c>
      <c r="F99" s="46">
        <f t="shared" si="66"/>
        <v>0.63467947499999999</v>
      </c>
      <c r="G99" s="46">
        <f t="shared" si="66"/>
        <v>0.58207344999999999</v>
      </c>
      <c r="H99" s="46">
        <f t="shared" si="66"/>
        <v>0.57706907500000004</v>
      </c>
      <c r="I99" s="46">
        <f t="shared" si="66"/>
        <v>0.59636607499999994</v>
      </c>
      <c r="J99" s="46">
        <f t="shared" si="66"/>
        <v>0.61333104999999999</v>
      </c>
      <c r="K99" s="46">
        <f t="shared" si="66"/>
        <v>0.64818872500000002</v>
      </c>
      <c r="L99" s="46">
        <f t="shared" si="66"/>
        <v>0.66306550000000009</v>
      </c>
      <c r="M99" s="46">
        <f t="shared" si="66"/>
        <v>0.63705462499999999</v>
      </c>
      <c r="N99" s="46">
        <f t="shared" si="66"/>
        <v>0.63639975000000004</v>
      </c>
      <c r="O99" s="46">
        <f t="shared" si="66"/>
        <v>0.64252292499999997</v>
      </c>
      <c r="P99" s="46">
        <f t="shared" si="66"/>
        <v>0.6347391</v>
      </c>
      <c r="Q99" s="46">
        <f t="shared" si="66"/>
        <v>0.5773154250000001</v>
      </c>
      <c r="R99" s="46">
        <f t="shared" si="66"/>
        <v>0.596284025</v>
      </c>
      <c r="S99" s="46">
        <f t="shared" si="66"/>
        <v>0.63622975000000004</v>
      </c>
      <c r="T99" s="46">
        <f t="shared" si="66"/>
        <v>0.60656449999999995</v>
      </c>
      <c r="U99" s="46">
        <f t="shared" si="66"/>
        <v>0.55927554999999995</v>
      </c>
      <c r="V99" s="46">
        <f t="shared" si="66"/>
        <v>0.548813675</v>
      </c>
      <c r="W99" s="46">
        <f t="shared" si="66"/>
        <v>0.58706392500000004</v>
      </c>
      <c r="X99" s="46">
        <f t="shared" si="66"/>
        <v>0.51981347499999997</v>
      </c>
      <c r="Y99" s="46">
        <f t="shared" si="66"/>
        <v>0.549845625</v>
      </c>
      <c r="Z99" s="46">
        <f t="shared" si="66"/>
        <v>0.60298502500000006</v>
      </c>
      <c r="AA99" s="46">
        <f>SUM(AA48:AA51)/4</f>
        <v>0.61819092499999995</v>
      </c>
      <c r="AB99" s="46">
        <f>SUM(AB48:AB51)/4</f>
        <v>0.61339199999999994</v>
      </c>
    </row>
    <row r="100" spans="4:28" x14ac:dyDescent="0.2">
      <c r="D100" s="10" t="s">
        <v>104</v>
      </c>
      <c r="E100" s="46">
        <f t="shared" ref="E100:AB100" si="67">SUM(E49:E52)/4</f>
        <v>0.57161134999999996</v>
      </c>
      <c r="F100" s="46">
        <f t="shared" si="67"/>
        <v>0.62596435000000006</v>
      </c>
      <c r="G100" s="46">
        <f>SUM(G49:G52)/4</f>
        <v>0.57752367500000001</v>
      </c>
      <c r="H100" s="46">
        <f t="shared" si="67"/>
        <v>0.57948822499999997</v>
      </c>
      <c r="I100" s="46">
        <f t="shared" si="67"/>
        <v>0.60005090000000005</v>
      </c>
      <c r="J100" s="46">
        <f t="shared" si="67"/>
        <v>0.62213017500000001</v>
      </c>
      <c r="K100" s="46">
        <f t="shared" si="67"/>
        <v>0.64282260000000002</v>
      </c>
      <c r="L100" s="46">
        <f t="shared" si="67"/>
        <v>0.65931042500000003</v>
      </c>
      <c r="M100" s="46">
        <f t="shared" si="67"/>
        <v>0.62733327500000002</v>
      </c>
      <c r="N100" s="46">
        <f t="shared" si="67"/>
        <v>0.62445297499999997</v>
      </c>
      <c r="O100" s="46">
        <f t="shared" si="67"/>
        <v>0.64824607500000009</v>
      </c>
      <c r="P100" s="46">
        <f t="shared" si="67"/>
        <v>0.63437670000000002</v>
      </c>
      <c r="Q100" s="46">
        <f t="shared" si="67"/>
        <v>0.57400779999999996</v>
      </c>
      <c r="R100" s="46">
        <f t="shared" si="67"/>
        <v>0.59462622500000006</v>
      </c>
      <c r="S100" s="46">
        <f t="shared" si="67"/>
        <v>0.63545447500000007</v>
      </c>
      <c r="T100" s="46">
        <f t="shared" si="67"/>
        <v>0.60182334999999998</v>
      </c>
      <c r="U100" s="46">
        <f t="shared" si="67"/>
        <v>0.55778922500000006</v>
      </c>
      <c r="V100" s="46">
        <f t="shared" si="67"/>
        <v>0.544464375</v>
      </c>
      <c r="W100" s="46">
        <f t="shared" si="67"/>
        <v>0.57807434999999996</v>
      </c>
      <c r="X100" s="46">
        <f t="shared" si="67"/>
        <v>0.52311097500000003</v>
      </c>
      <c r="Y100" s="46">
        <f t="shared" si="67"/>
        <v>0.54906509999999997</v>
      </c>
      <c r="Z100" s="46">
        <f t="shared" si="67"/>
        <v>0.60136092499999994</v>
      </c>
      <c r="AA100" s="46">
        <f>SUM(AA49:AA52)/4</f>
        <v>0.61531570000000002</v>
      </c>
      <c r="AB100" s="46">
        <f t="shared" si="67"/>
        <v>0.61107962500000002</v>
      </c>
    </row>
    <row r="101" spans="4:28" x14ac:dyDescent="0.2">
      <c r="E101" s="47"/>
      <c r="F101" s="46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</row>
    <row r="102" spans="4:28" x14ac:dyDescent="0.2">
      <c r="E102" s="47"/>
      <c r="F102" s="46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</row>
    <row r="103" spans="4:28" x14ac:dyDescent="0.2">
      <c r="E103" s="47"/>
      <c r="F103" s="46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</row>
    <row r="104" spans="4:28" x14ac:dyDescent="0.2">
      <c r="F104" s="23"/>
    </row>
    <row r="105" spans="4:28" x14ac:dyDescent="0.2">
      <c r="F105" s="23"/>
    </row>
    <row r="106" spans="4:28" x14ac:dyDescent="0.2">
      <c r="F106" s="23"/>
    </row>
    <row r="107" spans="4:28" x14ac:dyDescent="0.2">
      <c r="F107" s="23"/>
    </row>
    <row r="108" spans="4:28" x14ac:dyDescent="0.2">
      <c r="F108" s="23"/>
    </row>
    <row r="109" spans="4:28" x14ac:dyDescent="0.2">
      <c r="F109" s="23"/>
    </row>
    <row r="110" spans="4:28" x14ac:dyDescent="0.2">
      <c r="F110" s="23"/>
    </row>
    <row r="111" spans="4:28" x14ac:dyDescent="0.2">
      <c r="F111" s="23"/>
    </row>
    <row r="112" spans="4:28" x14ac:dyDescent="0.2">
      <c r="F112" s="23"/>
    </row>
    <row r="113" spans="5:27" x14ac:dyDescent="0.2">
      <c r="F113" s="23"/>
    </row>
    <row r="121" spans="5:27" x14ac:dyDescent="0.2"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</row>
    <row r="123" spans="5:27" x14ac:dyDescent="0.2">
      <c r="F123" s="23"/>
    </row>
    <row r="124" spans="5:27" x14ac:dyDescent="0.2">
      <c r="F124" s="23"/>
    </row>
    <row r="125" spans="5:27" x14ac:dyDescent="0.2">
      <c r="F125" s="23"/>
    </row>
    <row r="126" spans="5:27" x14ac:dyDescent="0.2">
      <c r="F126" s="23"/>
    </row>
    <row r="127" spans="5:27" x14ac:dyDescent="0.2">
      <c r="F127" s="23"/>
    </row>
    <row r="128" spans="5:27" x14ac:dyDescent="0.2">
      <c r="F128" s="23"/>
    </row>
    <row r="129" spans="6:6" x14ac:dyDescent="0.2">
      <c r="F129" s="23"/>
    </row>
    <row r="130" spans="6:6" x14ac:dyDescent="0.2">
      <c r="F130" s="23"/>
    </row>
    <row r="131" spans="6:6" x14ac:dyDescent="0.2">
      <c r="F131" s="23"/>
    </row>
    <row r="132" spans="6:6" x14ac:dyDescent="0.2">
      <c r="F132" s="23"/>
    </row>
    <row r="133" spans="6:6" x14ac:dyDescent="0.2">
      <c r="F133" s="23"/>
    </row>
    <row r="134" spans="6:6" x14ac:dyDescent="0.2">
      <c r="F134" s="23"/>
    </row>
    <row r="135" spans="6:6" x14ac:dyDescent="0.2">
      <c r="F135" s="23"/>
    </row>
    <row r="136" spans="6:6" x14ac:dyDescent="0.2">
      <c r="F136" s="23"/>
    </row>
    <row r="137" spans="6:6" x14ac:dyDescent="0.2">
      <c r="F137" s="23"/>
    </row>
    <row r="138" spans="6:6" x14ac:dyDescent="0.2">
      <c r="F138" s="23"/>
    </row>
    <row r="139" spans="6:6" x14ac:dyDescent="0.2">
      <c r="F139" s="23"/>
    </row>
    <row r="140" spans="6:6" x14ac:dyDescent="0.2">
      <c r="F140" s="23"/>
    </row>
    <row r="141" spans="6:6" x14ac:dyDescent="0.2">
      <c r="F141" s="23"/>
    </row>
    <row r="142" spans="6:6" x14ac:dyDescent="0.2">
      <c r="F142" s="23"/>
    </row>
    <row r="143" spans="6:6" x14ac:dyDescent="0.2">
      <c r="F143" s="23"/>
    </row>
    <row r="144" spans="6:6" x14ac:dyDescent="0.2">
      <c r="F144" s="23"/>
    </row>
    <row r="145" spans="6:6" x14ac:dyDescent="0.2">
      <c r="F145" s="23"/>
    </row>
  </sheetData>
  <sortState xmlns:xlrd2="http://schemas.microsoft.com/office/spreadsheetml/2017/richdata2" ref="E97:F112">
    <sortCondition ref="F97:F112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T142"/>
  <sheetViews>
    <sheetView topLeftCell="A52" zoomScaleNormal="100" workbookViewId="0">
      <selection activeCell="AQ27" sqref="AQ27"/>
    </sheetView>
  </sheetViews>
  <sheetFormatPr defaultRowHeight="15" x14ac:dyDescent="0.2"/>
  <cols>
    <col min="2" max="2" width="16.27734375" customWidth="1"/>
    <col min="4" max="4" width="9.14453125" customWidth="1"/>
    <col min="7" max="7" width="10.0859375" customWidth="1"/>
  </cols>
  <sheetData>
    <row r="2" spans="2:45" x14ac:dyDescent="0.2">
      <c r="B2" s="9" t="s">
        <v>58</v>
      </c>
      <c r="C2" s="9"/>
      <c r="D2" s="9"/>
      <c r="E2" s="9"/>
      <c r="F2" s="9"/>
      <c r="G2" s="9"/>
    </row>
    <row r="4" spans="2:45" s="8" customFormat="1" ht="27.75" x14ac:dyDescent="0.2">
      <c r="C4" s="2" t="s">
        <v>21</v>
      </c>
      <c r="D4" s="2" t="s">
        <v>22</v>
      </c>
      <c r="E4" s="2" t="s">
        <v>23</v>
      </c>
      <c r="F4" s="2" t="s">
        <v>24</v>
      </c>
      <c r="G4" s="2" t="s">
        <v>25</v>
      </c>
      <c r="H4" s="2" t="s">
        <v>26</v>
      </c>
      <c r="I4" s="2" t="s">
        <v>27</v>
      </c>
      <c r="J4" s="2" t="s">
        <v>28</v>
      </c>
      <c r="K4" s="2" t="s">
        <v>29</v>
      </c>
      <c r="L4" s="2" t="s">
        <v>30</v>
      </c>
      <c r="M4" s="2" t="s">
        <v>31</v>
      </c>
      <c r="N4" s="2" t="s">
        <v>32</v>
      </c>
      <c r="O4" s="2" t="s">
        <v>33</v>
      </c>
      <c r="P4" s="2" t="s">
        <v>34</v>
      </c>
      <c r="Q4" s="2" t="s">
        <v>35</v>
      </c>
      <c r="R4" s="2" t="s">
        <v>36</v>
      </c>
      <c r="S4" s="2" t="s">
        <v>37</v>
      </c>
      <c r="T4" s="2" t="s">
        <v>38</v>
      </c>
      <c r="U4" s="2" t="s">
        <v>39</v>
      </c>
      <c r="V4" s="2" t="s">
        <v>40</v>
      </c>
      <c r="W4" s="2" t="s">
        <v>41</v>
      </c>
      <c r="X4" s="2" t="s">
        <v>42</v>
      </c>
      <c r="Y4" s="2" t="s">
        <v>43</v>
      </c>
      <c r="Z4" s="2" t="s">
        <v>44</v>
      </c>
      <c r="AA4" s="2" t="s">
        <v>45</v>
      </c>
      <c r="AB4" s="2" t="s">
        <v>46</v>
      </c>
      <c r="AC4" s="2" t="s">
        <v>47</v>
      </c>
      <c r="AD4" s="2" t="s">
        <v>48</v>
      </c>
      <c r="AE4" s="2" t="s">
        <v>49</v>
      </c>
      <c r="AF4" s="2" t="s">
        <v>50</v>
      </c>
      <c r="AG4" s="2" t="s">
        <v>51</v>
      </c>
      <c r="AH4" s="2" t="s">
        <v>52</v>
      </c>
      <c r="AI4" s="2" t="s">
        <v>53</v>
      </c>
      <c r="AJ4" s="2" t="s">
        <v>54</v>
      </c>
      <c r="AK4" s="2" t="s">
        <v>89</v>
      </c>
      <c r="AL4" s="2" t="s">
        <v>90</v>
      </c>
      <c r="AM4" s="2" t="s">
        <v>92</v>
      </c>
      <c r="AN4" s="2" t="s">
        <v>95</v>
      </c>
      <c r="AO4" s="2" t="s">
        <v>96</v>
      </c>
      <c r="AP4" s="2" t="s">
        <v>98</v>
      </c>
      <c r="AQ4" s="2" t="s">
        <v>99</v>
      </c>
      <c r="AR4" s="2" t="s">
        <v>100</v>
      </c>
      <c r="AS4" s="2" t="s">
        <v>104</v>
      </c>
    </row>
    <row r="5" spans="2:45" x14ac:dyDescent="0.2">
      <c r="B5" s="1" t="s">
        <v>0</v>
      </c>
      <c r="C5" s="89">
        <v>1150.056</v>
      </c>
      <c r="D5" s="89">
        <v>1146.2370000000001</v>
      </c>
      <c r="E5" s="89">
        <v>1128.761</v>
      </c>
      <c r="F5" s="89">
        <v>1133.17</v>
      </c>
      <c r="G5" s="88">
        <v>1141.22</v>
      </c>
      <c r="H5" s="88">
        <v>1136.873</v>
      </c>
      <c r="I5" s="88">
        <v>1125.9290000000001</v>
      </c>
      <c r="J5" s="88">
        <v>1209.4159999999999</v>
      </c>
      <c r="K5" s="88">
        <v>1122.133</v>
      </c>
      <c r="L5" s="88">
        <v>1160.194</v>
      </c>
      <c r="M5" s="88">
        <v>1163.588</v>
      </c>
      <c r="N5" s="88">
        <v>1109.384</v>
      </c>
      <c r="O5" s="88">
        <v>1072.4849999999999</v>
      </c>
      <c r="P5" s="88">
        <v>1045.075</v>
      </c>
      <c r="Q5" s="88">
        <v>1042.347</v>
      </c>
      <c r="R5" s="88">
        <v>1068.3340000000001</v>
      </c>
      <c r="S5" s="88">
        <v>996.13080000000002</v>
      </c>
      <c r="T5" s="88">
        <v>1025.075</v>
      </c>
      <c r="U5" s="88">
        <v>942.82799999999997</v>
      </c>
      <c r="V5" s="88">
        <v>891.56299999999999</v>
      </c>
      <c r="W5" s="88">
        <v>941.51340000000005</v>
      </c>
      <c r="X5" s="88">
        <v>1020.155</v>
      </c>
      <c r="Y5" s="88">
        <v>1016.728</v>
      </c>
      <c r="Z5" s="88">
        <v>1102.4100000000001</v>
      </c>
      <c r="AA5" s="88">
        <v>985.80399999999997</v>
      </c>
      <c r="AB5" s="88">
        <v>977.39049999999997</v>
      </c>
      <c r="AC5" s="88">
        <v>948.58100000000002</v>
      </c>
      <c r="AD5" s="88">
        <v>914.32659999999998</v>
      </c>
      <c r="AE5" s="88">
        <v>944.51909999999998</v>
      </c>
      <c r="AF5" s="88">
        <v>962.43110000000001</v>
      </c>
      <c r="AG5" s="88">
        <v>1006.867</v>
      </c>
      <c r="AH5" s="88">
        <v>978.22310000000004</v>
      </c>
      <c r="AI5" s="88">
        <v>965.44910000000004</v>
      </c>
      <c r="AJ5" s="88">
        <v>997.971</v>
      </c>
      <c r="AK5" s="88">
        <v>947.21339999999998</v>
      </c>
      <c r="AL5" s="88">
        <v>946.7654</v>
      </c>
      <c r="AM5" s="88">
        <v>815.86829999999998</v>
      </c>
      <c r="AN5" s="88">
        <v>867.49109999999996</v>
      </c>
      <c r="AO5" s="88">
        <v>847.65170000000001</v>
      </c>
      <c r="AP5" s="88">
        <v>861.85410000000002</v>
      </c>
      <c r="AQ5" s="88">
        <v>927.42039999999997</v>
      </c>
      <c r="AR5" s="89">
        <v>979.78689999999995</v>
      </c>
      <c r="AS5" s="90">
        <v>1020.2430000000001</v>
      </c>
    </row>
    <row r="6" spans="2:45" x14ac:dyDescent="0.2">
      <c r="B6" s="1" t="s">
        <v>1</v>
      </c>
      <c r="C6" s="89">
        <v>921.17179999999996</v>
      </c>
      <c r="D6" s="89">
        <v>929.20740000000001</v>
      </c>
      <c r="E6" s="89">
        <v>930.75080000000003</v>
      </c>
      <c r="F6" s="89">
        <v>932.02980000000002</v>
      </c>
      <c r="G6" s="88">
        <v>954.81910000000005</v>
      </c>
      <c r="H6" s="88">
        <v>1023.386</v>
      </c>
      <c r="I6" s="88">
        <v>1055.31</v>
      </c>
      <c r="J6" s="88">
        <v>1040.825</v>
      </c>
      <c r="K6" s="88">
        <v>1091.01</v>
      </c>
      <c r="L6" s="88">
        <v>1039.307</v>
      </c>
      <c r="M6" s="88">
        <v>969.81910000000005</v>
      </c>
      <c r="N6" s="88">
        <v>973.30939999999998</v>
      </c>
      <c r="O6" s="88">
        <v>906.54480000000001</v>
      </c>
      <c r="P6" s="88">
        <v>852.48630000000003</v>
      </c>
      <c r="Q6" s="88">
        <v>905.51490000000001</v>
      </c>
      <c r="R6" s="88">
        <v>909.15160000000003</v>
      </c>
      <c r="S6" s="88">
        <v>924.84140000000002</v>
      </c>
      <c r="T6" s="88">
        <v>930.22839999999997</v>
      </c>
      <c r="U6" s="88">
        <v>931.10889999999995</v>
      </c>
      <c r="V6" s="88">
        <v>911.45159999999998</v>
      </c>
      <c r="W6" s="88">
        <v>930.34910000000002</v>
      </c>
      <c r="X6" s="88">
        <v>913.88530000000003</v>
      </c>
      <c r="Y6" s="88">
        <v>1012.215</v>
      </c>
      <c r="Z6" s="88">
        <v>1022.665</v>
      </c>
      <c r="AA6" s="88">
        <v>1109.5640000000001</v>
      </c>
      <c r="AB6" s="88">
        <v>1115.202</v>
      </c>
      <c r="AC6" s="88">
        <v>1120.751</v>
      </c>
      <c r="AD6" s="88">
        <v>1154.886</v>
      </c>
      <c r="AE6" s="88">
        <v>1114.163</v>
      </c>
      <c r="AF6" s="88">
        <v>1073.7560000000001</v>
      </c>
      <c r="AG6" s="88">
        <v>1091.2860000000001</v>
      </c>
      <c r="AH6" s="88">
        <v>1197.9179999999999</v>
      </c>
      <c r="AI6" s="88">
        <v>1094.134</v>
      </c>
      <c r="AJ6" s="88">
        <v>1160.9860000000001</v>
      </c>
      <c r="AK6" s="88">
        <v>1065.1120000000001</v>
      </c>
      <c r="AL6" s="88">
        <v>1131.567</v>
      </c>
      <c r="AM6" s="88">
        <v>1210.7059999999999</v>
      </c>
      <c r="AN6" s="88">
        <v>1141.3820000000001</v>
      </c>
      <c r="AO6" s="88">
        <v>1194.258</v>
      </c>
      <c r="AP6" s="88">
        <v>1063.8520000000001</v>
      </c>
      <c r="AQ6" s="88">
        <v>1089.202</v>
      </c>
      <c r="AR6" s="89">
        <v>1237.4839999999999</v>
      </c>
      <c r="AS6" s="90">
        <v>1220.925</v>
      </c>
    </row>
    <row r="7" spans="2:45" x14ac:dyDescent="0.2">
      <c r="B7" s="1" t="s">
        <v>2</v>
      </c>
      <c r="C7" s="89">
        <v>951.73180000000002</v>
      </c>
      <c r="D7" s="89">
        <v>949.45579999999995</v>
      </c>
      <c r="E7" s="89">
        <v>968.50609999999995</v>
      </c>
      <c r="F7" s="89">
        <v>1055.8499999999999</v>
      </c>
      <c r="G7" s="88">
        <v>923.08950000000004</v>
      </c>
      <c r="H7" s="88">
        <v>954.10720000000003</v>
      </c>
      <c r="I7" s="88">
        <v>1055.106</v>
      </c>
      <c r="J7" s="88">
        <v>1144.4770000000001</v>
      </c>
      <c r="K7" s="88">
        <v>1122.471</v>
      </c>
      <c r="L7" s="88">
        <v>1128.364</v>
      </c>
      <c r="M7" s="88">
        <v>1206.539</v>
      </c>
      <c r="N7" s="88">
        <v>1151.4349999999999</v>
      </c>
      <c r="O7" s="88">
        <v>1091.825</v>
      </c>
      <c r="P7" s="88">
        <v>1036.376</v>
      </c>
      <c r="Q7" s="88">
        <v>1043.421</v>
      </c>
      <c r="R7" s="88">
        <v>1100.944</v>
      </c>
      <c r="S7" s="88">
        <v>1006.3819999999999</v>
      </c>
      <c r="T7" s="88">
        <v>1128.33</v>
      </c>
      <c r="U7" s="88">
        <v>1072.8040000000001</v>
      </c>
      <c r="V7" s="88">
        <v>1106.7439999999999</v>
      </c>
      <c r="W7" s="88">
        <v>1157.038</v>
      </c>
      <c r="X7" s="88">
        <v>1183.7929999999999</v>
      </c>
      <c r="Y7" s="88">
        <v>1155.194</v>
      </c>
      <c r="Z7" s="88">
        <v>1004.0309999999999</v>
      </c>
      <c r="AA7" s="88">
        <v>1015.486</v>
      </c>
      <c r="AB7" s="88">
        <v>930.00229999999999</v>
      </c>
      <c r="AC7" s="88">
        <v>958.38130000000001</v>
      </c>
      <c r="AD7" s="88">
        <v>921.22389999999996</v>
      </c>
      <c r="AE7" s="88">
        <v>916.03830000000005</v>
      </c>
      <c r="AF7" s="88">
        <v>989.42579999999998</v>
      </c>
      <c r="AG7" s="88">
        <v>942.57339999999999</v>
      </c>
      <c r="AH7" s="88">
        <v>956.53120000000001</v>
      </c>
      <c r="AI7" s="88">
        <v>920.30650000000003</v>
      </c>
      <c r="AJ7" s="88">
        <v>928.49770000000001</v>
      </c>
      <c r="AK7" s="88">
        <v>927.25130000000001</v>
      </c>
      <c r="AL7" s="88">
        <v>957.51750000000004</v>
      </c>
      <c r="AM7" s="88">
        <v>986.32090000000005</v>
      </c>
      <c r="AN7" s="88">
        <v>1020.936</v>
      </c>
      <c r="AO7" s="88">
        <v>1012.258</v>
      </c>
      <c r="AP7" s="88">
        <v>1040.684</v>
      </c>
      <c r="AQ7" s="88">
        <v>1000.223</v>
      </c>
      <c r="AR7" s="89">
        <v>1011.898</v>
      </c>
      <c r="AS7" s="90">
        <v>1090.704</v>
      </c>
    </row>
    <row r="8" spans="2:45" x14ac:dyDescent="0.2">
      <c r="B8" s="1" t="s">
        <v>3</v>
      </c>
      <c r="C8" s="89">
        <v>871.78840000000002</v>
      </c>
      <c r="D8" s="89">
        <v>900.3442</v>
      </c>
      <c r="E8" s="89">
        <v>865.27530000000002</v>
      </c>
      <c r="F8" s="89">
        <v>831.69809999999995</v>
      </c>
      <c r="G8" s="88">
        <v>820.90049999999997</v>
      </c>
      <c r="H8" s="88">
        <v>812.45619999999997</v>
      </c>
      <c r="I8" s="88">
        <v>779.41840000000002</v>
      </c>
      <c r="J8" s="88">
        <v>720.40650000000005</v>
      </c>
      <c r="K8" s="88">
        <v>788.1866</v>
      </c>
      <c r="L8" s="88">
        <v>678.00049999999999</v>
      </c>
      <c r="M8" s="88">
        <v>758.26030000000003</v>
      </c>
      <c r="N8" s="88">
        <v>825.60339999999997</v>
      </c>
      <c r="O8" s="88">
        <v>826.779</v>
      </c>
      <c r="P8" s="88">
        <v>771.68889999999999</v>
      </c>
      <c r="Q8" s="88">
        <v>835.92380000000003</v>
      </c>
      <c r="R8" s="88">
        <v>908.18439999999998</v>
      </c>
      <c r="S8" s="88">
        <v>842.93020000000001</v>
      </c>
      <c r="T8" s="88">
        <v>861.66679999999997</v>
      </c>
      <c r="U8" s="88">
        <v>832.65930000000003</v>
      </c>
      <c r="V8" s="88">
        <v>874.45870000000002</v>
      </c>
      <c r="W8" s="88">
        <v>896.09270000000004</v>
      </c>
      <c r="X8" s="88">
        <v>927.56309999999996</v>
      </c>
      <c r="Y8" s="88">
        <v>960.697</v>
      </c>
      <c r="Z8" s="88">
        <v>855.11850000000004</v>
      </c>
      <c r="AA8" s="88">
        <v>788.7296</v>
      </c>
      <c r="AB8" s="88">
        <v>860.78909999999996</v>
      </c>
      <c r="AC8" s="88">
        <v>902.52179999999998</v>
      </c>
      <c r="AD8" s="88">
        <v>983.19299999999998</v>
      </c>
      <c r="AE8" s="88">
        <v>959.30859999999996</v>
      </c>
      <c r="AF8" s="88">
        <v>846.58280000000002</v>
      </c>
      <c r="AG8" s="88">
        <v>896.65060000000005</v>
      </c>
      <c r="AH8" s="88">
        <v>910.16520000000003</v>
      </c>
      <c r="AI8" s="88">
        <v>928.9665</v>
      </c>
      <c r="AJ8" s="88">
        <v>849.15350000000001</v>
      </c>
      <c r="AK8" s="88">
        <v>817.13250000000005</v>
      </c>
      <c r="AL8" s="88">
        <v>831.63469999999995</v>
      </c>
      <c r="AM8" s="88">
        <v>838.97379999999998</v>
      </c>
      <c r="AN8" s="88">
        <v>782.69</v>
      </c>
      <c r="AO8" s="88">
        <v>842.24400000000003</v>
      </c>
      <c r="AP8" s="88">
        <v>779.29859999999996</v>
      </c>
      <c r="AQ8" s="88">
        <v>750.18430000000001</v>
      </c>
      <c r="AR8" s="89">
        <v>926.70799999999997</v>
      </c>
      <c r="AS8" s="90">
        <v>994.82979999999998</v>
      </c>
    </row>
    <row r="9" spans="2:45" x14ac:dyDescent="0.2">
      <c r="B9" s="1" t="s">
        <v>4</v>
      </c>
      <c r="C9" s="89">
        <v>876.53689999999995</v>
      </c>
      <c r="D9" s="89">
        <v>833.20709999999997</v>
      </c>
      <c r="E9" s="89">
        <v>853.04060000000004</v>
      </c>
      <c r="F9" s="89">
        <v>836.26210000000003</v>
      </c>
      <c r="G9" s="88">
        <v>870.21789999999999</v>
      </c>
      <c r="H9" s="88">
        <v>945.11950000000002</v>
      </c>
      <c r="I9" s="88">
        <v>1069.0329999999999</v>
      </c>
      <c r="J9" s="88">
        <v>1055.7539999999999</v>
      </c>
      <c r="K9" s="88">
        <v>1067.9880000000001</v>
      </c>
      <c r="L9" s="88">
        <v>1050.7049999999999</v>
      </c>
      <c r="M9" s="88">
        <v>1039.934</v>
      </c>
      <c r="N9" s="88">
        <v>1020.413</v>
      </c>
      <c r="O9" s="88">
        <v>982.10530000000006</v>
      </c>
      <c r="P9" s="88">
        <v>942.15869999999995</v>
      </c>
      <c r="Q9" s="88">
        <v>984.74710000000005</v>
      </c>
      <c r="R9" s="88">
        <v>1003.895</v>
      </c>
      <c r="S9" s="88">
        <v>1021.006</v>
      </c>
      <c r="T9" s="88">
        <v>1004.26</v>
      </c>
      <c r="U9" s="88">
        <v>973.25890000000004</v>
      </c>
      <c r="V9" s="88">
        <v>915.48159999999996</v>
      </c>
      <c r="W9" s="88">
        <v>977.84439999999995</v>
      </c>
      <c r="X9" s="88">
        <v>958.43809999999996</v>
      </c>
      <c r="Y9" s="88">
        <v>941.67949999999996</v>
      </c>
      <c r="Z9" s="88">
        <v>962.58389999999997</v>
      </c>
      <c r="AA9" s="88">
        <v>902.58860000000004</v>
      </c>
      <c r="AB9" s="88">
        <v>880.63130000000001</v>
      </c>
      <c r="AC9" s="88">
        <v>875.10820000000001</v>
      </c>
      <c r="AD9" s="88">
        <v>928.19759999999997</v>
      </c>
      <c r="AE9" s="88">
        <v>905.54740000000004</v>
      </c>
      <c r="AF9" s="88">
        <v>925.45809999999994</v>
      </c>
      <c r="AG9" s="88">
        <v>901.28909999999996</v>
      </c>
      <c r="AH9" s="88">
        <v>848.11450000000002</v>
      </c>
      <c r="AI9" s="88">
        <v>842.40769999999998</v>
      </c>
      <c r="AJ9" s="88">
        <v>782.12940000000003</v>
      </c>
      <c r="AK9" s="88">
        <v>790.31610000000001</v>
      </c>
      <c r="AL9" s="88">
        <v>889.29309999999998</v>
      </c>
      <c r="AM9" s="88">
        <v>859.90229999999997</v>
      </c>
      <c r="AN9" s="88">
        <v>835.66010000000006</v>
      </c>
      <c r="AO9" s="88">
        <v>922.22739999999999</v>
      </c>
      <c r="AP9" s="88">
        <v>991.0992</v>
      </c>
      <c r="AQ9" s="88">
        <v>896.47839999999997</v>
      </c>
      <c r="AR9" s="89">
        <v>1021.5839999999999</v>
      </c>
      <c r="AS9" s="90">
        <v>1229.491</v>
      </c>
    </row>
    <row r="10" spans="2:45" x14ac:dyDescent="0.2">
      <c r="B10" s="1" t="s">
        <v>5</v>
      </c>
      <c r="C10" s="89">
        <v>1001.222</v>
      </c>
      <c r="D10" s="89">
        <v>985.53330000000005</v>
      </c>
      <c r="E10" s="89">
        <v>979.8537</v>
      </c>
      <c r="F10" s="89">
        <v>991.45759999999996</v>
      </c>
      <c r="G10" s="88">
        <v>1033.405</v>
      </c>
      <c r="H10" s="88">
        <v>1069.422</v>
      </c>
      <c r="I10" s="88">
        <v>1154.7950000000001</v>
      </c>
      <c r="J10" s="88">
        <v>1066.1310000000001</v>
      </c>
      <c r="K10" s="88">
        <v>1097.3489999999999</v>
      </c>
      <c r="L10" s="88">
        <v>1062.2190000000001</v>
      </c>
      <c r="M10" s="88">
        <v>1075.702</v>
      </c>
      <c r="N10" s="88">
        <v>1022.197</v>
      </c>
      <c r="O10" s="88">
        <v>1004.853</v>
      </c>
      <c r="P10" s="88">
        <v>1034.5229999999999</v>
      </c>
      <c r="Q10" s="88">
        <v>1024.0709999999999</v>
      </c>
      <c r="R10" s="88">
        <v>985.42499999999995</v>
      </c>
      <c r="S10" s="88">
        <v>973.0299</v>
      </c>
      <c r="T10" s="88">
        <v>1010.526</v>
      </c>
      <c r="U10" s="88">
        <v>909.99670000000003</v>
      </c>
      <c r="V10" s="88">
        <v>972.49400000000003</v>
      </c>
      <c r="W10" s="88">
        <v>969.12400000000002</v>
      </c>
      <c r="X10" s="88">
        <v>981.68380000000002</v>
      </c>
      <c r="Y10" s="88">
        <v>1042.924</v>
      </c>
      <c r="Z10" s="88">
        <v>1133.6949999999999</v>
      </c>
      <c r="AA10" s="88">
        <v>1068.873</v>
      </c>
      <c r="AB10" s="88">
        <v>1113.702</v>
      </c>
      <c r="AC10" s="88">
        <v>1192.02</v>
      </c>
      <c r="AD10" s="88">
        <v>1138.145</v>
      </c>
      <c r="AE10" s="88">
        <v>1143.2380000000001</v>
      </c>
      <c r="AF10" s="88">
        <v>1227.252</v>
      </c>
      <c r="AG10" s="88">
        <v>1223.259</v>
      </c>
      <c r="AH10" s="88">
        <v>1268.6849999999999</v>
      </c>
      <c r="AI10" s="88">
        <v>1149.788</v>
      </c>
      <c r="AJ10" s="88">
        <v>1087.7639999999999</v>
      </c>
      <c r="AK10" s="88">
        <v>912.21860000000004</v>
      </c>
      <c r="AL10" s="88">
        <v>984.99620000000004</v>
      </c>
      <c r="AM10" s="88">
        <v>972.95709999999997</v>
      </c>
      <c r="AN10" s="88">
        <v>929.14390000000003</v>
      </c>
      <c r="AO10" s="88">
        <v>1053.0219999999999</v>
      </c>
      <c r="AP10" s="88">
        <v>1058.8789999999999</v>
      </c>
      <c r="AQ10" s="88">
        <v>959.77530000000002</v>
      </c>
      <c r="AR10" s="89">
        <v>987.81989999999996</v>
      </c>
      <c r="AS10" s="90">
        <v>1098.999</v>
      </c>
    </row>
    <row r="11" spans="2:45" x14ac:dyDescent="0.2">
      <c r="B11" s="1" t="s">
        <v>6</v>
      </c>
      <c r="C11" s="89">
        <v>877.54859999999996</v>
      </c>
      <c r="D11" s="89">
        <v>899.96820000000002</v>
      </c>
      <c r="E11" s="89">
        <v>873.43439999999998</v>
      </c>
      <c r="F11" s="89">
        <v>966.03859999999997</v>
      </c>
      <c r="G11" s="88">
        <v>973.81129999999996</v>
      </c>
      <c r="H11" s="88">
        <v>1021.831</v>
      </c>
      <c r="I11" s="88">
        <v>1030.318</v>
      </c>
      <c r="J11" s="88">
        <v>1123.191</v>
      </c>
      <c r="K11" s="88">
        <v>1205.7439999999999</v>
      </c>
      <c r="L11" s="88">
        <v>1088.829</v>
      </c>
      <c r="M11" s="88">
        <v>1064.78</v>
      </c>
      <c r="N11" s="88">
        <v>1042.2750000000001</v>
      </c>
      <c r="O11" s="88">
        <v>1119.203</v>
      </c>
      <c r="P11" s="88">
        <v>1132.7470000000001</v>
      </c>
      <c r="Q11" s="88">
        <v>1183.4179999999999</v>
      </c>
      <c r="R11" s="88">
        <v>1179.1959999999999</v>
      </c>
      <c r="S11" s="88">
        <v>1028.2809999999999</v>
      </c>
      <c r="T11" s="88">
        <v>1090.491</v>
      </c>
      <c r="U11" s="88">
        <v>1053.075</v>
      </c>
      <c r="V11" s="88">
        <v>1170.2180000000001</v>
      </c>
      <c r="W11" s="88">
        <v>1128.9880000000001</v>
      </c>
      <c r="X11" s="88">
        <v>1061.4559999999999</v>
      </c>
      <c r="Y11" s="88">
        <v>1034.5329999999999</v>
      </c>
      <c r="Z11" s="88">
        <v>1021.159</v>
      </c>
      <c r="AA11" s="88">
        <v>1120.172</v>
      </c>
      <c r="AB11" s="88">
        <v>1113.846</v>
      </c>
      <c r="AC11" s="88">
        <v>1069.558</v>
      </c>
      <c r="AD11" s="88">
        <v>1062.299</v>
      </c>
      <c r="AE11" s="88">
        <v>1146.8040000000001</v>
      </c>
      <c r="AF11" s="88">
        <v>1160.7070000000001</v>
      </c>
      <c r="AG11" s="88">
        <v>1204.6010000000001</v>
      </c>
      <c r="AH11" s="88">
        <v>1324.9639999999999</v>
      </c>
      <c r="AI11" s="88">
        <v>1343.2059999999999</v>
      </c>
      <c r="AJ11" s="88">
        <v>1192.9559999999999</v>
      </c>
      <c r="AK11" s="88">
        <v>1081.6769999999999</v>
      </c>
      <c r="AL11" s="88">
        <v>1085.723</v>
      </c>
      <c r="AM11" s="88">
        <v>1042.203</v>
      </c>
      <c r="AN11" s="88">
        <v>1198.4649999999999</v>
      </c>
      <c r="AO11" s="88">
        <v>1062.289</v>
      </c>
      <c r="AP11" s="88">
        <v>1084.55</v>
      </c>
      <c r="AQ11" s="88">
        <v>1114.932</v>
      </c>
      <c r="AR11" s="89">
        <v>1093.1020000000001</v>
      </c>
      <c r="AS11" s="90">
        <v>1077.0350000000001</v>
      </c>
    </row>
    <row r="12" spans="2:45" x14ac:dyDescent="0.2">
      <c r="B12" s="1" t="s">
        <v>7</v>
      </c>
      <c r="C12" s="89">
        <v>980.51829999999995</v>
      </c>
      <c r="D12" s="89">
        <v>929.72929999999997</v>
      </c>
      <c r="E12" s="89">
        <v>879.88729999999998</v>
      </c>
      <c r="F12" s="89">
        <v>866.30029999999999</v>
      </c>
      <c r="G12" s="88">
        <v>907.89750000000004</v>
      </c>
      <c r="H12" s="88">
        <v>972.22389999999996</v>
      </c>
      <c r="I12" s="88">
        <v>1028.8109999999999</v>
      </c>
      <c r="J12" s="88">
        <v>1033.944</v>
      </c>
      <c r="K12" s="88">
        <v>1075.6869999999999</v>
      </c>
      <c r="L12" s="88">
        <v>1100.1110000000001</v>
      </c>
      <c r="M12" s="88">
        <v>1111.252</v>
      </c>
      <c r="N12" s="88">
        <v>1143.7629999999999</v>
      </c>
      <c r="O12" s="88">
        <v>1152.19</v>
      </c>
      <c r="P12" s="88">
        <v>1114.4090000000001</v>
      </c>
      <c r="Q12" s="88">
        <v>1130.595</v>
      </c>
      <c r="R12" s="88">
        <v>1102.491</v>
      </c>
      <c r="S12" s="88">
        <v>1027.7940000000001</v>
      </c>
      <c r="T12" s="88">
        <v>1039.7750000000001</v>
      </c>
      <c r="U12" s="88">
        <v>1118.1030000000001</v>
      </c>
      <c r="V12" s="88">
        <v>1179.6199999999999</v>
      </c>
      <c r="W12" s="88">
        <v>1133.8309999999999</v>
      </c>
      <c r="X12" s="88">
        <v>1183.1220000000001</v>
      </c>
      <c r="Y12" s="88">
        <v>1161.644</v>
      </c>
      <c r="Z12" s="88">
        <v>1215.3720000000001</v>
      </c>
      <c r="AA12" s="88">
        <v>1083.703</v>
      </c>
      <c r="AB12" s="88">
        <v>1170.634</v>
      </c>
      <c r="AC12" s="88">
        <v>1203</v>
      </c>
      <c r="AD12" s="88">
        <v>1233.829</v>
      </c>
      <c r="AE12" s="88">
        <v>1224.92</v>
      </c>
      <c r="AF12" s="88">
        <v>1181.5239999999999</v>
      </c>
      <c r="AG12" s="88">
        <v>1112.482</v>
      </c>
      <c r="AH12" s="88">
        <v>1127.893</v>
      </c>
      <c r="AI12" s="88">
        <v>1123.6130000000001</v>
      </c>
      <c r="AJ12" s="88">
        <v>1049.674</v>
      </c>
      <c r="AK12" s="88">
        <v>1026.7550000000001</v>
      </c>
      <c r="AL12" s="88">
        <v>1208.2149999999999</v>
      </c>
      <c r="AM12" s="88">
        <v>1009.015</v>
      </c>
      <c r="AN12" s="88">
        <v>897.77120000000002</v>
      </c>
      <c r="AO12" s="88">
        <v>937.12170000000003</v>
      </c>
      <c r="AP12" s="88">
        <v>936.80960000000005</v>
      </c>
      <c r="AQ12" s="88">
        <v>906.1404</v>
      </c>
      <c r="AR12" s="89">
        <v>1034.309</v>
      </c>
      <c r="AS12" s="90">
        <v>1153.5450000000001</v>
      </c>
    </row>
    <row r="13" spans="2:45" x14ac:dyDescent="0.2">
      <c r="B13" s="1" t="s">
        <v>8</v>
      </c>
      <c r="C13" s="89">
        <v>1171.231</v>
      </c>
      <c r="D13" s="89">
        <v>1316.655</v>
      </c>
      <c r="E13" s="89">
        <v>1300.9549999999999</v>
      </c>
      <c r="F13" s="89">
        <v>1360.2739999999999</v>
      </c>
      <c r="G13" s="88">
        <v>1317.3620000000001</v>
      </c>
      <c r="H13" s="88">
        <v>1352.0260000000001</v>
      </c>
      <c r="I13" s="88">
        <v>1417.067</v>
      </c>
      <c r="J13" s="88">
        <v>1504.3969999999999</v>
      </c>
      <c r="K13" s="88">
        <v>1469.7809999999999</v>
      </c>
      <c r="L13" s="88">
        <v>1493.9290000000001</v>
      </c>
      <c r="M13" s="88">
        <v>1337.3109999999999</v>
      </c>
      <c r="N13" s="88">
        <v>1415.9259999999999</v>
      </c>
      <c r="O13" s="88">
        <v>1340.204</v>
      </c>
      <c r="P13" s="88">
        <v>1253.6690000000001</v>
      </c>
      <c r="Q13" s="88">
        <v>1175.3109999999999</v>
      </c>
      <c r="R13" s="88">
        <v>1082.615</v>
      </c>
      <c r="S13" s="88">
        <v>1132.143</v>
      </c>
      <c r="T13" s="88">
        <v>1083.432</v>
      </c>
      <c r="U13" s="88">
        <v>1086.06</v>
      </c>
      <c r="V13" s="88">
        <v>1057.5170000000001</v>
      </c>
      <c r="W13" s="88">
        <v>1073.528</v>
      </c>
      <c r="X13" s="88">
        <v>1072.5940000000001</v>
      </c>
      <c r="Y13" s="88">
        <v>1072.961</v>
      </c>
      <c r="Z13" s="88">
        <v>1012.967</v>
      </c>
      <c r="AA13" s="88">
        <v>1091.296</v>
      </c>
      <c r="AB13" s="88">
        <v>1068.827</v>
      </c>
      <c r="AC13" s="88">
        <v>1053.886</v>
      </c>
      <c r="AD13" s="88">
        <v>1052.367</v>
      </c>
      <c r="AE13" s="88">
        <v>1080.6569999999999</v>
      </c>
      <c r="AF13" s="88">
        <v>1086.038</v>
      </c>
      <c r="AG13" s="88">
        <v>1058.231</v>
      </c>
      <c r="AH13" s="88">
        <v>1103.498</v>
      </c>
      <c r="AI13" s="88">
        <v>1059.68</v>
      </c>
      <c r="AJ13" s="88">
        <v>907.35839999999996</v>
      </c>
      <c r="AK13" s="88">
        <v>923.93320000000006</v>
      </c>
      <c r="AL13" s="88">
        <v>904.0575</v>
      </c>
      <c r="AM13" s="88">
        <v>977.97119999999995</v>
      </c>
      <c r="AN13" s="88">
        <v>967.54100000000005</v>
      </c>
      <c r="AO13" s="88">
        <v>873.66859999999997</v>
      </c>
      <c r="AP13" s="88">
        <v>876.19150000000002</v>
      </c>
      <c r="AQ13" s="88">
        <v>817.80359999999996</v>
      </c>
      <c r="AR13" s="89">
        <v>809.98530000000005</v>
      </c>
      <c r="AS13" s="90">
        <v>865.548</v>
      </c>
    </row>
    <row r="14" spans="2:45" x14ac:dyDescent="0.2">
      <c r="B14" s="1" t="s">
        <v>9</v>
      </c>
      <c r="C14" s="89">
        <v>774.19960000000003</v>
      </c>
      <c r="D14" s="89">
        <v>784.06259999999997</v>
      </c>
      <c r="E14" s="89">
        <v>823.24080000000004</v>
      </c>
      <c r="F14" s="89">
        <v>781.61919999999998</v>
      </c>
      <c r="G14" s="88">
        <v>844.47450000000003</v>
      </c>
      <c r="H14" s="88">
        <v>822.00549999999998</v>
      </c>
      <c r="I14" s="88">
        <v>862.3125</v>
      </c>
      <c r="J14" s="88">
        <v>851.84900000000005</v>
      </c>
      <c r="K14" s="88">
        <v>922.89970000000005</v>
      </c>
      <c r="L14" s="88">
        <v>887.74649999999997</v>
      </c>
      <c r="M14" s="88">
        <v>887.35929999999996</v>
      </c>
      <c r="N14" s="88">
        <v>982.25419999999997</v>
      </c>
      <c r="O14" s="88">
        <v>950.5693</v>
      </c>
      <c r="P14" s="88">
        <v>915.91520000000003</v>
      </c>
      <c r="Q14" s="88">
        <v>925.36540000000002</v>
      </c>
      <c r="R14" s="88">
        <v>928.32349999999997</v>
      </c>
      <c r="S14" s="88">
        <v>889.18460000000005</v>
      </c>
      <c r="T14" s="88">
        <v>896.17420000000004</v>
      </c>
      <c r="U14" s="88">
        <v>859.05629999999996</v>
      </c>
      <c r="V14" s="88">
        <v>862.44669999999996</v>
      </c>
      <c r="W14" s="88">
        <v>827.85270000000003</v>
      </c>
      <c r="X14" s="88">
        <v>776.58569999999997</v>
      </c>
      <c r="Y14" s="88">
        <v>756.65359999999998</v>
      </c>
      <c r="Z14" s="88">
        <v>766.85119999999995</v>
      </c>
      <c r="AA14" s="88">
        <v>775.67340000000002</v>
      </c>
      <c r="AB14" s="88">
        <v>778.66809999999998</v>
      </c>
      <c r="AC14" s="88">
        <v>762.03319999999997</v>
      </c>
      <c r="AD14" s="88">
        <v>887.76340000000005</v>
      </c>
      <c r="AE14" s="88">
        <v>876.7201</v>
      </c>
      <c r="AF14" s="88">
        <v>937.81259999999997</v>
      </c>
      <c r="AG14" s="88">
        <v>871.62019999999995</v>
      </c>
      <c r="AH14" s="88">
        <v>850.75450000000001</v>
      </c>
      <c r="AI14" s="88">
        <v>875.36839999999995</v>
      </c>
      <c r="AJ14" s="88">
        <v>689.07150000000001</v>
      </c>
      <c r="AK14" s="88">
        <v>631.00229999999999</v>
      </c>
      <c r="AL14" s="88">
        <v>798.60209999999995</v>
      </c>
      <c r="AM14" s="88">
        <v>788.00099999999998</v>
      </c>
      <c r="AN14" s="88">
        <v>809.09810000000004</v>
      </c>
      <c r="AO14" s="88">
        <v>930.01610000000005</v>
      </c>
      <c r="AP14" s="88">
        <v>956.78229999999996</v>
      </c>
      <c r="AQ14" s="88">
        <v>881.79459999999995</v>
      </c>
      <c r="AR14" s="89">
        <v>972.45759999999996</v>
      </c>
      <c r="AS14" s="90">
        <v>982.16880000000003</v>
      </c>
    </row>
    <row r="15" spans="2:45" x14ac:dyDescent="0.2">
      <c r="B15" s="1" t="s">
        <v>10</v>
      </c>
      <c r="C15" s="89">
        <v>1198.6379999999999</v>
      </c>
      <c r="D15" s="89">
        <v>1184.663</v>
      </c>
      <c r="E15" s="89">
        <v>1180.8579999999999</v>
      </c>
      <c r="F15" s="89">
        <v>1270.893</v>
      </c>
      <c r="G15" s="88">
        <v>1308.838</v>
      </c>
      <c r="H15" s="88">
        <v>1303.348</v>
      </c>
      <c r="I15" s="88">
        <v>1372.3630000000001</v>
      </c>
      <c r="J15" s="88">
        <v>1358.403</v>
      </c>
      <c r="K15" s="88">
        <v>1438.4269999999999</v>
      </c>
      <c r="L15" s="88">
        <v>1595.134</v>
      </c>
      <c r="M15" s="88">
        <v>1478.355</v>
      </c>
      <c r="N15" s="88">
        <v>1425.7070000000001</v>
      </c>
      <c r="O15" s="88">
        <v>1351.912</v>
      </c>
      <c r="P15" s="88">
        <v>1317.587</v>
      </c>
      <c r="Q15" s="88">
        <v>1318.067</v>
      </c>
      <c r="R15" s="88">
        <v>1220.8699999999999</v>
      </c>
      <c r="S15" s="88">
        <v>1202.5550000000001</v>
      </c>
      <c r="T15" s="88">
        <v>1312.9079999999999</v>
      </c>
      <c r="U15" s="88">
        <v>1252.106</v>
      </c>
      <c r="V15" s="88">
        <v>1291.067</v>
      </c>
      <c r="W15" s="88">
        <v>1237.115</v>
      </c>
      <c r="X15" s="88">
        <v>1189.5540000000001</v>
      </c>
      <c r="Y15" s="88">
        <v>1154.6510000000001</v>
      </c>
      <c r="Z15" s="88">
        <v>1101.6679999999999</v>
      </c>
      <c r="AA15" s="88">
        <v>1124.4949999999999</v>
      </c>
      <c r="AB15" s="88">
        <v>1046.114</v>
      </c>
      <c r="AC15" s="88">
        <v>1091.681</v>
      </c>
      <c r="AD15" s="88">
        <v>1125.1469999999999</v>
      </c>
      <c r="AE15" s="88">
        <v>1136.81</v>
      </c>
      <c r="AF15" s="88">
        <v>1102.8689999999999</v>
      </c>
      <c r="AG15" s="88">
        <v>1083.568</v>
      </c>
      <c r="AH15" s="88">
        <v>1107.191</v>
      </c>
      <c r="AI15" s="88">
        <v>1101.8620000000001</v>
      </c>
      <c r="AJ15" s="88">
        <v>1001.164</v>
      </c>
      <c r="AK15" s="88">
        <v>964.86379999999997</v>
      </c>
      <c r="AL15" s="88">
        <v>1086.415</v>
      </c>
      <c r="AM15" s="88">
        <v>1060.7529999999999</v>
      </c>
      <c r="AN15" s="88">
        <v>1225.952</v>
      </c>
      <c r="AO15" s="88">
        <v>1159.0509999999999</v>
      </c>
      <c r="AP15" s="88">
        <v>1190.7190000000001</v>
      </c>
      <c r="AQ15" s="88">
        <v>1108.4459999999999</v>
      </c>
      <c r="AR15" s="89">
        <v>1117.78</v>
      </c>
      <c r="AS15" s="90">
        <v>1123.5440000000001</v>
      </c>
    </row>
    <row r="16" spans="2:45" x14ac:dyDescent="0.2">
      <c r="B16" s="1" t="s">
        <v>11</v>
      </c>
      <c r="C16" s="89">
        <v>1364.048</v>
      </c>
      <c r="D16" s="89">
        <v>1331.6130000000001</v>
      </c>
      <c r="E16" s="89">
        <v>1337.259</v>
      </c>
      <c r="F16" s="89">
        <v>1331.5129999999999</v>
      </c>
      <c r="G16" s="88">
        <v>1247.0329999999999</v>
      </c>
      <c r="H16" s="88">
        <v>1293.087</v>
      </c>
      <c r="I16" s="88">
        <v>1244.26</v>
      </c>
      <c r="J16" s="88">
        <v>1339.027</v>
      </c>
      <c r="K16" s="88">
        <v>1352.9970000000001</v>
      </c>
      <c r="L16" s="88">
        <v>1344.037</v>
      </c>
      <c r="M16" s="88">
        <v>1397.4</v>
      </c>
      <c r="N16" s="88">
        <v>1401.4590000000001</v>
      </c>
      <c r="O16" s="88">
        <v>1385.74</v>
      </c>
      <c r="P16" s="88">
        <v>1383.835</v>
      </c>
      <c r="Q16" s="88">
        <v>1354.886</v>
      </c>
      <c r="R16" s="88">
        <v>1305.4739999999999</v>
      </c>
      <c r="S16" s="88">
        <v>1298.8309999999999</v>
      </c>
      <c r="T16" s="88">
        <v>1144.499</v>
      </c>
      <c r="U16" s="88">
        <v>1146.182</v>
      </c>
      <c r="V16" s="88">
        <v>1190.9100000000001</v>
      </c>
      <c r="W16" s="88">
        <v>1228.498</v>
      </c>
      <c r="X16" s="88">
        <v>1272.1559999999999</v>
      </c>
      <c r="Y16" s="88">
        <v>1162.3240000000001</v>
      </c>
      <c r="Z16" s="88">
        <v>1503.6959999999999</v>
      </c>
      <c r="AA16" s="88">
        <v>1388.616</v>
      </c>
      <c r="AB16" s="88">
        <v>1329.461</v>
      </c>
      <c r="AC16" s="88">
        <v>1377.355</v>
      </c>
      <c r="AD16" s="88">
        <v>1491.2919999999999</v>
      </c>
      <c r="AE16" s="88">
        <v>1334.153</v>
      </c>
      <c r="AF16" s="88">
        <v>1323.6880000000001</v>
      </c>
      <c r="AG16" s="88">
        <v>1317.2629999999999</v>
      </c>
      <c r="AH16" s="88">
        <v>1409.6010000000001</v>
      </c>
      <c r="AI16" s="88">
        <v>1375.2260000000001</v>
      </c>
      <c r="AJ16" s="88">
        <v>1134.2159999999999</v>
      </c>
      <c r="AK16" s="88">
        <v>1098.241</v>
      </c>
      <c r="AL16" s="88">
        <v>1081.0989999999999</v>
      </c>
      <c r="AM16" s="88">
        <v>1056.3389999999999</v>
      </c>
      <c r="AN16" s="88">
        <v>1093.1410000000001</v>
      </c>
      <c r="AO16" s="88">
        <v>1100.17</v>
      </c>
      <c r="AP16" s="88">
        <v>1012.631</v>
      </c>
      <c r="AQ16" s="88">
        <v>1095.3430000000001</v>
      </c>
      <c r="AR16" s="89">
        <v>1076.0340000000001</v>
      </c>
      <c r="AS16" s="90">
        <v>1056.6510000000001</v>
      </c>
    </row>
    <row r="17" spans="2:45" x14ac:dyDescent="0.2">
      <c r="B17" s="1" t="s">
        <v>12</v>
      </c>
      <c r="C17" s="89">
        <v>1511.14</v>
      </c>
      <c r="D17" s="89">
        <v>1510.81</v>
      </c>
      <c r="E17" s="89">
        <v>1591.482</v>
      </c>
      <c r="F17" s="89">
        <v>1541.8109999999999</v>
      </c>
      <c r="G17" s="88">
        <v>1557.258</v>
      </c>
      <c r="H17" s="88">
        <v>1583.461</v>
      </c>
      <c r="I17" s="88">
        <v>1635.066</v>
      </c>
      <c r="J17" s="88">
        <v>1660.2529999999999</v>
      </c>
      <c r="K17" s="88">
        <v>1623.7819999999999</v>
      </c>
      <c r="L17" s="88">
        <v>1574.037</v>
      </c>
      <c r="M17" s="88">
        <v>1619.6130000000001</v>
      </c>
      <c r="N17" s="88">
        <v>1561.5029999999999</v>
      </c>
      <c r="O17" s="88">
        <v>1508.356</v>
      </c>
      <c r="P17" s="88">
        <v>1515.808</v>
      </c>
      <c r="Q17" s="88">
        <v>1563.42</v>
      </c>
      <c r="R17" s="88">
        <v>1499.1890000000001</v>
      </c>
      <c r="S17" s="88">
        <v>1454.5360000000001</v>
      </c>
      <c r="T17" s="88">
        <v>1456.5239999999999</v>
      </c>
      <c r="U17" s="88">
        <v>1447.91</v>
      </c>
      <c r="V17" s="88">
        <v>1438.33</v>
      </c>
      <c r="W17" s="88">
        <v>1368.165</v>
      </c>
      <c r="X17" s="88">
        <v>1420.18</v>
      </c>
      <c r="Y17" s="88">
        <v>1474.5150000000001</v>
      </c>
      <c r="Z17" s="88">
        <v>1522.5160000000001</v>
      </c>
      <c r="AA17" s="88">
        <v>1488.2629999999999</v>
      </c>
      <c r="AB17" s="88">
        <v>1541.5509999999999</v>
      </c>
      <c r="AC17" s="88">
        <v>1485.2719999999999</v>
      </c>
      <c r="AD17" s="88">
        <v>1491.809</v>
      </c>
      <c r="AE17" s="88">
        <v>1457.604</v>
      </c>
      <c r="AF17" s="88">
        <v>1504.242</v>
      </c>
      <c r="AG17" s="88">
        <v>1464.4580000000001</v>
      </c>
      <c r="AH17" s="88">
        <v>1482.386</v>
      </c>
      <c r="AI17" s="88">
        <v>1402.0350000000001</v>
      </c>
      <c r="AJ17" s="88">
        <v>1366.3720000000001</v>
      </c>
      <c r="AK17" s="88">
        <v>1338.9690000000001</v>
      </c>
      <c r="AL17" s="88">
        <v>1426.105</v>
      </c>
      <c r="AM17" s="88">
        <v>1426.6379999999999</v>
      </c>
      <c r="AN17" s="88">
        <v>1459.028</v>
      </c>
      <c r="AO17" s="88">
        <v>1526.1759999999999</v>
      </c>
      <c r="AP17" s="88">
        <v>1511.76</v>
      </c>
      <c r="AQ17" s="88">
        <v>1448.1559999999999</v>
      </c>
      <c r="AR17" s="89">
        <v>1500.7919999999999</v>
      </c>
      <c r="AS17" s="90">
        <v>1611.511</v>
      </c>
    </row>
    <row r="18" spans="2:45" x14ac:dyDescent="0.2">
      <c r="B18" s="1" t="s">
        <v>84</v>
      </c>
      <c r="C18" s="89">
        <v>1411.9949999999999</v>
      </c>
      <c r="D18" s="89">
        <v>1429.614</v>
      </c>
      <c r="E18" s="89">
        <v>1369.5360000000001</v>
      </c>
      <c r="F18" s="89">
        <v>1401.819</v>
      </c>
      <c r="G18" s="88">
        <v>1395.403</v>
      </c>
      <c r="H18" s="88">
        <v>1391.675</v>
      </c>
      <c r="I18" s="88">
        <v>1458.1679999999999</v>
      </c>
      <c r="J18" s="88">
        <v>1508.1579999999999</v>
      </c>
      <c r="K18" s="88">
        <v>1482.7260000000001</v>
      </c>
      <c r="L18" s="88">
        <v>1431.9949999999999</v>
      </c>
      <c r="M18" s="88">
        <v>1495.05</v>
      </c>
      <c r="N18" s="88">
        <v>1481.73</v>
      </c>
      <c r="O18" s="88">
        <v>1380.645</v>
      </c>
      <c r="P18" s="88">
        <v>1433.335</v>
      </c>
      <c r="Q18" s="88">
        <v>1394.3440000000001</v>
      </c>
      <c r="R18" s="88">
        <v>1425.432</v>
      </c>
      <c r="S18" s="88">
        <v>1403.6030000000001</v>
      </c>
      <c r="T18" s="88">
        <v>1359.502</v>
      </c>
      <c r="U18" s="88">
        <v>1332.0239999999999</v>
      </c>
      <c r="V18" s="88">
        <v>1310.1210000000001</v>
      </c>
      <c r="W18" s="88">
        <v>1332.98</v>
      </c>
      <c r="X18" s="88">
        <v>1381.463</v>
      </c>
      <c r="Y18" s="88">
        <v>1368.367</v>
      </c>
      <c r="Z18" s="88">
        <v>1421.6010000000001</v>
      </c>
      <c r="AA18" s="88">
        <v>1391.932</v>
      </c>
      <c r="AB18" s="88">
        <v>1348.6949999999999</v>
      </c>
      <c r="AC18" s="88">
        <v>1480.7470000000001</v>
      </c>
      <c r="AD18" s="88">
        <v>1513.6980000000001</v>
      </c>
      <c r="AE18" s="88">
        <v>1521.98</v>
      </c>
      <c r="AF18" s="88">
        <v>1518.9839999999999</v>
      </c>
      <c r="AG18" s="88">
        <v>1518.452</v>
      </c>
      <c r="AH18" s="88">
        <v>1498.7180000000001</v>
      </c>
      <c r="AI18" s="88">
        <v>1456.163</v>
      </c>
      <c r="AJ18" s="88">
        <v>1374.67</v>
      </c>
      <c r="AK18" s="88">
        <v>1353.087</v>
      </c>
      <c r="AL18" s="88">
        <v>1353.923</v>
      </c>
      <c r="AM18" s="88">
        <v>1398.0740000000001</v>
      </c>
      <c r="AN18" s="88">
        <v>1327.7739999999999</v>
      </c>
      <c r="AO18" s="88">
        <v>1416.4090000000001</v>
      </c>
      <c r="AP18" s="88">
        <v>1469.204</v>
      </c>
      <c r="AQ18" s="88">
        <v>1406.635</v>
      </c>
      <c r="AR18" s="89">
        <v>1414.0450000000001</v>
      </c>
      <c r="AS18" s="90">
        <v>1545.2570000000001</v>
      </c>
    </row>
    <row r="19" spans="2:45" x14ac:dyDescent="0.2">
      <c r="B19" s="1" t="s">
        <v>13</v>
      </c>
      <c r="C19" s="89">
        <v>1354.3720000000001</v>
      </c>
      <c r="D19" s="89">
        <v>1387.287</v>
      </c>
      <c r="E19" s="89">
        <v>1327.739</v>
      </c>
      <c r="F19" s="89">
        <v>1319.393</v>
      </c>
      <c r="G19" s="88">
        <v>1385.213</v>
      </c>
      <c r="H19" s="88">
        <v>1371.873</v>
      </c>
      <c r="I19" s="88">
        <v>1445.8910000000001</v>
      </c>
      <c r="J19" s="88">
        <v>1435.1569999999999</v>
      </c>
      <c r="K19" s="88">
        <v>1467.9269999999999</v>
      </c>
      <c r="L19" s="88">
        <v>1438.751</v>
      </c>
      <c r="M19" s="88">
        <v>1428.597</v>
      </c>
      <c r="N19" s="88">
        <v>1431.23</v>
      </c>
      <c r="O19" s="88">
        <v>1398.7439999999999</v>
      </c>
      <c r="P19" s="88">
        <v>1451.4960000000001</v>
      </c>
      <c r="Q19" s="88">
        <v>1459.528</v>
      </c>
      <c r="R19" s="88">
        <v>1427.2650000000001</v>
      </c>
      <c r="S19" s="88">
        <v>1481.836</v>
      </c>
      <c r="T19" s="88">
        <v>1478.9480000000001</v>
      </c>
      <c r="U19" s="88">
        <v>1418.8240000000001</v>
      </c>
      <c r="V19" s="88">
        <v>1403.463</v>
      </c>
      <c r="W19" s="88">
        <v>1401.4169999999999</v>
      </c>
      <c r="X19" s="88">
        <v>1344.961</v>
      </c>
      <c r="Y19" s="88">
        <v>1395.1310000000001</v>
      </c>
      <c r="Z19" s="88">
        <v>1394.356</v>
      </c>
      <c r="AA19" s="88">
        <v>1408.721</v>
      </c>
      <c r="AB19" s="88">
        <v>1490.0060000000001</v>
      </c>
      <c r="AC19" s="88">
        <v>1509.3889999999999</v>
      </c>
      <c r="AD19" s="88">
        <v>1526.1179999999999</v>
      </c>
      <c r="AE19" s="88">
        <v>1570.1759999999999</v>
      </c>
      <c r="AF19" s="88">
        <v>1558.2170000000001</v>
      </c>
      <c r="AG19" s="88">
        <v>1614.202</v>
      </c>
      <c r="AH19" s="88">
        <v>1661.347</v>
      </c>
      <c r="AI19" s="88">
        <v>1662.85</v>
      </c>
      <c r="AJ19" s="88">
        <v>1579.7349999999999</v>
      </c>
      <c r="AK19" s="88">
        <v>1576.73</v>
      </c>
      <c r="AL19" s="88">
        <v>1574.18</v>
      </c>
      <c r="AM19" s="88">
        <v>1592.5160000000001</v>
      </c>
      <c r="AN19" s="88">
        <v>1673.2239999999999</v>
      </c>
      <c r="AO19" s="88">
        <v>1495.9069999999999</v>
      </c>
      <c r="AP19" s="88">
        <v>1536.2539999999999</v>
      </c>
      <c r="AQ19" s="88">
        <v>1527.367</v>
      </c>
      <c r="AR19" s="89">
        <v>1606.8720000000001</v>
      </c>
      <c r="AS19" s="90">
        <v>1624.7660000000001</v>
      </c>
    </row>
    <row r="20" spans="2:45" x14ac:dyDescent="0.2">
      <c r="B20" s="1" t="s">
        <v>14</v>
      </c>
      <c r="C20" s="89">
        <v>1763.884</v>
      </c>
      <c r="D20" s="89">
        <v>1799.96</v>
      </c>
      <c r="E20" s="89">
        <v>1850.817</v>
      </c>
      <c r="F20" s="89">
        <v>1888.6990000000001</v>
      </c>
      <c r="G20" s="88">
        <v>1881.0440000000001</v>
      </c>
      <c r="H20" s="88">
        <v>1964.5219999999999</v>
      </c>
      <c r="I20" s="88">
        <v>1955.3230000000001</v>
      </c>
      <c r="J20" s="88">
        <v>1890.432</v>
      </c>
      <c r="K20" s="88">
        <v>2014.796</v>
      </c>
      <c r="L20" s="88">
        <v>2053.5619999999999</v>
      </c>
      <c r="M20" s="88">
        <v>2121.3240000000001</v>
      </c>
      <c r="N20" s="88">
        <v>2071.0079999999998</v>
      </c>
      <c r="O20" s="88">
        <v>2085.29</v>
      </c>
      <c r="P20" s="88">
        <v>2142.4580000000001</v>
      </c>
      <c r="Q20" s="88">
        <v>2064.4639999999999</v>
      </c>
      <c r="R20" s="88">
        <v>2022.71</v>
      </c>
      <c r="S20" s="88">
        <v>2037.6959999999999</v>
      </c>
      <c r="T20" s="88">
        <v>1965.501</v>
      </c>
      <c r="U20" s="88">
        <v>2013.875</v>
      </c>
      <c r="V20" s="88">
        <v>2080.7170000000001</v>
      </c>
      <c r="W20" s="88">
        <v>2067.9560000000001</v>
      </c>
      <c r="X20" s="88">
        <v>2004.537</v>
      </c>
      <c r="Y20" s="88">
        <v>2050.491</v>
      </c>
      <c r="Z20" s="88">
        <v>2059.8939999999998</v>
      </c>
      <c r="AA20" s="88">
        <v>2077.0520000000001</v>
      </c>
      <c r="AB20" s="88">
        <v>2053.9630000000002</v>
      </c>
      <c r="AC20" s="88">
        <v>2078.884</v>
      </c>
      <c r="AD20" s="88">
        <v>2097.3180000000002</v>
      </c>
      <c r="AE20" s="88">
        <v>2058.56</v>
      </c>
      <c r="AF20" s="88">
        <v>2059.5039999999999</v>
      </c>
      <c r="AG20" s="88">
        <v>2087.703</v>
      </c>
      <c r="AH20" s="88">
        <v>2107.59</v>
      </c>
      <c r="AI20" s="88">
        <v>2123.6579999999999</v>
      </c>
      <c r="AJ20" s="88">
        <v>1913.5650000000001</v>
      </c>
      <c r="AK20" s="88">
        <v>1970.153</v>
      </c>
      <c r="AL20" s="88">
        <v>1865.364</v>
      </c>
      <c r="AM20" s="88">
        <v>1879.675</v>
      </c>
      <c r="AN20" s="88">
        <v>1849.3009999999999</v>
      </c>
      <c r="AO20" s="88">
        <v>1843.067</v>
      </c>
      <c r="AP20" s="88">
        <v>1778.2</v>
      </c>
      <c r="AQ20" s="88">
        <v>1793.3320000000001</v>
      </c>
      <c r="AR20" s="89">
        <v>1901.0260000000001</v>
      </c>
      <c r="AS20" s="90">
        <v>1935.153</v>
      </c>
    </row>
    <row r="21" spans="2:45" x14ac:dyDescent="0.2">
      <c r="B21" s="1" t="s">
        <v>15</v>
      </c>
      <c r="C21" s="89">
        <v>1756.7139999999999</v>
      </c>
      <c r="D21" s="89">
        <v>1659.212</v>
      </c>
      <c r="E21" s="89">
        <v>1764.1</v>
      </c>
      <c r="F21" s="89">
        <v>1697.4739999999999</v>
      </c>
      <c r="G21" s="88">
        <v>1769.5029999999999</v>
      </c>
      <c r="H21" s="88">
        <v>1826.6279999999999</v>
      </c>
      <c r="I21" s="88">
        <v>1891.4</v>
      </c>
      <c r="J21" s="88">
        <v>1854.365</v>
      </c>
      <c r="K21" s="88">
        <v>1841.864</v>
      </c>
      <c r="L21" s="88">
        <v>1840.847</v>
      </c>
      <c r="M21" s="88">
        <v>1885.5340000000001</v>
      </c>
      <c r="N21" s="88">
        <v>1864.2629999999999</v>
      </c>
      <c r="O21" s="88">
        <v>1824.625</v>
      </c>
      <c r="P21" s="88">
        <v>1751.0340000000001</v>
      </c>
      <c r="Q21" s="88">
        <v>1758.8820000000001</v>
      </c>
      <c r="R21" s="88">
        <v>1739.873</v>
      </c>
      <c r="S21" s="88">
        <v>1707.769</v>
      </c>
      <c r="T21" s="88">
        <v>1682.9480000000001</v>
      </c>
      <c r="U21" s="88">
        <v>1703.2</v>
      </c>
      <c r="V21" s="88">
        <v>1774.646</v>
      </c>
      <c r="W21" s="88">
        <v>1728.819</v>
      </c>
      <c r="X21" s="88">
        <v>1727.366</v>
      </c>
      <c r="Y21" s="88">
        <v>1698.5070000000001</v>
      </c>
      <c r="Z21" s="88">
        <v>1755.43</v>
      </c>
      <c r="AA21" s="88">
        <v>1723.2180000000001</v>
      </c>
      <c r="AB21" s="88">
        <v>1724.0709999999999</v>
      </c>
      <c r="AC21" s="88">
        <v>1803.2629999999999</v>
      </c>
      <c r="AD21" s="88">
        <v>1840.4860000000001</v>
      </c>
      <c r="AE21" s="88">
        <v>1875.115</v>
      </c>
      <c r="AF21" s="88">
        <v>1842.578</v>
      </c>
      <c r="AG21" s="88">
        <v>1893.855</v>
      </c>
      <c r="AH21" s="88">
        <v>1967.8610000000001</v>
      </c>
      <c r="AI21" s="88">
        <v>1885.175</v>
      </c>
      <c r="AJ21" s="88">
        <v>1857.5820000000001</v>
      </c>
      <c r="AK21" s="88">
        <v>1795.9939999999999</v>
      </c>
      <c r="AL21" s="88">
        <v>1765.521</v>
      </c>
      <c r="AM21" s="88">
        <v>1686.9780000000001</v>
      </c>
      <c r="AN21" s="88">
        <v>1606.133</v>
      </c>
      <c r="AO21" s="88">
        <v>1613.3920000000001</v>
      </c>
      <c r="AP21" s="88">
        <v>1638.17</v>
      </c>
      <c r="AQ21" s="88">
        <v>1653.4929999999999</v>
      </c>
      <c r="AR21" s="89">
        <v>1785.9829999999999</v>
      </c>
      <c r="AS21" s="90">
        <v>1814.4349999999999</v>
      </c>
    </row>
    <row r="22" spans="2:45" x14ac:dyDescent="0.2">
      <c r="B22" s="1" t="s">
        <v>16</v>
      </c>
      <c r="C22" s="89">
        <v>1907.991</v>
      </c>
      <c r="D22" s="89">
        <v>1842.404</v>
      </c>
      <c r="E22" s="89">
        <v>1914.4269999999999</v>
      </c>
      <c r="F22" s="89">
        <v>1888.652</v>
      </c>
      <c r="G22" s="88">
        <v>1800.97</v>
      </c>
      <c r="H22" s="88">
        <v>1728.2650000000001</v>
      </c>
      <c r="I22" s="88">
        <v>1934.443</v>
      </c>
      <c r="J22" s="88">
        <v>2061.8829999999998</v>
      </c>
      <c r="K22" s="88">
        <v>2012.001</v>
      </c>
      <c r="L22" s="88">
        <v>1909.049</v>
      </c>
      <c r="M22" s="88">
        <v>1983.4090000000001</v>
      </c>
      <c r="N22" s="88">
        <v>2154.2849999999999</v>
      </c>
      <c r="O22" s="88">
        <v>1953.3340000000001</v>
      </c>
      <c r="P22" s="88">
        <v>1895.7349999999999</v>
      </c>
      <c r="Q22" s="88">
        <v>1897.7919999999999</v>
      </c>
      <c r="R22" s="88">
        <v>1897.9390000000001</v>
      </c>
      <c r="S22" s="88">
        <v>1766.62</v>
      </c>
      <c r="T22" s="88">
        <v>1761.383</v>
      </c>
      <c r="U22" s="88">
        <v>1784.2339999999999</v>
      </c>
      <c r="V22" s="88">
        <v>1782.7159999999999</v>
      </c>
      <c r="W22" s="88">
        <v>1878.5129999999999</v>
      </c>
      <c r="X22" s="88">
        <v>1882.4349999999999</v>
      </c>
      <c r="Y22" s="88">
        <v>1810.374</v>
      </c>
      <c r="Z22" s="88">
        <v>1853.8979999999999</v>
      </c>
      <c r="AA22" s="88">
        <v>1837.644</v>
      </c>
      <c r="AB22" s="88">
        <v>1898.029</v>
      </c>
      <c r="AC22" s="88">
        <v>1932.1389999999999</v>
      </c>
      <c r="AD22" s="88">
        <v>2020.383</v>
      </c>
      <c r="AE22" s="88">
        <v>1994.5530000000001</v>
      </c>
      <c r="AF22" s="88">
        <v>1999.8810000000001</v>
      </c>
      <c r="AG22" s="88">
        <v>2006.366</v>
      </c>
      <c r="AH22" s="88">
        <v>2192.75</v>
      </c>
      <c r="AI22" s="88">
        <v>2093.433</v>
      </c>
      <c r="AJ22" s="88">
        <v>2286.1999999999998</v>
      </c>
      <c r="AK22" s="88">
        <v>2223.4450000000002</v>
      </c>
      <c r="AL22" s="88">
        <v>2230.2399999999998</v>
      </c>
      <c r="AM22" s="88">
        <v>2312.5819999999999</v>
      </c>
      <c r="AN22" s="88">
        <v>2415.373</v>
      </c>
      <c r="AO22" s="88">
        <v>2005.9670000000001</v>
      </c>
      <c r="AP22" s="88">
        <v>1974.4929999999999</v>
      </c>
      <c r="AQ22" s="88">
        <v>2000.9110000000001</v>
      </c>
      <c r="AR22" s="89">
        <v>1938.3119999999999</v>
      </c>
      <c r="AS22" s="90">
        <v>2122.1909999999998</v>
      </c>
    </row>
    <row r="23" spans="2:45" x14ac:dyDescent="0.2">
      <c r="B23" s="1" t="s">
        <v>17</v>
      </c>
      <c r="C23" s="89">
        <v>1623.588</v>
      </c>
      <c r="D23" s="89">
        <v>1626.5050000000001</v>
      </c>
      <c r="E23" s="89">
        <v>1684.9680000000001</v>
      </c>
      <c r="F23" s="89">
        <v>1657.4639999999999</v>
      </c>
      <c r="G23" s="88">
        <v>1698.758</v>
      </c>
      <c r="H23" s="88">
        <v>1670.3140000000001</v>
      </c>
      <c r="I23" s="88">
        <v>1804.473</v>
      </c>
      <c r="J23" s="88">
        <v>1782.7349999999999</v>
      </c>
      <c r="K23" s="88">
        <v>1775.239</v>
      </c>
      <c r="L23" s="88">
        <v>1661.1130000000001</v>
      </c>
      <c r="M23" s="88">
        <v>1648.0530000000001</v>
      </c>
      <c r="N23" s="88">
        <v>1685.143</v>
      </c>
      <c r="O23" s="88">
        <v>1665.8389999999999</v>
      </c>
      <c r="P23" s="88">
        <v>1550.6079999999999</v>
      </c>
      <c r="Q23" s="88">
        <v>1551.0139999999999</v>
      </c>
      <c r="R23" s="88">
        <v>1634.5129999999999</v>
      </c>
      <c r="S23" s="88">
        <v>1588.453</v>
      </c>
      <c r="T23" s="88">
        <v>1596.8820000000001</v>
      </c>
      <c r="U23" s="88">
        <v>1617.5170000000001</v>
      </c>
      <c r="V23" s="88">
        <v>1620.2329999999999</v>
      </c>
      <c r="W23" s="88">
        <v>1628.4770000000001</v>
      </c>
      <c r="X23" s="88">
        <v>1622.143</v>
      </c>
      <c r="Y23" s="88">
        <v>1688.539</v>
      </c>
      <c r="Z23" s="88">
        <v>1701.4079999999999</v>
      </c>
      <c r="AA23" s="88">
        <v>1657.3879999999999</v>
      </c>
      <c r="AB23" s="88">
        <v>1679.7560000000001</v>
      </c>
      <c r="AC23" s="88">
        <v>1661.97</v>
      </c>
      <c r="AD23" s="88">
        <v>1724.9459999999999</v>
      </c>
      <c r="AE23" s="88">
        <v>1754.72</v>
      </c>
      <c r="AF23" s="88">
        <v>1752.0830000000001</v>
      </c>
      <c r="AG23" s="88">
        <v>1752.501</v>
      </c>
      <c r="AH23" s="88">
        <v>1830.2550000000001</v>
      </c>
      <c r="AI23" s="88">
        <v>1699.992</v>
      </c>
      <c r="AJ23" s="88">
        <v>1494.597</v>
      </c>
      <c r="AK23" s="88">
        <v>1600.2159999999999</v>
      </c>
      <c r="AL23" s="88">
        <v>1591.335</v>
      </c>
      <c r="AM23" s="88">
        <v>1606.7370000000001</v>
      </c>
      <c r="AN23" s="88">
        <v>1669.24</v>
      </c>
      <c r="AO23" s="88">
        <v>1665.3920000000001</v>
      </c>
      <c r="AP23" s="88">
        <v>1572.6320000000001</v>
      </c>
      <c r="AQ23" s="88">
        <v>1552.413</v>
      </c>
      <c r="AR23" s="89">
        <v>1543.1959999999999</v>
      </c>
      <c r="AS23" s="90">
        <v>1667.663</v>
      </c>
    </row>
    <row r="24" spans="2:45" x14ac:dyDescent="0.2">
      <c r="B24" s="1" t="s">
        <v>20</v>
      </c>
      <c r="C24" s="89">
        <v>1576.95</v>
      </c>
      <c r="D24" s="89">
        <v>1499.886</v>
      </c>
      <c r="E24" s="89">
        <v>1502.8679999999999</v>
      </c>
      <c r="F24" s="89">
        <v>1458.0229999999999</v>
      </c>
      <c r="G24" s="88">
        <v>1393.415</v>
      </c>
      <c r="H24" s="88">
        <v>1553.7819999999999</v>
      </c>
      <c r="I24" s="88">
        <v>1506.6880000000001</v>
      </c>
      <c r="J24" s="88">
        <v>1515.86</v>
      </c>
      <c r="K24" s="88">
        <v>1439.2449999999999</v>
      </c>
      <c r="L24" s="88">
        <v>1461.0909999999999</v>
      </c>
      <c r="M24" s="88">
        <v>1418.673</v>
      </c>
      <c r="N24" s="88">
        <v>1445.162</v>
      </c>
      <c r="O24" s="88">
        <v>1469.88</v>
      </c>
      <c r="P24" s="88">
        <v>1404.508</v>
      </c>
      <c r="Q24" s="88">
        <v>1317.213</v>
      </c>
      <c r="R24" s="88">
        <v>1318.7180000000001</v>
      </c>
      <c r="S24" s="88">
        <v>1338.04</v>
      </c>
      <c r="T24" s="88">
        <v>1270.317</v>
      </c>
      <c r="U24" s="88">
        <v>1333.453</v>
      </c>
      <c r="V24" s="88">
        <v>1298.309</v>
      </c>
      <c r="W24" s="88">
        <v>1422.4259999999999</v>
      </c>
      <c r="X24" s="88">
        <v>1369.184</v>
      </c>
      <c r="Y24" s="88">
        <v>1486.9649999999999</v>
      </c>
      <c r="Z24" s="88">
        <v>1365.69</v>
      </c>
      <c r="AA24" s="88">
        <v>1394.2149999999999</v>
      </c>
      <c r="AB24" s="88">
        <v>1401.1120000000001</v>
      </c>
      <c r="AC24" s="88">
        <v>1597.307</v>
      </c>
      <c r="AD24" s="88">
        <v>1574.665</v>
      </c>
      <c r="AE24" s="88">
        <v>1508.1969999999999</v>
      </c>
      <c r="AF24" s="88">
        <v>1593.21</v>
      </c>
      <c r="AG24" s="88">
        <v>1526.501</v>
      </c>
      <c r="AH24" s="88">
        <v>1551.1379999999999</v>
      </c>
      <c r="AI24" s="88">
        <v>1517.4670000000001</v>
      </c>
      <c r="AJ24" s="88">
        <v>1462.71</v>
      </c>
      <c r="AK24" s="88">
        <v>1494.5740000000001</v>
      </c>
      <c r="AL24" s="88">
        <v>1491.1020000000001</v>
      </c>
      <c r="AM24" s="88">
        <v>1177.44</v>
      </c>
      <c r="AN24" s="88">
        <v>1246.905</v>
      </c>
      <c r="AO24" s="88">
        <v>1253.5619999999999</v>
      </c>
      <c r="AP24" s="88">
        <v>1264.126</v>
      </c>
      <c r="AQ24" s="88">
        <v>1238.8879999999999</v>
      </c>
      <c r="AR24" s="89">
        <v>1363.421</v>
      </c>
      <c r="AS24" s="90">
        <v>1415.356</v>
      </c>
    </row>
    <row r="25" spans="2:45" x14ac:dyDescent="0.2">
      <c r="B25" s="1" t="s">
        <v>18</v>
      </c>
      <c r="C25" s="89">
        <v>1618.52</v>
      </c>
      <c r="D25" s="89">
        <v>1528.3910000000001</v>
      </c>
      <c r="E25" s="89">
        <v>1575.856</v>
      </c>
      <c r="F25" s="89">
        <v>1583.674</v>
      </c>
      <c r="G25" s="88">
        <v>1540.954</v>
      </c>
      <c r="H25" s="88">
        <v>1566.029</v>
      </c>
      <c r="I25" s="88">
        <v>1626.789</v>
      </c>
      <c r="J25" s="88">
        <v>1619.242</v>
      </c>
      <c r="K25" s="88">
        <v>1571.5909999999999</v>
      </c>
      <c r="L25" s="88">
        <v>1599.2809999999999</v>
      </c>
      <c r="M25" s="88">
        <v>1597.078</v>
      </c>
      <c r="N25" s="88">
        <v>1612.2629999999999</v>
      </c>
      <c r="O25" s="88">
        <v>1500.3989999999999</v>
      </c>
      <c r="P25" s="88">
        <v>1503.5920000000001</v>
      </c>
      <c r="Q25" s="88">
        <v>1498.7070000000001</v>
      </c>
      <c r="R25" s="88">
        <v>1417.9</v>
      </c>
      <c r="S25" s="88">
        <v>1415.7570000000001</v>
      </c>
      <c r="T25" s="88">
        <v>1461.944</v>
      </c>
      <c r="U25" s="88">
        <v>1431.405</v>
      </c>
      <c r="V25" s="88">
        <v>1424.1369999999999</v>
      </c>
      <c r="W25" s="88">
        <v>1452.23</v>
      </c>
      <c r="X25" s="88">
        <v>1522.11</v>
      </c>
      <c r="Y25" s="88">
        <v>1531.502</v>
      </c>
      <c r="Z25" s="88">
        <v>1567.075</v>
      </c>
      <c r="AA25" s="88">
        <v>1554.415</v>
      </c>
      <c r="AB25" s="88">
        <v>1596.184</v>
      </c>
      <c r="AC25" s="88">
        <v>1553.694</v>
      </c>
      <c r="AD25" s="88">
        <v>1582.84</v>
      </c>
      <c r="AE25" s="88">
        <v>1589.596</v>
      </c>
      <c r="AF25" s="88">
        <v>1462.3989999999999</v>
      </c>
      <c r="AG25" s="88">
        <v>1493.14</v>
      </c>
      <c r="AH25" s="88">
        <v>1507.681</v>
      </c>
      <c r="AI25" s="88">
        <v>1426.893</v>
      </c>
      <c r="AJ25" s="88">
        <v>1283.8030000000001</v>
      </c>
      <c r="AK25" s="88">
        <v>1301.729</v>
      </c>
      <c r="AL25" s="88">
        <v>1275.377</v>
      </c>
      <c r="AM25" s="88">
        <v>1336.2929999999999</v>
      </c>
      <c r="AN25" s="88">
        <v>1371.444</v>
      </c>
      <c r="AO25" s="88">
        <v>1409.0319999999999</v>
      </c>
      <c r="AP25" s="88">
        <v>1400.05</v>
      </c>
      <c r="AQ25" s="88">
        <v>1422.7059999999999</v>
      </c>
      <c r="AR25" s="89">
        <v>1466.846</v>
      </c>
      <c r="AS25" s="90">
        <v>1652.2809999999999</v>
      </c>
    </row>
    <row r="26" spans="2:45" x14ac:dyDescent="0.2">
      <c r="B26" s="1" t="s">
        <v>19</v>
      </c>
      <c r="C26" s="89">
        <v>2429.0740000000001</v>
      </c>
      <c r="D26" s="89">
        <v>2416.2860000000001</v>
      </c>
      <c r="E26" s="89">
        <v>2410.643</v>
      </c>
      <c r="F26" s="89">
        <v>2495.1819999999998</v>
      </c>
      <c r="G26" s="88">
        <v>2429.8150000000001</v>
      </c>
      <c r="H26" s="88">
        <v>2529.181</v>
      </c>
      <c r="I26" s="88">
        <v>2513.0949999999998</v>
      </c>
      <c r="J26" s="88">
        <v>2576.1869999999999</v>
      </c>
      <c r="K26" s="88">
        <v>2347.4839999999999</v>
      </c>
      <c r="L26" s="88">
        <v>2321.8150000000001</v>
      </c>
      <c r="M26" s="88">
        <v>2265.6329999999998</v>
      </c>
      <c r="N26" s="88">
        <v>2288.91</v>
      </c>
      <c r="O26" s="88">
        <v>2325.7179999999998</v>
      </c>
      <c r="P26" s="88">
        <v>2407.25</v>
      </c>
      <c r="Q26" s="88">
        <v>2325.8429999999998</v>
      </c>
      <c r="R26" s="88">
        <v>2355.3670000000002</v>
      </c>
      <c r="S26" s="88">
        <v>2267.8029999999999</v>
      </c>
      <c r="T26" s="88">
        <v>2276.2379999999998</v>
      </c>
      <c r="U26" s="88">
        <v>2287.1840000000002</v>
      </c>
      <c r="V26" s="88">
        <v>2207.8580000000002</v>
      </c>
      <c r="W26" s="88">
        <v>2142.79</v>
      </c>
      <c r="X26" s="88">
        <v>2225.877</v>
      </c>
      <c r="Y26" s="88">
        <v>2210.6570000000002</v>
      </c>
      <c r="Z26" s="88">
        <v>2271.096</v>
      </c>
      <c r="AA26" s="88">
        <v>2338.1410000000001</v>
      </c>
      <c r="AB26" s="88">
        <v>2285.4520000000002</v>
      </c>
      <c r="AC26" s="88">
        <v>2279.2280000000001</v>
      </c>
      <c r="AD26" s="88">
        <v>2361.9340000000002</v>
      </c>
      <c r="AE26" s="88">
        <v>2339.6509999999998</v>
      </c>
      <c r="AF26" s="88">
        <v>2260.279</v>
      </c>
      <c r="AG26" s="88">
        <v>2235.2139999999999</v>
      </c>
      <c r="AH26" s="88">
        <v>2293.9360000000001</v>
      </c>
      <c r="AI26" s="88">
        <v>2142.1410000000001</v>
      </c>
      <c r="AJ26" s="88">
        <v>1982.4960000000001</v>
      </c>
      <c r="AK26" s="88">
        <v>2093.8470000000002</v>
      </c>
      <c r="AL26" s="88">
        <v>2180.4389999999999</v>
      </c>
      <c r="AM26" s="88">
        <v>2202.5479999999998</v>
      </c>
      <c r="AN26" s="88">
        <v>2167.5659999999998</v>
      </c>
      <c r="AO26" s="88">
        <v>2059.9450000000002</v>
      </c>
      <c r="AP26" s="88">
        <v>2117.7069999999999</v>
      </c>
      <c r="AQ26" s="88">
        <v>2096.6089999999999</v>
      </c>
      <c r="AR26" s="89">
        <v>2204.0149999999999</v>
      </c>
      <c r="AS26" s="90">
        <v>2434.6790000000001</v>
      </c>
    </row>
    <row r="27" spans="2:45" x14ac:dyDescent="0.2">
      <c r="B27" s="1" t="s">
        <v>57</v>
      </c>
      <c r="C27" s="89">
        <v>1472.7249999999999</v>
      </c>
      <c r="D27" s="89">
        <v>1483.568</v>
      </c>
      <c r="E27" s="89">
        <v>1499.194</v>
      </c>
      <c r="F27" s="89">
        <v>1508.5709999999999</v>
      </c>
      <c r="G27" s="88">
        <v>1516.0740000000001</v>
      </c>
      <c r="H27" s="88">
        <v>1554.1189999999999</v>
      </c>
      <c r="I27" s="88">
        <v>1591.4349999999999</v>
      </c>
      <c r="J27" s="88">
        <v>1583.761</v>
      </c>
      <c r="K27" s="88">
        <v>1611.742</v>
      </c>
      <c r="L27" s="88">
        <v>1601.9179999999999</v>
      </c>
      <c r="M27" s="88">
        <v>1616.2339999999999</v>
      </c>
      <c r="N27" s="88">
        <v>1605.4010000000001</v>
      </c>
      <c r="O27" s="88">
        <v>1582.2439999999999</v>
      </c>
      <c r="P27" s="88">
        <v>1591.1679999999999</v>
      </c>
      <c r="Q27" s="88">
        <v>1569.1780000000001</v>
      </c>
      <c r="R27" s="88">
        <v>1544.326</v>
      </c>
      <c r="S27" s="88">
        <v>1538.335</v>
      </c>
      <c r="T27" s="88">
        <v>1514.8969999999999</v>
      </c>
      <c r="U27" s="88">
        <v>1510.366</v>
      </c>
      <c r="V27" s="88">
        <v>1529.713</v>
      </c>
      <c r="W27" s="88">
        <v>1525.048</v>
      </c>
      <c r="X27" s="88">
        <v>1511.5530000000001</v>
      </c>
      <c r="Y27" s="88">
        <v>1536.0519999999999</v>
      </c>
      <c r="Z27" s="88">
        <v>1566.6010000000001</v>
      </c>
      <c r="AA27" s="88">
        <v>1561.12</v>
      </c>
      <c r="AB27" s="88">
        <v>1570.2919999999999</v>
      </c>
      <c r="AC27" s="88">
        <v>1588.4090000000001</v>
      </c>
      <c r="AD27" s="88">
        <v>1614.0609999999999</v>
      </c>
      <c r="AE27" s="88">
        <v>1604.47</v>
      </c>
      <c r="AF27" s="88">
        <v>1600.5830000000001</v>
      </c>
      <c r="AG27" s="88">
        <v>1614.326</v>
      </c>
      <c r="AH27" s="88">
        <v>1652.932</v>
      </c>
      <c r="AI27" s="88">
        <v>1618.721</v>
      </c>
      <c r="AJ27" s="88">
        <v>1496.556</v>
      </c>
      <c r="AK27" s="88">
        <v>1497.8530000000001</v>
      </c>
      <c r="AL27" s="88">
        <v>1488.5930000000001</v>
      </c>
      <c r="AM27" s="88">
        <v>1489.278</v>
      </c>
      <c r="AN27" s="88">
        <v>1496.7470000000001</v>
      </c>
      <c r="AO27" s="88">
        <v>1470.6980000000001</v>
      </c>
      <c r="AP27" s="88">
        <v>1452.307</v>
      </c>
      <c r="AQ27" s="88">
        <v>1443.79</v>
      </c>
      <c r="AR27" s="89">
        <v>1513.2750000000001</v>
      </c>
      <c r="AS27" s="90">
        <v>1575.2239999999999</v>
      </c>
    </row>
    <row r="28" spans="2:45" x14ac:dyDescent="0.2">
      <c r="B28" s="1" t="s">
        <v>55</v>
      </c>
      <c r="C28" s="90">
        <v>1145.856</v>
      </c>
      <c r="D28" s="90">
        <v>1161.4069999999999</v>
      </c>
      <c r="E28" s="90">
        <v>1176.29</v>
      </c>
      <c r="F28" s="90">
        <v>1173.7850000000001</v>
      </c>
      <c r="G28" s="88">
        <v>1178.0250000000001</v>
      </c>
      <c r="H28" s="88">
        <v>1203.3599999999999</v>
      </c>
      <c r="I28" s="88">
        <v>1226.5409999999999</v>
      </c>
      <c r="J28" s="88">
        <v>1222.2750000000001</v>
      </c>
      <c r="K28" s="88">
        <v>1236.7339999999999</v>
      </c>
      <c r="L28" s="88">
        <v>1233.788</v>
      </c>
      <c r="M28" s="88">
        <v>1246.7950000000001</v>
      </c>
      <c r="N28" s="88">
        <v>1249.271</v>
      </c>
      <c r="O28" s="88">
        <v>1231.586</v>
      </c>
      <c r="P28" s="88">
        <v>1227.877</v>
      </c>
      <c r="Q28" s="88">
        <v>1211.6479999999999</v>
      </c>
      <c r="R28" s="88">
        <v>1194.73</v>
      </c>
      <c r="S28" s="88">
        <v>1175.3320000000001</v>
      </c>
      <c r="T28" s="88">
        <v>1160.2750000000001</v>
      </c>
      <c r="U28" s="88">
        <v>1157.8620000000001</v>
      </c>
      <c r="V28" s="88">
        <v>1169.443</v>
      </c>
      <c r="W28" s="88">
        <v>1163.0360000000001</v>
      </c>
      <c r="X28" s="88">
        <v>1167.2260000000001</v>
      </c>
      <c r="Y28" s="88">
        <v>1182.579</v>
      </c>
      <c r="Z28" s="88">
        <v>1203.492</v>
      </c>
      <c r="AA28" s="88">
        <v>1191.6030000000001</v>
      </c>
      <c r="AB28" s="88">
        <v>1200.3130000000001</v>
      </c>
      <c r="AC28" s="88">
        <v>1212.3710000000001</v>
      </c>
      <c r="AD28" s="88">
        <v>1228.829</v>
      </c>
      <c r="AE28" s="88">
        <v>1220.462</v>
      </c>
      <c r="AF28" s="88">
        <v>1223.027</v>
      </c>
      <c r="AG28" s="88">
        <v>1231.5150000000001</v>
      </c>
      <c r="AH28" s="88">
        <v>1251.799</v>
      </c>
      <c r="AI28" s="88">
        <v>1232.9349999999999</v>
      </c>
      <c r="AJ28" s="88">
        <v>1157.672</v>
      </c>
      <c r="AK28" s="88">
        <v>1157.722</v>
      </c>
      <c r="AL28" s="88">
        <v>1161.027</v>
      </c>
      <c r="AM28" s="88">
        <v>1147.7280000000001</v>
      </c>
      <c r="AN28" s="88">
        <v>1143.692</v>
      </c>
      <c r="AO28" s="88">
        <v>1140.3979999999999</v>
      </c>
      <c r="AP28" s="88">
        <v>1131.912</v>
      </c>
      <c r="AQ28" s="88">
        <v>1141.336</v>
      </c>
      <c r="AR28" s="88">
        <v>1189.759</v>
      </c>
      <c r="AS28" s="89">
        <v>1244.596</v>
      </c>
    </row>
    <row r="29" spans="2:45" ht="27.75" x14ac:dyDescent="0.2">
      <c r="C29" s="2" t="s">
        <v>21</v>
      </c>
      <c r="D29" s="2" t="s">
        <v>22</v>
      </c>
      <c r="E29" s="2" t="s">
        <v>23</v>
      </c>
      <c r="F29" s="2" t="s">
        <v>24</v>
      </c>
      <c r="G29" s="2" t="s">
        <v>25</v>
      </c>
      <c r="H29" s="2" t="s">
        <v>26</v>
      </c>
      <c r="I29" s="2" t="s">
        <v>27</v>
      </c>
      <c r="J29" s="2" t="s">
        <v>28</v>
      </c>
      <c r="K29" s="2" t="s">
        <v>29</v>
      </c>
      <c r="L29" s="2" t="s">
        <v>30</v>
      </c>
      <c r="M29" s="2" t="s">
        <v>31</v>
      </c>
      <c r="N29" s="2" t="s">
        <v>32</v>
      </c>
      <c r="O29" s="2" t="s">
        <v>33</v>
      </c>
      <c r="P29" s="2" t="s">
        <v>34</v>
      </c>
      <c r="Q29" s="2" t="s">
        <v>35</v>
      </c>
      <c r="R29" s="2" t="s">
        <v>36</v>
      </c>
      <c r="S29" s="2" t="s">
        <v>37</v>
      </c>
      <c r="T29" s="2" t="s">
        <v>38</v>
      </c>
      <c r="U29" s="2" t="s">
        <v>39</v>
      </c>
      <c r="V29" s="2" t="s">
        <v>40</v>
      </c>
      <c r="W29" s="2" t="s">
        <v>41</v>
      </c>
      <c r="X29" s="2" t="s">
        <v>42</v>
      </c>
      <c r="Y29" s="2" t="s">
        <v>43</v>
      </c>
      <c r="Z29" s="2" t="s">
        <v>44</v>
      </c>
      <c r="AA29" s="2" t="s">
        <v>45</v>
      </c>
      <c r="AB29" s="2" t="s">
        <v>46</v>
      </c>
      <c r="AC29" s="2" t="s">
        <v>47</v>
      </c>
      <c r="AD29" s="2" t="s">
        <v>48</v>
      </c>
      <c r="AE29" s="2" t="s">
        <v>49</v>
      </c>
      <c r="AF29" s="2" t="s">
        <v>50</v>
      </c>
      <c r="AG29" s="2" t="s">
        <v>51</v>
      </c>
      <c r="AH29" s="2" t="s">
        <v>52</v>
      </c>
      <c r="AI29" s="2" t="s">
        <v>53</v>
      </c>
      <c r="AJ29" s="2" t="s">
        <v>54</v>
      </c>
      <c r="AK29" s="2" t="s">
        <v>89</v>
      </c>
      <c r="AL29" s="2" t="s">
        <v>90</v>
      </c>
      <c r="AM29" s="2" t="s">
        <v>92</v>
      </c>
      <c r="AN29" s="2" t="s">
        <v>95</v>
      </c>
      <c r="AO29" s="2" t="s">
        <v>96</v>
      </c>
      <c r="AP29" s="2" t="s">
        <v>98</v>
      </c>
      <c r="AQ29" s="2" t="s">
        <v>99</v>
      </c>
      <c r="AR29" s="2" t="s">
        <v>100</v>
      </c>
      <c r="AS29" s="2" t="s">
        <v>104</v>
      </c>
    </row>
    <row r="30" spans="2:45" x14ac:dyDescent="0.2">
      <c r="AM30" s="26"/>
      <c r="AN30" s="26"/>
    </row>
    <row r="32" spans="2:45" x14ac:dyDescent="0.2">
      <c r="B32" s="9" t="s">
        <v>85</v>
      </c>
      <c r="C32" s="9"/>
      <c r="D32" s="9"/>
      <c r="E32" s="9"/>
      <c r="F32" s="9"/>
      <c r="G32" s="9"/>
    </row>
    <row r="33" spans="2:46" x14ac:dyDescent="0.2"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</row>
    <row r="34" spans="2:46" ht="27.75" x14ac:dyDescent="0.2">
      <c r="B34" s="15"/>
      <c r="C34" s="16" t="s">
        <v>24</v>
      </c>
      <c r="D34" s="16" t="s">
        <v>25</v>
      </c>
      <c r="E34" s="16" t="s">
        <v>26</v>
      </c>
      <c r="F34" s="16" t="s">
        <v>27</v>
      </c>
      <c r="G34" s="16" t="s">
        <v>28</v>
      </c>
      <c r="H34" s="80" t="s">
        <v>29</v>
      </c>
      <c r="I34" s="16" t="s">
        <v>30</v>
      </c>
      <c r="J34" s="16" t="s">
        <v>31</v>
      </c>
      <c r="K34" s="16" t="s">
        <v>32</v>
      </c>
      <c r="L34" s="16" t="s">
        <v>33</v>
      </c>
      <c r="M34" s="16" t="s">
        <v>34</v>
      </c>
      <c r="N34" s="16" t="s">
        <v>35</v>
      </c>
      <c r="O34" s="16" t="s">
        <v>36</v>
      </c>
      <c r="P34" s="16" t="s">
        <v>37</v>
      </c>
      <c r="Q34" s="16" t="s">
        <v>38</v>
      </c>
      <c r="R34" s="16" t="s">
        <v>39</v>
      </c>
      <c r="S34" s="16" t="s">
        <v>40</v>
      </c>
      <c r="T34" s="16" t="s">
        <v>41</v>
      </c>
      <c r="U34" s="16" t="s">
        <v>42</v>
      </c>
      <c r="V34" s="16" t="s">
        <v>43</v>
      </c>
      <c r="W34" s="16" t="s">
        <v>44</v>
      </c>
      <c r="X34" s="16" t="s">
        <v>45</v>
      </c>
      <c r="Y34" s="16" t="s">
        <v>46</v>
      </c>
      <c r="Z34" s="16" t="s">
        <v>47</v>
      </c>
      <c r="AA34" s="49" t="s">
        <v>48</v>
      </c>
      <c r="AB34" s="49" t="s">
        <v>49</v>
      </c>
      <c r="AC34" s="49" t="s">
        <v>50</v>
      </c>
      <c r="AD34" s="49" t="s">
        <v>51</v>
      </c>
      <c r="AE34" s="49" t="s">
        <v>52</v>
      </c>
      <c r="AF34" s="82" t="s">
        <v>53</v>
      </c>
      <c r="AG34" s="82" t="s">
        <v>54</v>
      </c>
      <c r="AH34" s="82" t="s">
        <v>89</v>
      </c>
      <c r="AI34" s="82" t="s">
        <v>90</v>
      </c>
      <c r="AJ34" s="82" t="s">
        <v>92</v>
      </c>
      <c r="AK34" s="82" t="s">
        <v>95</v>
      </c>
      <c r="AL34" s="82" t="s">
        <v>96</v>
      </c>
      <c r="AM34" s="82" t="s">
        <v>98</v>
      </c>
      <c r="AN34" s="82" t="s">
        <v>99</v>
      </c>
      <c r="AO34" s="82" t="s">
        <v>100</v>
      </c>
      <c r="AP34" s="82" t="s">
        <v>104</v>
      </c>
    </row>
    <row r="35" spans="2:46" x14ac:dyDescent="0.2">
      <c r="B35" s="14" t="s">
        <v>0</v>
      </c>
      <c r="C35" s="70">
        <f>SUM(C5:F5)/4</f>
        <v>1139.556</v>
      </c>
      <c r="D35" s="70">
        <f t="shared" ref="D35:AL35" si="0">SUM(D5:G5)/4</f>
        <v>1137.347</v>
      </c>
      <c r="E35" s="70">
        <f t="shared" si="0"/>
        <v>1135.0059999999999</v>
      </c>
      <c r="F35" s="70">
        <f t="shared" si="0"/>
        <v>1134.2980000000002</v>
      </c>
      <c r="G35" s="70">
        <f t="shared" si="0"/>
        <v>1153.3595</v>
      </c>
      <c r="H35" s="28">
        <f t="shared" si="0"/>
        <v>1148.5877499999999</v>
      </c>
      <c r="I35" s="70">
        <f t="shared" si="0"/>
        <v>1154.4180000000001</v>
      </c>
      <c r="J35" s="70">
        <f t="shared" si="0"/>
        <v>1163.83275</v>
      </c>
      <c r="K35" s="70">
        <f t="shared" si="0"/>
        <v>1138.82475</v>
      </c>
      <c r="L35" s="70">
        <f t="shared" si="0"/>
        <v>1126.41275</v>
      </c>
      <c r="M35" s="70">
        <f t="shared" si="0"/>
        <v>1097.6329999999998</v>
      </c>
      <c r="N35" s="70">
        <f t="shared" si="0"/>
        <v>1067.3227499999998</v>
      </c>
      <c r="O35" s="70">
        <f t="shared" si="0"/>
        <v>1057.06025</v>
      </c>
      <c r="P35" s="70">
        <f t="shared" si="0"/>
        <v>1037.9717000000001</v>
      </c>
      <c r="Q35" s="70">
        <f t="shared" si="0"/>
        <v>1032.9717000000001</v>
      </c>
      <c r="R35" s="70">
        <f t="shared" si="0"/>
        <v>1008.0919500000001</v>
      </c>
      <c r="S35" s="70">
        <f t="shared" si="0"/>
        <v>963.89920000000006</v>
      </c>
      <c r="T35" s="70">
        <f t="shared" si="0"/>
        <v>950.24485000000004</v>
      </c>
      <c r="U35" s="70">
        <f t="shared" si="0"/>
        <v>949.01485000000002</v>
      </c>
      <c r="V35" s="70">
        <f t="shared" si="0"/>
        <v>967.48984999999993</v>
      </c>
      <c r="W35" s="70">
        <f t="shared" si="0"/>
        <v>1020.2016000000001</v>
      </c>
      <c r="X35" s="70">
        <f t="shared" si="0"/>
        <v>1031.2742499999999</v>
      </c>
      <c r="Y35" s="70">
        <f t="shared" si="0"/>
        <v>1020.583125</v>
      </c>
      <c r="Z35" s="70">
        <f t="shared" si="0"/>
        <v>1003.546375</v>
      </c>
      <c r="AA35" s="71">
        <f t="shared" si="0"/>
        <v>956.52552500000002</v>
      </c>
      <c r="AB35" s="71">
        <f t="shared" si="0"/>
        <v>946.20429999999999</v>
      </c>
      <c r="AC35" s="71">
        <f t="shared" si="0"/>
        <v>942.46444999999994</v>
      </c>
      <c r="AD35" s="71">
        <f t="shared" si="0"/>
        <v>957.03594999999996</v>
      </c>
      <c r="AE35" s="71">
        <f t="shared" si="0"/>
        <v>973.01007500000003</v>
      </c>
      <c r="AF35" s="83">
        <f t="shared" si="0"/>
        <v>978.24257499999999</v>
      </c>
      <c r="AG35" s="83">
        <f t="shared" si="0"/>
        <v>987.12755000000004</v>
      </c>
      <c r="AH35" s="83">
        <f t="shared" si="0"/>
        <v>972.21415000000002</v>
      </c>
      <c r="AI35" s="83">
        <f t="shared" si="0"/>
        <v>964.34972500000003</v>
      </c>
      <c r="AJ35" s="83">
        <f t="shared" si="0"/>
        <v>926.9545250000001</v>
      </c>
      <c r="AK35" s="83">
        <f t="shared" si="0"/>
        <v>894.33455000000004</v>
      </c>
      <c r="AL35" s="83">
        <f t="shared" si="0"/>
        <v>869.44412499999987</v>
      </c>
      <c r="AM35" s="83">
        <f>SUM(AM5:AP5)/4</f>
        <v>848.21629999999993</v>
      </c>
      <c r="AN35" s="83">
        <f>SUM(AN5:AQ5)/4</f>
        <v>876.10432500000002</v>
      </c>
      <c r="AO35" s="83">
        <f>SUM(AO5:AR5)/4</f>
        <v>904.17827499999999</v>
      </c>
      <c r="AP35" s="83">
        <f t="shared" ref="AP35:AP57" si="1">SUM(AP5:AS5)/4</f>
        <v>947.3261</v>
      </c>
      <c r="AS35" s="48"/>
      <c r="AT35" s="34"/>
    </row>
    <row r="36" spans="2:46" x14ac:dyDescent="0.2">
      <c r="B36" s="14" t="s">
        <v>1</v>
      </c>
      <c r="C36" s="70">
        <f t="shared" ref="C36" si="2">SUM(C6:F6)/4</f>
        <v>928.28995000000009</v>
      </c>
      <c r="D36" s="70">
        <f t="shared" ref="D36:D57" si="3">SUM(D6:G6)/4</f>
        <v>936.70177500000011</v>
      </c>
      <c r="E36" s="70">
        <f t="shared" ref="E36:E57" si="4">SUM(E6:H6)/4</f>
        <v>960.24642500000004</v>
      </c>
      <c r="F36" s="70">
        <f t="shared" ref="F36:F57" si="5">SUM(F6:I6)/4</f>
        <v>991.38622499999997</v>
      </c>
      <c r="G36" s="70">
        <f t="shared" ref="G36:G57" si="6">SUM(G6:J6)/4</f>
        <v>1018.5850250000001</v>
      </c>
      <c r="H36" s="28">
        <f t="shared" ref="H36:H57" si="7">SUM(H6:K6)/4</f>
        <v>1052.63275</v>
      </c>
      <c r="I36" s="70">
        <f t="shared" ref="I36:I57" si="8">SUM(I6:L6)/4</f>
        <v>1056.6130000000001</v>
      </c>
      <c r="J36" s="70">
        <f t="shared" ref="J36:J57" si="9">SUM(J6:M6)/4</f>
        <v>1035.2402749999999</v>
      </c>
      <c r="K36" s="70">
        <f t="shared" ref="K36:K57" si="10">SUM(K6:N6)/4</f>
        <v>1018.3613750000001</v>
      </c>
      <c r="L36" s="70">
        <f t="shared" ref="L36:L57" si="11">SUM(L6:O6)/4</f>
        <v>972.24507500000004</v>
      </c>
      <c r="M36" s="70">
        <f t="shared" ref="M36:M57" si="12">SUM(M6:P6)/4</f>
        <v>925.53989999999999</v>
      </c>
      <c r="N36" s="70">
        <f t="shared" ref="N36:N57" si="13">SUM(N6:Q6)/4</f>
        <v>909.46385000000009</v>
      </c>
      <c r="O36" s="70">
        <f t="shared" ref="O36:O57" si="14">SUM(O6:R6)/4</f>
        <v>893.42440000000011</v>
      </c>
      <c r="P36" s="70">
        <f t="shared" ref="P36:P57" si="15">SUM(P6:S6)/4</f>
        <v>897.99855000000002</v>
      </c>
      <c r="Q36" s="70">
        <f t="shared" ref="Q36:Q57" si="16">SUM(Q6:T6)/4</f>
        <v>917.43407500000001</v>
      </c>
      <c r="R36" s="70">
        <f t="shared" ref="R36:R57" si="17">SUM(R6:U6)/4</f>
        <v>923.83257499999991</v>
      </c>
      <c r="S36" s="70">
        <f t="shared" ref="S36:S57" si="18">SUM(S6:V6)/4</f>
        <v>924.40757499999995</v>
      </c>
      <c r="T36" s="70">
        <f t="shared" ref="T36:T57" si="19">SUM(T6:W6)/4</f>
        <v>925.78449999999998</v>
      </c>
      <c r="U36" s="70">
        <f t="shared" ref="U36:U57" si="20">SUM(U6:X6)/4</f>
        <v>921.69872499999997</v>
      </c>
      <c r="V36" s="70">
        <f t="shared" ref="V36:V57" si="21">SUM(V6:Y6)/4</f>
        <v>941.97525000000007</v>
      </c>
      <c r="W36" s="70">
        <f t="shared" ref="W36:W57" si="22">SUM(W6:Z6)/4</f>
        <v>969.77859999999998</v>
      </c>
      <c r="X36" s="70">
        <f t="shared" ref="X36:X57" si="23">SUM(X6:AA6)/4</f>
        <v>1014.5823250000001</v>
      </c>
      <c r="Y36" s="70">
        <f t="shared" ref="Y36:Y57" si="24">SUM(Y6:AB6)/4</f>
        <v>1064.9115000000002</v>
      </c>
      <c r="Z36" s="70">
        <f t="shared" ref="Z36:Z57" si="25">SUM(Z6:AC6)/4</f>
        <v>1092.0455000000002</v>
      </c>
      <c r="AA36" s="71">
        <f t="shared" ref="AA36:AA57" si="26">SUM(AA6:AD6)/4</f>
        <v>1125.1007500000001</v>
      </c>
      <c r="AB36" s="71">
        <f t="shared" ref="AB36:AB57" si="27">SUM(AB6:AE6)/4</f>
        <v>1126.2505000000001</v>
      </c>
      <c r="AC36" s="71">
        <f t="shared" ref="AC36:AC57" si="28">SUM(AC6:AF6)/4</f>
        <v>1115.8889999999999</v>
      </c>
      <c r="AD36" s="71">
        <f t="shared" ref="AD36:AD57" si="29">SUM(AD6:AG6)/4</f>
        <v>1108.5227500000001</v>
      </c>
      <c r="AE36" s="71">
        <f t="shared" ref="AE36:AE57" si="30">SUM(AE6:AH6)/4</f>
        <v>1119.2807499999999</v>
      </c>
      <c r="AF36" s="83">
        <f t="shared" ref="AF36:AF57" si="31">SUM(AF6:AI6)/4</f>
        <v>1114.2735</v>
      </c>
      <c r="AG36" s="83">
        <f t="shared" ref="AG36:AG57" si="32">SUM(AG6:AJ6)/4</f>
        <v>1136.0809999999999</v>
      </c>
      <c r="AH36" s="83">
        <f t="shared" ref="AH36:AH57" si="33">SUM(AH6:AK6)/4</f>
        <v>1129.5374999999999</v>
      </c>
      <c r="AI36" s="83">
        <f t="shared" ref="AI36:AI57" si="34">SUM(AI6:AL6)/4</f>
        <v>1112.94975</v>
      </c>
      <c r="AJ36" s="83">
        <f t="shared" ref="AJ36:AJ57" si="35">SUM(AJ6:AM6)/4</f>
        <v>1142.09275</v>
      </c>
      <c r="AK36" s="83">
        <f t="shared" ref="AK36:AK57" si="36">SUM(AK6:AN6)/4</f>
        <v>1137.19175</v>
      </c>
      <c r="AL36" s="83">
        <f t="shared" ref="AL36:AL57" si="37">SUM(AL6:AO6)/4</f>
        <v>1169.4782500000001</v>
      </c>
      <c r="AM36" s="83">
        <f t="shared" ref="AM36:AM57" si="38">SUM(AM6:AP6)/4</f>
        <v>1152.5494999999999</v>
      </c>
      <c r="AN36" s="83">
        <f t="shared" ref="AN36:AN57" si="39">SUM(AN6:AQ6)/4</f>
        <v>1122.1735000000001</v>
      </c>
      <c r="AO36" s="83">
        <f t="shared" ref="AO36:AO56" si="40">SUM(AO6:AR6)/4</f>
        <v>1146.1990000000001</v>
      </c>
      <c r="AP36" s="83">
        <f t="shared" si="1"/>
        <v>1152.8657499999999</v>
      </c>
      <c r="AS36" s="48"/>
      <c r="AT36" s="34"/>
    </row>
    <row r="37" spans="2:46" x14ac:dyDescent="0.2">
      <c r="B37" s="14" t="s">
        <v>2</v>
      </c>
      <c r="C37" s="70">
        <f t="shared" ref="C37" si="41">SUM(C7:F7)/4</f>
        <v>981.38592499999993</v>
      </c>
      <c r="D37" s="70">
        <f t="shared" si="3"/>
        <v>974.22534999999993</v>
      </c>
      <c r="E37" s="70">
        <f t="shared" si="4"/>
        <v>975.38819999999998</v>
      </c>
      <c r="F37" s="70">
        <f t="shared" si="5"/>
        <v>997.03817499999991</v>
      </c>
      <c r="G37" s="70">
        <f t="shared" si="6"/>
        <v>1019.194925</v>
      </c>
      <c r="H37" s="28">
        <f t="shared" si="7"/>
        <v>1069.0403000000001</v>
      </c>
      <c r="I37" s="70">
        <f t="shared" si="8"/>
        <v>1112.6044999999999</v>
      </c>
      <c r="J37" s="70">
        <f t="shared" si="9"/>
        <v>1150.4627500000001</v>
      </c>
      <c r="K37" s="70">
        <f t="shared" si="10"/>
        <v>1152.2022499999998</v>
      </c>
      <c r="L37" s="70">
        <f t="shared" si="11"/>
        <v>1144.5407500000001</v>
      </c>
      <c r="M37" s="70">
        <f t="shared" si="12"/>
        <v>1121.54375</v>
      </c>
      <c r="N37" s="70">
        <f t="shared" si="13"/>
        <v>1080.7642500000002</v>
      </c>
      <c r="O37" s="70">
        <f t="shared" si="14"/>
        <v>1068.1415000000002</v>
      </c>
      <c r="P37" s="70">
        <f t="shared" si="15"/>
        <v>1046.7807499999999</v>
      </c>
      <c r="Q37" s="70">
        <f t="shared" si="16"/>
        <v>1069.7692499999998</v>
      </c>
      <c r="R37" s="70">
        <f t="shared" si="17"/>
        <v>1077.115</v>
      </c>
      <c r="S37" s="70">
        <f t="shared" si="18"/>
        <v>1078.5650000000001</v>
      </c>
      <c r="T37" s="70">
        <f t="shared" si="19"/>
        <v>1116.2289999999998</v>
      </c>
      <c r="U37" s="70">
        <f t="shared" si="20"/>
        <v>1130.09475</v>
      </c>
      <c r="V37" s="70">
        <f t="shared" si="21"/>
        <v>1150.6922500000001</v>
      </c>
      <c r="W37" s="70">
        <f t="shared" si="22"/>
        <v>1125.0140000000001</v>
      </c>
      <c r="X37" s="70">
        <f t="shared" si="23"/>
        <v>1089.626</v>
      </c>
      <c r="Y37" s="70">
        <f t="shared" si="24"/>
        <v>1026.1783249999999</v>
      </c>
      <c r="Z37" s="70">
        <f t="shared" si="25"/>
        <v>976.97514999999999</v>
      </c>
      <c r="AA37" s="71">
        <f t="shared" si="26"/>
        <v>956.27337499999999</v>
      </c>
      <c r="AB37" s="71">
        <f t="shared" si="27"/>
        <v>931.41145000000006</v>
      </c>
      <c r="AC37" s="71">
        <f t="shared" si="28"/>
        <v>946.26732500000003</v>
      </c>
      <c r="AD37" s="71">
        <f t="shared" si="29"/>
        <v>942.31535000000008</v>
      </c>
      <c r="AE37" s="71">
        <f t="shared" si="30"/>
        <v>951.14217500000007</v>
      </c>
      <c r="AF37" s="83">
        <f t="shared" si="31"/>
        <v>952.20922500000006</v>
      </c>
      <c r="AG37" s="83">
        <f t="shared" si="32"/>
        <v>936.97720000000004</v>
      </c>
      <c r="AH37" s="83">
        <f t="shared" si="33"/>
        <v>933.14667499999996</v>
      </c>
      <c r="AI37" s="83">
        <f t="shared" si="34"/>
        <v>933.39324999999997</v>
      </c>
      <c r="AJ37" s="83">
        <f t="shared" si="35"/>
        <v>949.89685000000009</v>
      </c>
      <c r="AK37" s="83">
        <f t="shared" si="36"/>
        <v>973.00642500000004</v>
      </c>
      <c r="AL37" s="83">
        <f t="shared" si="37"/>
        <v>994.25810000000001</v>
      </c>
      <c r="AM37" s="83">
        <f t="shared" si="38"/>
        <v>1015.0497250000001</v>
      </c>
      <c r="AN37" s="83">
        <f t="shared" si="39"/>
        <v>1018.5252499999999</v>
      </c>
      <c r="AO37" s="83">
        <f t="shared" si="40"/>
        <v>1016.26575</v>
      </c>
      <c r="AP37" s="83">
        <f t="shared" si="1"/>
        <v>1035.87725</v>
      </c>
      <c r="AS37" s="48"/>
      <c r="AT37" s="34"/>
    </row>
    <row r="38" spans="2:46" x14ac:dyDescent="0.2">
      <c r="B38" s="14" t="s">
        <v>3</v>
      </c>
      <c r="C38" s="70">
        <f t="shared" ref="C38" si="42">SUM(C8:F8)/4</f>
        <v>867.27650000000006</v>
      </c>
      <c r="D38" s="70">
        <f t="shared" si="3"/>
        <v>854.55452500000001</v>
      </c>
      <c r="E38" s="70">
        <f t="shared" si="4"/>
        <v>832.58252499999992</v>
      </c>
      <c r="F38" s="70">
        <f t="shared" si="5"/>
        <v>811.11829999999998</v>
      </c>
      <c r="G38" s="70">
        <f t="shared" si="6"/>
        <v>783.29539999999997</v>
      </c>
      <c r="H38" s="28">
        <f t="shared" si="7"/>
        <v>775.11692500000004</v>
      </c>
      <c r="I38" s="70">
        <f t="shared" si="8"/>
        <v>741.50300000000004</v>
      </c>
      <c r="J38" s="70">
        <f t="shared" si="9"/>
        <v>736.21347500000002</v>
      </c>
      <c r="K38" s="70">
        <f t="shared" si="10"/>
        <v>762.5127</v>
      </c>
      <c r="L38" s="70">
        <f t="shared" si="11"/>
        <v>772.16079999999999</v>
      </c>
      <c r="M38" s="70">
        <f t="shared" si="12"/>
        <v>795.5829</v>
      </c>
      <c r="N38" s="70">
        <f t="shared" si="13"/>
        <v>814.99877500000002</v>
      </c>
      <c r="O38" s="70">
        <f t="shared" si="14"/>
        <v>835.64402500000006</v>
      </c>
      <c r="P38" s="70">
        <f t="shared" si="15"/>
        <v>839.68182500000012</v>
      </c>
      <c r="Q38" s="70">
        <f t="shared" si="16"/>
        <v>862.17630000000008</v>
      </c>
      <c r="R38" s="70">
        <f t="shared" si="17"/>
        <v>861.36017500000003</v>
      </c>
      <c r="S38" s="70">
        <f t="shared" si="18"/>
        <v>852.92875000000004</v>
      </c>
      <c r="T38" s="70">
        <f t="shared" si="19"/>
        <v>866.21937500000001</v>
      </c>
      <c r="U38" s="70">
        <f t="shared" si="20"/>
        <v>882.69344999999998</v>
      </c>
      <c r="V38" s="70">
        <f t="shared" si="21"/>
        <v>914.70287500000006</v>
      </c>
      <c r="W38" s="70">
        <f t="shared" si="22"/>
        <v>909.86782500000004</v>
      </c>
      <c r="X38" s="70">
        <f t="shared" si="23"/>
        <v>883.02705000000003</v>
      </c>
      <c r="Y38" s="70">
        <f t="shared" si="24"/>
        <v>866.33355000000006</v>
      </c>
      <c r="Z38" s="70">
        <f t="shared" si="25"/>
        <v>851.78975000000003</v>
      </c>
      <c r="AA38" s="71">
        <f t="shared" si="26"/>
        <v>883.80837500000007</v>
      </c>
      <c r="AB38" s="71">
        <f t="shared" si="27"/>
        <v>926.45312499999989</v>
      </c>
      <c r="AC38" s="71">
        <f t="shared" si="28"/>
        <v>922.90155000000004</v>
      </c>
      <c r="AD38" s="71">
        <f t="shared" si="29"/>
        <v>921.43375000000003</v>
      </c>
      <c r="AE38" s="71">
        <f t="shared" si="30"/>
        <v>903.17679999999996</v>
      </c>
      <c r="AF38" s="83">
        <f t="shared" si="31"/>
        <v>895.591275</v>
      </c>
      <c r="AG38" s="83">
        <f t="shared" si="32"/>
        <v>896.23394999999994</v>
      </c>
      <c r="AH38" s="83">
        <f t="shared" si="33"/>
        <v>876.35442499999999</v>
      </c>
      <c r="AI38" s="83">
        <f t="shared" si="34"/>
        <v>856.72180000000003</v>
      </c>
      <c r="AJ38" s="83">
        <f t="shared" si="35"/>
        <v>834.22362500000008</v>
      </c>
      <c r="AK38" s="83">
        <f t="shared" si="36"/>
        <v>817.60775000000001</v>
      </c>
      <c r="AL38" s="83">
        <f t="shared" si="37"/>
        <v>823.885625</v>
      </c>
      <c r="AM38" s="83">
        <f t="shared" si="38"/>
        <v>810.80160000000001</v>
      </c>
      <c r="AN38" s="83">
        <f t="shared" si="39"/>
        <v>788.60422500000004</v>
      </c>
      <c r="AO38" s="83">
        <f t="shared" si="40"/>
        <v>824.60872500000005</v>
      </c>
      <c r="AP38" s="83">
        <f t="shared" si="1"/>
        <v>862.75517500000001</v>
      </c>
      <c r="AS38" s="48"/>
      <c r="AT38" s="34"/>
    </row>
    <row r="39" spans="2:46" x14ac:dyDescent="0.2">
      <c r="B39" s="14" t="s">
        <v>4</v>
      </c>
      <c r="C39" s="70">
        <f t="shared" ref="C39" si="43">SUM(C9:F9)/4</f>
        <v>849.76167499999997</v>
      </c>
      <c r="D39" s="70">
        <f t="shared" si="3"/>
        <v>848.18192499999998</v>
      </c>
      <c r="E39" s="70">
        <f t="shared" si="4"/>
        <v>876.16002500000013</v>
      </c>
      <c r="F39" s="70">
        <f t="shared" si="5"/>
        <v>930.15812500000004</v>
      </c>
      <c r="G39" s="70">
        <f t="shared" si="6"/>
        <v>985.03109999999992</v>
      </c>
      <c r="H39" s="28">
        <f t="shared" si="7"/>
        <v>1034.4736250000001</v>
      </c>
      <c r="I39" s="70">
        <f t="shared" si="8"/>
        <v>1060.8699999999999</v>
      </c>
      <c r="J39" s="70">
        <f t="shared" si="9"/>
        <v>1053.5952500000001</v>
      </c>
      <c r="K39" s="70">
        <f t="shared" si="10"/>
        <v>1044.7600000000002</v>
      </c>
      <c r="L39" s="70">
        <f t="shared" si="11"/>
        <v>1023.2893250000001</v>
      </c>
      <c r="M39" s="70">
        <f t="shared" si="12"/>
        <v>996.15274999999997</v>
      </c>
      <c r="N39" s="70">
        <f t="shared" si="13"/>
        <v>982.35602500000005</v>
      </c>
      <c r="O39" s="70">
        <f t="shared" si="14"/>
        <v>978.22652500000004</v>
      </c>
      <c r="P39" s="70">
        <f t="shared" si="15"/>
        <v>987.95169999999996</v>
      </c>
      <c r="Q39" s="70">
        <f t="shared" si="16"/>
        <v>1003.4770249999999</v>
      </c>
      <c r="R39" s="70">
        <f t="shared" si="17"/>
        <v>1000.604975</v>
      </c>
      <c r="S39" s="70">
        <f t="shared" si="18"/>
        <v>978.5016250000001</v>
      </c>
      <c r="T39" s="70">
        <f t="shared" si="19"/>
        <v>967.71122500000001</v>
      </c>
      <c r="U39" s="70">
        <f t="shared" si="20"/>
        <v>956.25574999999992</v>
      </c>
      <c r="V39" s="70">
        <f t="shared" si="21"/>
        <v>948.3608999999999</v>
      </c>
      <c r="W39" s="70">
        <f t="shared" si="22"/>
        <v>960.1364749999999</v>
      </c>
      <c r="X39" s="70">
        <f t="shared" si="23"/>
        <v>941.32252500000004</v>
      </c>
      <c r="Y39" s="70">
        <f t="shared" si="24"/>
        <v>921.87082499999997</v>
      </c>
      <c r="Z39" s="70">
        <f t="shared" si="25"/>
        <v>905.22800000000007</v>
      </c>
      <c r="AA39" s="71">
        <f t="shared" si="26"/>
        <v>896.63142500000004</v>
      </c>
      <c r="AB39" s="71">
        <f t="shared" si="27"/>
        <v>897.37112500000001</v>
      </c>
      <c r="AC39" s="71">
        <f t="shared" si="28"/>
        <v>908.57782499999996</v>
      </c>
      <c r="AD39" s="71">
        <f t="shared" si="29"/>
        <v>915.12304999999992</v>
      </c>
      <c r="AE39" s="71">
        <f t="shared" si="30"/>
        <v>895.10227500000008</v>
      </c>
      <c r="AF39" s="83">
        <f t="shared" si="31"/>
        <v>879.31735000000003</v>
      </c>
      <c r="AG39" s="83">
        <f t="shared" si="32"/>
        <v>843.48517500000003</v>
      </c>
      <c r="AH39" s="83">
        <f t="shared" si="33"/>
        <v>815.74192500000004</v>
      </c>
      <c r="AI39" s="83">
        <f t="shared" si="34"/>
        <v>826.03657499999997</v>
      </c>
      <c r="AJ39" s="83">
        <f t="shared" si="35"/>
        <v>830.41022500000008</v>
      </c>
      <c r="AK39" s="83">
        <f t="shared" si="36"/>
        <v>843.79289999999992</v>
      </c>
      <c r="AL39" s="83">
        <f t="shared" si="37"/>
        <v>876.77072500000008</v>
      </c>
      <c r="AM39" s="83">
        <f t="shared" si="38"/>
        <v>902.22225000000003</v>
      </c>
      <c r="AN39" s="83">
        <f t="shared" si="39"/>
        <v>911.36627499999997</v>
      </c>
      <c r="AO39" s="83">
        <f t="shared" si="40"/>
        <v>957.84724999999992</v>
      </c>
      <c r="AP39" s="83">
        <f t="shared" si="1"/>
        <v>1034.6631499999999</v>
      </c>
      <c r="AS39" s="48"/>
      <c r="AT39" s="34"/>
    </row>
    <row r="40" spans="2:46" x14ac:dyDescent="0.2">
      <c r="B40" s="14" t="s">
        <v>5</v>
      </c>
      <c r="C40" s="70">
        <f t="shared" ref="C40" si="44">SUM(C10:F10)/4</f>
        <v>989.51665000000003</v>
      </c>
      <c r="D40" s="70">
        <f t="shared" si="3"/>
        <v>997.56240000000003</v>
      </c>
      <c r="E40" s="70">
        <f t="shared" si="4"/>
        <v>1018.534575</v>
      </c>
      <c r="F40" s="70">
        <f t="shared" si="5"/>
        <v>1062.2699</v>
      </c>
      <c r="G40" s="70">
        <f t="shared" si="6"/>
        <v>1080.9382500000002</v>
      </c>
      <c r="H40" s="28">
        <f t="shared" si="7"/>
        <v>1096.92425</v>
      </c>
      <c r="I40" s="70">
        <f t="shared" si="8"/>
        <v>1095.1235000000001</v>
      </c>
      <c r="J40" s="70">
        <f t="shared" si="9"/>
        <v>1075.35025</v>
      </c>
      <c r="K40" s="70">
        <f t="shared" si="10"/>
        <v>1064.3667500000001</v>
      </c>
      <c r="L40" s="70">
        <f t="shared" si="11"/>
        <v>1041.2427500000001</v>
      </c>
      <c r="M40" s="70">
        <f t="shared" si="12"/>
        <v>1034.3187499999999</v>
      </c>
      <c r="N40" s="70">
        <f t="shared" si="13"/>
        <v>1021.4109999999999</v>
      </c>
      <c r="O40" s="70">
        <f t="shared" si="14"/>
        <v>1012.2179999999998</v>
      </c>
      <c r="P40" s="70">
        <f t="shared" si="15"/>
        <v>1004.2622250000001</v>
      </c>
      <c r="Q40" s="70">
        <f t="shared" si="16"/>
        <v>998.26297499999987</v>
      </c>
      <c r="R40" s="70">
        <f t="shared" si="17"/>
        <v>969.74440000000004</v>
      </c>
      <c r="S40" s="70">
        <f t="shared" si="18"/>
        <v>966.51165000000003</v>
      </c>
      <c r="T40" s="70">
        <f t="shared" si="19"/>
        <v>965.53517499999998</v>
      </c>
      <c r="U40" s="70">
        <f t="shared" si="20"/>
        <v>958.32462499999997</v>
      </c>
      <c r="V40" s="70">
        <f t="shared" si="21"/>
        <v>991.55645000000004</v>
      </c>
      <c r="W40" s="70">
        <f t="shared" si="22"/>
        <v>1031.8567</v>
      </c>
      <c r="X40" s="70">
        <f t="shared" si="23"/>
        <v>1056.79395</v>
      </c>
      <c r="Y40" s="70">
        <f t="shared" si="24"/>
        <v>1089.7984999999999</v>
      </c>
      <c r="Z40" s="70">
        <f t="shared" si="25"/>
        <v>1127.0725000000002</v>
      </c>
      <c r="AA40" s="71">
        <f t="shared" si="26"/>
        <v>1128.1849999999999</v>
      </c>
      <c r="AB40" s="71">
        <f t="shared" si="27"/>
        <v>1146.7762499999999</v>
      </c>
      <c r="AC40" s="71">
        <f t="shared" si="28"/>
        <v>1175.1637500000002</v>
      </c>
      <c r="AD40" s="71">
        <f t="shared" si="29"/>
        <v>1182.9735000000001</v>
      </c>
      <c r="AE40" s="71">
        <f t="shared" si="30"/>
        <v>1215.6084999999998</v>
      </c>
      <c r="AF40" s="83">
        <f t="shared" si="31"/>
        <v>1217.2460000000001</v>
      </c>
      <c r="AG40" s="83">
        <f t="shared" si="32"/>
        <v>1182.374</v>
      </c>
      <c r="AH40" s="83">
        <f t="shared" si="33"/>
        <v>1104.6139000000001</v>
      </c>
      <c r="AI40" s="83">
        <f t="shared" si="34"/>
        <v>1033.6916999999999</v>
      </c>
      <c r="AJ40" s="83">
        <f t="shared" si="35"/>
        <v>989.48397499999999</v>
      </c>
      <c r="AK40" s="83">
        <f t="shared" si="36"/>
        <v>949.82895000000008</v>
      </c>
      <c r="AL40" s="83">
        <f t="shared" si="37"/>
        <v>985.02980000000002</v>
      </c>
      <c r="AM40" s="83">
        <f t="shared" si="38"/>
        <v>1003.5005</v>
      </c>
      <c r="AN40" s="83">
        <f t="shared" si="39"/>
        <v>1000.20505</v>
      </c>
      <c r="AO40" s="83">
        <f t="shared" si="40"/>
        <v>1014.87405</v>
      </c>
      <c r="AP40" s="83">
        <f t="shared" si="1"/>
        <v>1026.3682999999999</v>
      </c>
      <c r="AQ40" s="84"/>
      <c r="AS40" s="48"/>
      <c r="AT40" s="34"/>
    </row>
    <row r="41" spans="2:46" x14ac:dyDescent="0.2">
      <c r="B41" s="14" t="s">
        <v>6</v>
      </c>
      <c r="C41" s="70">
        <f t="shared" ref="C41" si="45">SUM(C11:F11)/4</f>
        <v>904.24744999999996</v>
      </c>
      <c r="D41" s="70">
        <f t="shared" si="3"/>
        <v>928.3131249999999</v>
      </c>
      <c r="E41" s="70">
        <f t="shared" si="4"/>
        <v>958.77882499999998</v>
      </c>
      <c r="F41" s="70">
        <f t="shared" si="5"/>
        <v>997.9997249999999</v>
      </c>
      <c r="G41" s="70">
        <f t="shared" si="6"/>
        <v>1037.2878249999999</v>
      </c>
      <c r="H41" s="28">
        <f t="shared" si="7"/>
        <v>1095.271</v>
      </c>
      <c r="I41" s="70">
        <f t="shared" si="8"/>
        <v>1112.0204999999999</v>
      </c>
      <c r="J41" s="70">
        <f t="shared" si="9"/>
        <v>1120.636</v>
      </c>
      <c r="K41" s="70">
        <f t="shared" si="10"/>
        <v>1100.4070000000002</v>
      </c>
      <c r="L41" s="70">
        <f t="shared" si="11"/>
        <v>1078.7717499999999</v>
      </c>
      <c r="M41" s="70">
        <f t="shared" si="12"/>
        <v>1089.75125</v>
      </c>
      <c r="N41" s="70">
        <f t="shared" si="13"/>
        <v>1119.41075</v>
      </c>
      <c r="O41" s="70">
        <f t="shared" si="14"/>
        <v>1153.6409999999998</v>
      </c>
      <c r="P41" s="70">
        <f t="shared" si="15"/>
        <v>1130.9105</v>
      </c>
      <c r="Q41" s="70">
        <f t="shared" si="16"/>
        <v>1120.3464999999999</v>
      </c>
      <c r="R41" s="70">
        <f t="shared" si="17"/>
        <v>1087.7607499999999</v>
      </c>
      <c r="S41" s="70">
        <f t="shared" si="18"/>
        <v>1085.5162499999999</v>
      </c>
      <c r="T41" s="70">
        <f t="shared" si="19"/>
        <v>1110.693</v>
      </c>
      <c r="U41" s="70">
        <f t="shared" si="20"/>
        <v>1103.43425</v>
      </c>
      <c r="V41" s="70">
        <f t="shared" si="21"/>
        <v>1098.7987499999999</v>
      </c>
      <c r="W41" s="70">
        <f t="shared" si="22"/>
        <v>1061.5339999999999</v>
      </c>
      <c r="X41" s="70">
        <f t="shared" si="23"/>
        <v>1059.33</v>
      </c>
      <c r="Y41" s="70">
        <f t="shared" si="24"/>
        <v>1072.4275</v>
      </c>
      <c r="Z41" s="70">
        <f t="shared" si="25"/>
        <v>1081.1837500000001</v>
      </c>
      <c r="AA41" s="71">
        <f t="shared" si="26"/>
        <v>1091.46875</v>
      </c>
      <c r="AB41" s="71">
        <f t="shared" si="27"/>
        <v>1098.1267499999999</v>
      </c>
      <c r="AC41" s="71">
        <f t="shared" si="28"/>
        <v>1109.8420000000001</v>
      </c>
      <c r="AD41" s="71">
        <f t="shared" si="29"/>
        <v>1143.60275</v>
      </c>
      <c r="AE41" s="71">
        <f t="shared" si="30"/>
        <v>1209.2690000000002</v>
      </c>
      <c r="AF41" s="83">
        <f t="shared" si="31"/>
        <v>1258.3695</v>
      </c>
      <c r="AG41" s="83">
        <f t="shared" si="32"/>
        <v>1266.43175</v>
      </c>
      <c r="AH41" s="83">
        <f t="shared" si="33"/>
        <v>1235.70075</v>
      </c>
      <c r="AI41" s="83">
        <f t="shared" si="34"/>
        <v>1175.8905</v>
      </c>
      <c r="AJ41" s="83">
        <f t="shared" si="35"/>
        <v>1100.6397499999998</v>
      </c>
      <c r="AK41" s="83">
        <f t="shared" si="36"/>
        <v>1102.0169999999998</v>
      </c>
      <c r="AL41" s="83">
        <f t="shared" si="37"/>
        <v>1097.1699999999998</v>
      </c>
      <c r="AM41" s="83">
        <f t="shared" si="38"/>
        <v>1096.8767499999999</v>
      </c>
      <c r="AN41" s="83">
        <f t="shared" si="39"/>
        <v>1115.059</v>
      </c>
      <c r="AO41" s="83">
        <f t="shared" si="40"/>
        <v>1088.7182499999999</v>
      </c>
      <c r="AP41" s="83">
        <f t="shared" si="1"/>
        <v>1092.4047499999999</v>
      </c>
      <c r="AS41" s="48"/>
      <c r="AT41" s="34"/>
    </row>
    <row r="42" spans="2:46" x14ac:dyDescent="0.2">
      <c r="B42" s="14" t="s">
        <v>7</v>
      </c>
      <c r="C42" s="70">
        <f t="shared" ref="C42" si="46">SUM(C12:F12)/4</f>
        <v>914.10879999999997</v>
      </c>
      <c r="D42" s="70">
        <f>SUM(D12:G12)/4</f>
        <v>895.95359999999994</v>
      </c>
      <c r="E42" s="70">
        <f t="shared" si="4"/>
        <v>906.57725000000005</v>
      </c>
      <c r="F42" s="70">
        <f t="shared" si="5"/>
        <v>943.80817499999989</v>
      </c>
      <c r="G42" s="70">
        <f t="shared" si="6"/>
        <v>985.71909999999991</v>
      </c>
      <c r="H42" s="28">
        <f t="shared" si="7"/>
        <v>1027.666475</v>
      </c>
      <c r="I42" s="70">
        <f t="shared" si="8"/>
        <v>1059.63825</v>
      </c>
      <c r="J42" s="70">
        <f t="shared" si="9"/>
        <v>1080.2485000000001</v>
      </c>
      <c r="K42" s="70">
        <f t="shared" si="10"/>
        <v>1107.70325</v>
      </c>
      <c r="L42" s="70">
        <f t="shared" si="11"/>
        <v>1126.8290000000002</v>
      </c>
      <c r="M42" s="70">
        <f t="shared" si="12"/>
        <v>1130.4034999999999</v>
      </c>
      <c r="N42" s="70">
        <f t="shared" si="13"/>
        <v>1135.2392500000001</v>
      </c>
      <c r="O42" s="70">
        <f t="shared" si="14"/>
        <v>1124.9212500000001</v>
      </c>
      <c r="P42" s="70">
        <f t="shared" si="15"/>
        <v>1093.8222499999999</v>
      </c>
      <c r="Q42" s="70">
        <f t="shared" si="16"/>
        <v>1075.1637500000002</v>
      </c>
      <c r="R42" s="70">
        <f t="shared" si="17"/>
        <v>1072.0407500000001</v>
      </c>
      <c r="S42" s="70">
        <f t="shared" si="18"/>
        <v>1091.3230000000001</v>
      </c>
      <c r="T42" s="70">
        <f t="shared" si="19"/>
        <v>1117.8322499999999</v>
      </c>
      <c r="U42" s="70">
        <f t="shared" si="20"/>
        <v>1153.6690000000001</v>
      </c>
      <c r="V42" s="70">
        <f t="shared" si="21"/>
        <v>1164.5542500000001</v>
      </c>
      <c r="W42" s="70">
        <f t="shared" si="22"/>
        <v>1173.49225</v>
      </c>
      <c r="X42" s="70">
        <f t="shared" si="23"/>
        <v>1160.9602500000001</v>
      </c>
      <c r="Y42" s="70">
        <f t="shared" si="24"/>
        <v>1157.83825</v>
      </c>
      <c r="Z42" s="70">
        <f t="shared" si="25"/>
        <v>1168.17725</v>
      </c>
      <c r="AA42" s="71">
        <f t="shared" si="26"/>
        <v>1172.7915</v>
      </c>
      <c r="AB42" s="71">
        <f t="shared" si="27"/>
        <v>1208.09575</v>
      </c>
      <c r="AC42" s="71">
        <f t="shared" si="28"/>
        <v>1210.8182499999998</v>
      </c>
      <c r="AD42" s="71">
        <f t="shared" si="29"/>
        <v>1188.1887499999998</v>
      </c>
      <c r="AE42" s="71">
        <f t="shared" si="30"/>
        <v>1161.7047499999999</v>
      </c>
      <c r="AF42" s="83">
        <f t="shared" si="31"/>
        <v>1136.3779999999999</v>
      </c>
      <c r="AG42" s="83">
        <f t="shared" si="32"/>
        <v>1103.4155000000001</v>
      </c>
      <c r="AH42" s="83">
        <f t="shared" si="33"/>
        <v>1081.9837500000001</v>
      </c>
      <c r="AI42" s="83">
        <f t="shared" si="34"/>
        <v>1102.0642500000001</v>
      </c>
      <c r="AJ42" s="83">
        <f t="shared" si="35"/>
        <v>1073.4147500000001</v>
      </c>
      <c r="AK42" s="83">
        <f t="shared" si="36"/>
        <v>1035.43905</v>
      </c>
      <c r="AL42" s="83">
        <f t="shared" si="37"/>
        <v>1013.0307250000001</v>
      </c>
      <c r="AM42" s="83">
        <f t="shared" si="38"/>
        <v>945.17937500000005</v>
      </c>
      <c r="AN42" s="83">
        <f t="shared" si="39"/>
        <v>919.46072500000014</v>
      </c>
      <c r="AO42" s="83">
        <f t="shared" si="40"/>
        <v>953.59517500000015</v>
      </c>
      <c r="AP42" s="83">
        <f t="shared" si="1"/>
        <v>1007.701</v>
      </c>
      <c r="AQ42" s="84"/>
      <c r="AS42" s="48"/>
      <c r="AT42" s="34"/>
    </row>
    <row r="43" spans="2:46" x14ac:dyDescent="0.2">
      <c r="B43" s="14" t="s">
        <v>8</v>
      </c>
      <c r="C43" s="70">
        <f t="shared" ref="C43" si="47">SUM(C13:F13)/4</f>
        <v>1287.2787499999999</v>
      </c>
      <c r="D43" s="70">
        <f>SUM(D13:G13)/4</f>
        <v>1323.8114999999998</v>
      </c>
      <c r="E43" s="70">
        <f t="shared" si="4"/>
        <v>1332.65425</v>
      </c>
      <c r="F43" s="70">
        <f t="shared" si="5"/>
        <v>1361.6822500000001</v>
      </c>
      <c r="G43" s="70">
        <f t="shared" si="6"/>
        <v>1397.713</v>
      </c>
      <c r="H43" s="28">
        <f t="shared" si="7"/>
        <v>1435.8177499999999</v>
      </c>
      <c r="I43" s="70">
        <f t="shared" si="8"/>
        <v>1471.2935</v>
      </c>
      <c r="J43" s="70">
        <f t="shared" si="9"/>
        <v>1451.3544999999999</v>
      </c>
      <c r="K43" s="70">
        <f t="shared" si="10"/>
        <v>1429.23675</v>
      </c>
      <c r="L43" s="70">
        <f t="shared" si="11"/>
        <v>1396.8424999999997</v>
      </c>
      <c r="M43" s="70">
        <f t="shared" si="12"/>
        <v>1336.7774999999999</v>
      </c>
      <c r="N43" s="70">
        <f t="shared" si="13"/>
        <v>1296.2774999999999</v>
      </c>
      <c r="O43" s="70">
        <f t="shared" si="14"/>
        <v>1212.94975</v>
      </c>
      <c r="P43" s="70">
        <f t="shared" si="15"/>
        <v>1160.9345000000001</v>
      </c>
      <c r="Q43" s="70">
        <f t="shared" si="16"/>
        <v>1118.3752500000001</v>
      </c>
      <c r="R43" s="70">
        <f t="shared" si="17"/>
        <v>1096.0625</v>
      </c>
      <c r="S43" s="70">
        <f t="shared" si="18"/>
        <v>1089.788</v>
      </c>
      <c r="T43" s="70">
        <f t="shared" si="19"/>
        <v>1075.1342500000001</v>
      </c>
      <c r="U43" s="70">
        <f t="shared" si="20"/>
        <v>1072.4247500000001</v>
      </c>
      <c r="V43" s="70">
        <f t="shared" si="21"/>
        <v>1069.1500000000001</v>
      </c>
      <c r="W43" s="70">
        <f t="shared" si="22"/>
        <v>1058.0125</v>
      </c>
      <c r="X43" s="70">
        <f t="shared" si="23"/>
        <v>1062.4545000000001</v>
      </c>
      <c r="Y43" s="70">
        <f t="shared" si="24"/>
        <v>1061.5127500000001</v>
      </c>
      <c r="Z43" s="70">
        <f t="shared" si="25"/>
        <v>1056.7440000000001</v>
      </c>
      <c r="AA43" s="71">
        <f t="shared" si="26"/>
        <v>1066.5940000000001</v>
      </c>
      <c r="AB43" s="71">
        <f t="shared" si="27"/>
        <v>1063.93425</v>
      </c>
      <c r="AC43" s="71">
        <f t="shared" si="28"/>
        <v>1068.2370000000001</v>
      </c>
      <c r="AD43" s="71">
        <f t="shared" si="29"/>
        <v>1069.3232499999999</v>
      </c>
      <c r="AE43" s="71">
        <f t="shared" si="30"/>
        <v>1082.1059999999998</v>
      </c>
      <c r="AF43" s="83">
        <f t="shared" si="31"/>
        <v>1076.86175</v>
      </c>
      <c r="AG43" s="83">
        <f t="shared" si="32"/>
        <v>1032.1918500000002</v>
      </c>
      <c r="AH43" s="83">
        <f t="shared" si="33"/>
        <v>998.61739999999998</v>
      </c>
      <c r="AI43" s="83">
        <f t="shared" si="34"/>
        <v>948.75727499999994</v>
      </c>
      <c r="AJ43" s="83">
        <f t="shared" si="35"/>
        <v>928.33007499999997</v>
      </c>
      <c r="AK43" s="83">
        <f t="shared" si="36"/>
        <v>943.3757250000001</v>
      </c>
      <c r="AL43" s="83">
        <f t="shared" si="37"/>
        <v>930.809575</v>
      </c>
      <c r="AM43" s="83">
        <f t="shared" si="38"/>
        <v>923.843075</v>
      </c>
      <c r="AN43" s="83">
        <f t="shared" si="39"/>
        <v>883.80117500000006</v>
      </c>
      <c r="AO43" s="83">
        <f t="shared" si="40"/>
        <v>844.41225000000009</v>
      </c>
      <c r="AP43" s="83">
        <f t="shared" si="1"/>
        <v>842.38210000000004</v>
      </c>
      <c r="AQ43" s="84"/>
      <c r="AS43" s="48"/>
      <c r="AT43" s="34"/>
    </row>
    <row r="44" spans="2:46" x14ac:dyDescent="0.2">
      <c r="B44" s="14" t="s">
        <v>9</v>
      </c>
      <c r="C44" s="70">
        <f t="shared" ref="C44" si="48">SUM(C14:F14)/4</f>
        <v>790.78055000000006</v>
      </c>
      <c r="D44" s="70">
        <f t="shared" si="3"/>
        <v>808.34927500000003</v>
      </c>
      <c r="E44" s="70">
        <f t="shared" si="4"/>
        <v>817.83500000000004</v>
      </c>
      <c r="F44" s="70">
        <f t="shared" si="5"/>
        <v>827.60292499999991</v>
      </c>
      <c r="G44" s="70">
        <f t="shared" si="6"/>
        <v>845.16037500000004</v>
      </c>
      <c r="H44" s="28">
        <f t="shared" si="7"/>
        <v>864.76667499999996</v>
      </c>
      <c r="I44" s="70">
        <f t="shared" si="8"/>
        <v>881.20192500000007</v>
      </c>
      <c r="J44" s="70">
        <f t="shared" si="9"/>
        <v>887.46362500000009</v>
      </c>
      <c r="K44" s="70">
        <f t="shared" si="10"/>
        <v>920.06492500000002</v>
      </c>
      <c r="L44" s="70">
        <f t="shared" si="11"/>
        <v>926.98232499999995</v>
      </c>
      <c r="M44" s="70">
        <f t="shared" si="12"/>
        <v>934.02449999999999</v>
      </c>
      <c r="N44" s="70">
        <f t="shared" si="13"/>
        <v>943.526025</v>
      </c>
      <c r="O44" s="70">
        <f t="shared" si="14"/>
        <v>930.04335000000003</v>
      </c>
      <c r="P44" s="70">
        <f t="shared" si="15"/>
        <v>914.69717500000002</v>
      </c>
      <c r="Q44" s="70">
        <f t="shared" si="16"/>
        <v>909.76192500000002</v>
      </c>
      <c r="R44" s="70">
        <f t="shared" si="17"/>
        <v>893.18464999999992</v>
      </c>
      <c r="S44" s="70">
        <f t="shared" si="18"/>
        <v>876.71545000000003</v>
      </c>
      <c r="T44" s="70">
        <f t="shared" si="19"/>
        <v>861.382475</v>
      </c>
      <c r="U44" s="70">
        <f t="shared" si="20"/>
        <v>831.48535000000004</v>
      </c>
      <c r="V44" s="70">
        <f t="shared" si="21"/>
        <v>805.88467500000002</v>
      </c>
      <c r="W44" s="70">
        <f t="shared" si="22"/>
        <v>781.98580000000004</v>
      </c>
      <c r="X44" s="70">
        <f t="shared" si="23"/>
        <v>768.94097499999998</v>
      </c>
      <c r="Y44" s="70">
        <f t="shared" si="24"/>
        <v>769.46157499999993</v>
      </c>
      <c r="Z44" s="70">
        <f t="shared" si="25"/>
        <v>770.80647499999998</v>
      </c>
      <c r="AA44" s="71">
        <f t="shared" si="26"/>
        <v>801.03452500000003</v>
      </c>
      <c r="AB44" s="71">
        <f t="shared" si="27"/>
        <v>826.2962</v>
      </c>
      <c r="AC44" s="71">
        <f t="shared" si="28"/>
        <v>866.08232500000008</v>
      </c>
      <c r="AD44" s="71">
        <f t="shared" si="29"/>
        <v>893.47907499999997</v>
      </c>
      <c r="AE44" s="71">
        <f t="shared" si="30"/>
        <v>884.22685000000001</v>
      </c>
      <c r="AF44" s="83">
        <f t="shared" si="31"/>
        <v>883.88892499999997</v>
      </c>
      <c r="AG44" s="83">
        <f t="shared" si="32"/>
        <v>821.70364999999993</v>
      </c>
      <c r="AH44" s="83">
        <f t="shared" si="33"/>
        <v>761.54917499999999</v>
      </c>
      <c r="AI44" s="83">
        <f t="shared" si="34"/>
        <v>748.51107500000001</v>
      </c>
      <c r="AJ44" s="83">
        <f t="shared" si="35"/>
        <v>726.6692250000001</v>
      </c>
      <c r="AK44" s="83">
        <f t="shared" si="36"/>
        <v>756.67587500000002</v>
      </c>
      <c r="AL44" s="83">
        <f t="shared" si="37"/>
        <v>831.42932500000006</v>
      </c>
      <c r="AM44" s="83">
        <f t="shared" si="38"/>
        <v>870.97437500000001</v>
      </c>
      <c r="AN44" s="83">
        <f t="shared" si="39"/>
        <v>894.422775</v>
      </c>
      <c r="AO44" s="83">
        <f t="shared" si="40"/>
        <v>935.26264999999989</v>
      </c>
      <c r="AP44" s="83">
        <f t="shared" si="1"/>
        <v>948.30082499999992</v>
      </c>
      <c r="AS44" s="48"/>
      <c r="AT44" s="34"/>
    </row>
    <row r="45" spans="2:46" x14ac:dyDescent="0.2">
      <c r="B45" s="14" t="s">
        <v>10</v>
      </c>
      <c r="C45" s="70">
        <f t="shared" ref="C45" si="49">SUM(C15:F15)/4</f>
        <v>1208.7629999999999</v>
      </c>
      <c r="D45" s="70">
        <f t="shared" si="3"/>
        <v>1236.3129999999999</v>
      </c>
      <c r="E45" s="70">
        <f t="shared" si="4"/>
        <v>1265.98425</v>
      </c>
      <c r="F45" s="70">
        <f t="shared" si="5"/>
        <v>1313.8605</v>
      </c>
      <c r="G45" s="70">
        <f t="shared" si="6"/>
        <v>1335.7380000000001</v>
      </c>
      <c r="H45" s="28">
        <f t="shared" si="7"/>
        <v>1368.13525</v>
      </c>
      <c r="I45" s="70">
        <f t="shared" si="8"/>
        <v>1441.0817500000001</v>
      </c>
      <c r="J45" s="70">
        <f t="shared" si="9"/>
        <v>1467.5797499999999</v>
      </c>
      <c r="K45" s="70">
        <f t="shared" si="10"/>
        <v>1484.4057499999999</v>
      </c>
      <c r="L45" s="70">
        <f t="shared" si="11"/>
        <v>1462.777</v>
      </c>
      <c r="M45" s="70">
        <f t="shared" si="12"/>
        <v>1393.3902499999999</v>
      </c>
      <c r="N45" s="70">
        <f t="shared" si="13"/>
        <v>1353.31825</v>
      </c>
      <c r="O45" s="70">
        <f t="shared" si="14"/>
        <v>1302.1089999999999</v>
      </c>
      <c r="P45" s="70">
        <f t="shared" si="15"/>
        <v>1264.7697499999999</v>
      </c>
      <c r="Q45" s="70">
        <f t="shared" si="16"/>
        <v>1263.5999999999999</v>
      </c>
      <c r="R45" s="70">
        <f t="shared" si="17"/>
        <v>1247.1097500000001</v>
      </c>
      <c r="S45" s="70">
        <f t="shared" si="18"/>
        <v>1264.6589999999999</v>
      </c>
      <c r="T45" s="70">
        <f t="shared" si="19"/>
        <v>1273.299</v>
      </c>
      <c r="U45" s="70">
        <f t="shared" si="20"/>
        <v>1242.4604999999999</v>
      </c>
      <c r="V45" s="70">
        <f t="shared" si="21"/>
        <v>1218.0967499999999</v>
      </c>
      <c r="W45" s="70">
        <f t="shared" si="22"/>
        <v>1170.7469999999998</v>
      </c>
      <c r="X45" s="70">
        <f t="shared" si="23"/>
        <v>1142.5919999999999</v>
      </c>
      <c r="Y45" s="70">
        <f t="shared" si="24"/>
        <v>1106.732</v>
      </c>
      <c r="Z45" s="70">
        <f t="shared" si="25"/>
        <v>1090.9894999999999</v>
      </c>
      <c r="AA45" s="71">
        <f t="shared" si="26"/>
        <v>1096.85925</v>
      </c>
      <c r="AB45" s="71">
        <f t="shared" si="27"/>
        <v>1099.9380000000001</v>
      </c>
      <c r="AC45" s="71">
        <f t="shared" si="28"/>
        <v>1114.1267499999999</v>
      </c>
      <c r="AD45" s="71">
        <f t="shared" si="29"/>
        <v>1112.0985000000001</v>
      </c>
      <c r="AE45" s="71">
        <f t="shared" si="30"/>
        <v>1107.6095</v>
      </c>
      <c r="AF45" s="83">
        <f t="shared" si="31"/>
        <v>1098.8724999999999</v>
      </c>
      <c r="AG45" s="83">
        <f t="shared" si="32"/>
        <v>1073.44625</v>
      </c>
      <c r="AH45" s="83">
        <f t="shared" si="33"/>
        <v>1043.7701999999999</v>
      </c>
      <c r="AI45" s="83">
        <f t="shared" si="34"/>
        <v>1038.5762</v>
      </c>
      <c r="AJ45" s="83">
        <f t="shared" si="35"/>
        <v>1028.2989499999999</v>
      </c>
      <c r="AK45" s="83">
        <f t="shared" si="36"/>
        <v>1084.49595</v>
      </c>
      <c r="AL45" s="83">
        <f t="shared" si="37"/>
        <v>1133.0427500000001</v>
      </c>
      <c r="AM45" s="83">
        <f t="shared" si="38"/>
        <v>1159.1187500000001</v>
      </c>
      <c r="AN45" s="83">
        <f t="shared" si="39"/>
        <v>1171.0419999999999</v>
      </c>
      <c r="AO45" s="83">
        <f t="shared" si="40"/>
        <v>1143.999</v>
      </c>
      <c r="AP45" s="83">
        <f t="shared" si="1"/>
        <v>1135.1222499999999</v>
      </c>
      <c r="AS45" s="48"/>
      <c r="AT45" s="34"/>
    </row>
    <row r="46" spans="2:46" x14ac:dyDescent="0.2">
      <c r="B46" s="14" t="s">
        <v>11</v>
      </c>
      <c r="C46" s="70">
        <f t="shared" ref="C46" si="50">SUM(C16:F16)/4</f>
        <v>1341.10825</v>
      </c>
      <c r="D46" s="70">
        <f t="shared" si="3"/>
        <v>1311.8544999999999</v>
      </c>
      <c r="E46" s="70">
        <f t="shared" si="4"/>
        <v>1302.223</v>
      </c>
      <c r="F46" s="70">
        <f t="shared" si="5"/>
        <v>1278.97325</v>
      </c>
      <c r="G46" s="70">
        <f t="shared" si="6"/>
        <v>1280.85175</v>
      </c>
      <c r="H46" s="28">
        <f t="shared" si="7"/>
        <v>1307.34275</v>
      </c>
      <c r="I46" s="70">
        <f t="shared" si="8"/>
        <v>1320.0802500000002</v>
      </c>
      <c r="J46" s="70">
        <f t="shared" si="9"/>
        <v>1358.3652500000003</v>
      </c>
      <c r="K46" s="70">
        <f t="shared" si="10"/>
        <v>1373.97325</v>
      </c>
      <c r="L46" s="70">
        <f t="shared" si="11"/>
        <v>1382.1589999999999</v>
      </c>
      <c r="M46" s="70">
        <f t="shared" si="12"/>
        <v>1392.1085</v>
      </c>
      <c r="N46" s="70">
        <f t="shared" si="13"/>
        <v>1381.48</v>
      </c>
      <c r="O46" s="70">
        <f t="shared" si="14"/>
        <v>1357.4837499999999</v>
      </c>
      <c r="P46" s="70">
        <f t="shared" si="15"/>
        <v>1335.7565</v>
      </c>
      <c r="Q46" s="70">
        <f t="shared" si="16"/>
        <v>1275.9224999999999</v>
      </c>
      <c r="R46" s="70">
        <f t="shared" si="17"/>
        <v>1223.7465</v>
      </c>
      <c r="S46" s="70">
        <f t="shared" si="18"/>
        <v>1195.1054999999999</v>
      </c>
      <c r="T46" s="70">
        <f t="shared" si="19"/>
        <v>1177.52225</v>
      </c>
      <c r="U46" s="70">
        <f t="shared" si="20"/>
        <v>1209.4365</v>
      </c>
      <c r="V46" s="70">
        <f t="shared" si="21"/>
        <v>1213.4720000000002</v>
      </c>
      <c r="W46" s="70">
        <f t="shared" si="22"/>
        <v>1291.6685</v>
      </c>
      <c r="X46" s="70">
        <f t="shared" si="23"/>
        <v>1331.6979999999999</v>
      </c>
      <c r="Y46" s="70">
        <f t="shared" si="24"/>
        <v>1346.0242499999999</v>
      </c>
      <c r="Z46" s="70">
        <f t="shared" si="25"/>
        <v>1399.7820000000002</v>
      </c>
      <c r="AA46" s="71">
        <f t="shared" si="26"/>
        <v>1396.681</v>
      </c>
      <c r="AB46" s="71">
        <f t="shared" si="27"/>
        <v>1383.0652500000001</v>
      </c>
      <c r="AC46" s="71">
        <f t="shared" si="28"/>
        <v>1381.6220000000001</v>
      </c>
      <c r="AD46" s="71">
        <f t="shared" si="29"/>
        <v>1366.5989999999999</v>
      </c>
      <c r="AE46" s="71">
        <f t="shared" si="30"/>
        <v>1346.17625</v>
      </c>
      <c r="AF46" s="83">
        <f t="shared" si="31"/>
        <v>1356.4445000000001</v>
      </c>
      <c r="AG46" s="83">
        <f t="shared" si="32"/>
        <v>1309.0765000000001</v>
      </c>
      <c r="AH46" s="83">
        <f t="shared" si="33"/>
        <v>1254.3209999999999</v>
      </c>
      <c r="AI46" s="83">
        <f t="shared" si="34"/>
        <v>1172.1955</v>
      </c>
      <c r="AJ46" s="83">
        <f t="shared" si="35"/>
        <v>1092.4737499999999</v>
      </c>
      <c r="AK46" s="83">
        <f t="shared" si="36"/>
        <v>1082.2049999999999</v>
      </c>
      <c r="AL46" s="83">
        <f t="shared" si="37"/>
        <v>1082.6872499999999</v>
      </c>
      <c r="AM46" s="83">
        <f t="shared" si="38"/>
        <v>1065.57025</v>
      </c>
      <c r="AN46" s="83">
        <f t="shared" si="39"/>
        <v>1075.32125</v>
      </c>
      <c r="AO46" s="83">
        <f t="shared" si="40"/>
        <v>1071.0445</v>
      </c>
      <c r="AP46" s="83">
        <f t="shared" si="1"/>
        <v>1060.1647500000001</v>
      </c>
      <c r="AS46" s="48"/>
      <c r="AT46" s="34"/>
    </row>
    <row r="47" spans="2:46" x14ac:dyDescent="0.2">
      <c r="B47" s="14" t="s">
        <v>12</v>
      </c>
      <c r="C47" s="70">
        <f t="shared" ref="C47" si="51">SUM(C17:F17)/4</f>
        <v>1538.8107499999999</v>
      </c>
      <c r="D47" s="70">
        <f t="shared" si="3"/>
        <v>1550.34025</v>
      </c>
      <c r="E47" s="70">
        <f t="shared" si="4"/>
        <v>1568.5029999999999</v>
      </c>
      <c r="F47" s="70">
        <f t="shared" si="5"/>
        <v>1579.3989999999999</v>
      </c>
      <c r="G47" s="70">
        <f t="shared" si="6"/>
        <v>1609.0094999999999</v>
      </c>
      <c r="H47" s="28">
        <f t="shared" si="7"/>
        <v>1625.6405</v>
      </c>
      <c r="I47" s="70">
        <f t="shared" si="8"/>
        <v>1623.2845</v>
      </c>
      <c r="J47" s="70">
        <f t="shared" si="9"/>
        <v>1619.4212500000001</v>
      </c>
      <c r="K47" s="70">
        <f t="shared" si="10"/>
        <v>1594.7337499999999</v>
      </c>
      <c r="L47" s="70">
        <f t="shared" si="11"/>
        <v>1565.87725</v>
      </c>
      <c r="M47" s="70">
        <f t="shared" si="12"/>
        <v>1551.32</v>
      </c>
      <c r="N47" s="70">
        <f t="shared" si="13"/>
        <v>1537.2717499999999</v>
      </c>
      <c r="O47" s="70">
        <f t="shared" si="14"/>
        <v>1521.69325</v>
      </c>
      <c r="P47" s="70">
        <f t="shared" si="15"/>
        <v>1508.2382500000001</v>
      </c>
      <c r="Q47" s="70">
        <f t="shared" si="16"/>
        <v>1493.41725</v>
      </c>
      <c r="R47" s="70">
        <f t="shared" si="17"/>
        <v>1464.5397499999999</v>
      </c>
      <c r="S47" s="70">
        <f t="shared" si="18"/>
        <v>1449.325</v>
      </c>
      <c r="T47" s="70">
        <f t="shared" si="19"/>
        <v>1427.73225</v>
      </c>
      <c r="U47" s="70">
        <f t="shared" si="20"/>
        <v>1418.64625</v>
      </c>
      <c r="V47" s="70">
        <f t="shared" si="21"/>
        <v>1425.2975000000001</v>
      </c>
      <c r="W47" s="70">
        <f t="shared" si="22"/>
        <v>1446.3440000000001</v>
      </c>
      <c r="X47" s="70">
        <f t="shared" si="23"/>
        <v>1476.3685</v>
      </c>
      <c r="Y47" s="70">
        <f t="shared" si="24"/>
        <v>1506.7112499999998</v>
      </c>
      <c r="Z47" s="70">
        <f t="shared" si="25"/>
        <v>1509.4005</v>
      </c>
      <c r="AA47" s="71">
        <f t="shared" si="26"/>
        <v>1501.7237499999999</v>
      </c>
      <c r="AB47" s="71">
        <f t="shared" si="27"/>
        <v>1494.059</v>
      </c>
      <c r="AC47" s="71">
        <f t="shared" si="28"/>
        <v>1484.7317500000001</v>
      </c>
      <c r="AD47" s="71">
        <f t="shared" si="29"/>
        <v>1479.5282499999998</v>
      </c>
      <c r="AE47" s="71">
        <f t="shared" si="30"/>
        <v>1477.1725000000001</v>
      </c>
      <c r="AF47" s="83">
        <f t="shared" si="31"/>
        <v>1463.2802499999998</v>
      </c>
      <c r="AG47" s="83">
        <f t="shared" si="32"/>
        <v>1428.8127500000001</v>
      </c>
      <c r="AH47" s="83">
        <f t="shared" si="33"/>
        <v>1397.4405000000002</v>
      </c>
      <c r="AI47" s="83">
        <f t="shared" si="34"/>
        <v>1383.3702499999999</v>
      </c>
      <c r="AJ47" s="83">
        <f t="shared" si="35"/>
        <v>1389.521</v>
      </c>
      <c r="AK47" s="83">
        <f t="shared" si="36"/>
        <v>1412.6849999999999</v>
      </c>
      <c r="AL47" s="83">
        <f t="shared" si="37"/>
        <v>1459.48675</v>
      </c>
      <c r="AM47" s="83">
        <f t="shared" si="38"/>
        <v>1480.9005000000002</v>
      </c>
      <c r="AN47" s="83">
        <f t="shared" si="39"/>
        <v>1486.28</v>
      </c>
      <c r="AO47" s="83">
        <f t="shared" si="40"/>
        <v>1496.721</v>
      </c>
      <c r="AP47" s="83">
        <f t="shared" si="1"/>
        <v>1518.0547500000002</v>
      </c>
      <c r="AS47" s="48"/>
      <c r="AT47" s="34"/>
    </row>
    <row r="48" spans="2:46" x14ac:dyDescent="0.2">
      <c r="B48" s="14" t="s">
        <v>84</v>
      </c>
      <c r="C48" s="70">
        <f t="shared" ref="C48" si="52">SUM(C18:F18)/4</f>
        <v>1403.241</v>
      </c>
      <c r="D48" s="70">
        <f t="shared" si="3"/>
        <v>1399.0930000000001</v>
      </c>
      <c r="E48" s="70">
        <f t="shared" si="4"/>
        <v>1389.60825</v>
      </c>
      <c r="F48" s="70">
        <f t="shared" si="5"/>
        <v>1411.7662499999999</v>
      </c>
      <c r="G48" s="70">
        <f t="shared" si="6"/>
        <v>1438.3510000000001</v>
      </c>
      <c r="H48" s="28">
        <f t="shared" si="7"/>
        <v>1460.1817500000002</v>
      </c>
      <c r="I48" s="70">
        <f t="shared" si="8"/>
        <v>1470.2617499999999</v>
      </c>
      <c r="J48" s="70">
        <f t="shared" si="9"/>
        <v>1479.48225</v>
      </c>
      <c r="K48" s="70">
        <f t="shared" si="10"/>
        <v>1472.8752500000001</v>
      </c>
      <c r="L48" s="70">
        <f t="shared" si="11"/>
        <v>1447.355</v>
      </c>
      <c r="M48" s="70">
        <f t="shared" si="12"/>
        <v>1447.6899999999998</v>
      </c>
      <c r="N48" s="70">
        <f t="shared" si="13"/>
        <v>1422.5135</v>
      </c>
      <c r="O48" s="70">
        <f t="shared" si="14"/>
        <v>1408.4390000000001</v>
      </c>
      <c r="P48" s="70">
        <f t="shared" si="15"/>
        <v>1414.1785</v>
      </c>
      <c r="Q48" s="70">
        <f t="shared" si="16"/>
        <v>1395.7202499999999</v>
      </c>
      <c r="R48" s="70">
        <f t="shared" si="17"/>
        <v>1380.1402499999999</v>
      </c>
      <c r="S48" s="70">
        <f t="shared" si="18"/>
        <v>1351.3125</v>
      </c>
      <c r="T48" s="70">
        <f t="shared" si="19"/>
        <v>1333.6567500000001</v>
      </c>
      <c r="U48" s="70">
        <f t="shared" si="20"/>
        <v>1339.1469999999999</v>
      </c>
      <c r="V48" s="70">
        <f t="shared" si="21"/>
        <v>1348.2327500000001</v>
      </c>
      <c r="W48" s="70">
        <f t="shared" si="22"/>
        <v>1376.10275</v>
      </c>
      <c r="X48" s="70">
        <f t="shared" si="23"/>
        <v>1390.8407500000001</v>
      </c>
      <c r="Y48" s="70">
        <f t="shared" si="24"/>
        <v>1382.6487499999998</v>
      </c>
      <c r="Z48" s="70">
        <f t="shared" si="25"/>
        <v>1410.7437500000001</v>
      </c>
      <c r="AA48" s="71">
        <f t="shared" si="26"/>
        <v>1433.768</v>
      </c>
      <c r="AB48" s="71">
        <f t="shared" si="27"/>
        <v>1466.2800000000002</v>
      </c>
      <c r="AC48" s="71">
        <f t="shared" si="28"/>
        <v>1508.8522499999999</v>
      </c>
      <c r="AD48" s="71">
        <f t="shared" si="29"/>
        <v>1518.2785000000001</v>
      </c>
      <c r="AE48" s="71">
        <f t="shared" si="30"/>
        <v>1514.5335</v>
      </c>
      <c r="AF48" s="83">
        <f t="shared" si="31"/>
        <v>1498.0792499999998</v>
      </c>
      <c r="AG48" s="83">
        <f t="shared" si="32"/>
        <v>1462.0007500000002</v>
      </c>
      <c r="AH48" s="83">
        <f t="shared" si="33"/>
        <v>1420.6595000000002</v>
      </c>
      <c r="AI48" s="83">
        <f t="shared" si="34"/>
        <v>1384.46075</v>
      </c>
      <c r="AJ48" s="83">
        <f t="shared" si="35"/>
        <v>1369.9385000000002</v>
      </c>
      <c r="AK48" s="83">
        <f t="shared" si="36"/>
        <v>1358.2145</v>
      </c>
      <c r="AL48" s="83">
        <f t="shared" si="37"/>
        <v>1374.0450000000001</v>
      </c>
      <c r="AM48" s="83">
        <f t="shared" si="38"/>
        <v>1402.8652499999998</v>
      </c>
      <c r="AN48" s="83">
        <f t="shared" si="39"/>
        <v>1405.0055</v>
      </c>
      <c r="AO48" s="83">
        <f t="shared" si="40"/>
        <v>1426.5732500000001</v>
      </c>
      <c r="AP48" s="83">
        <f t="shared" si="1"/>
        <v>1458.7852499999999</v>
      </c>
      <c r="AS48" s="48"/>
      <c r="AT48" s="34"/>
    </row>
    <row r="49" spans="2:46" x14ac:dyDescent="0.2">
      <c r="B49" s="14" t="s">
        <v>13</v>
      </c>
      <c r="C49" s="70">
        <f t="shared" ref="C49" si="53">SUM(C19:F19)/4</f>
        <v>1347.19775</v>
      </c>
      <c r="D49" s="70">
        <f t="shared" si="3"/>
        <v>1354.9079999999999</v>
      </c>
      <c r="E49" s="70">
        <f t="shared" si="4"/>
        <v>1351.0545000000002</v>
      </c>
      <c r="F49" s="70">
        <f t="shared" si="5"/>
        <v>1380.5925</v>
      </c>
      <c r="G49" s="70">
        <f t="shared" si="6"/>
        <v>1409.5335000000002</v>
      </c>
      <c r="H49" s="28">
        <f t="shared" si="7"/>
        <v>1430.212</v>
      </c>
      <c r="I49" s="70">
        <f t="shared" si="8"/>
        <v>1446.9314999999999</v>
      </c>
      <c r="J49" s="70">
        <f t="shared" si="9"/>
        <v>1442.6079999999999</v>
      </c>
      <c r="K49" s="70">
        <f t="shared" si="10"/>
        <v>1441.6262499999998</v>
      </c>
      <c r="L49" s="70">
        <f t="shared" si="11"/>
        <v>1424.3304999999998</v>
      </c>
      <c r="M49" s="70">
        <f t="shared" si="12"/>
        <v>1427.51675</v>
      </c>
      <c r="N49" s="70">
        <f t="shared" si="13"/>
        <v>1435.2495000000001</v>
      </c>
      <c r="O49" s="70">
        <f t="shared" si="14"/>
        <v>1434.2582500000001</v>
      </c>
      <c r="P49" s="70">
        <f t="shared" si="15"/>
        <v>1455.0312500000002</v>
      </c>
      <c r="Q49" s="70">
        <f t="shared" si="16"/>
        <v>1461.8942500000001</v>
      </c>
      <c r="R49" s="70">
        <f t="shared" si="17"/>
        <v>1451.7182499999999</v>
      </c>
      <c r="S49" s="70">
        <f t="shared" si="18"/>
        <v>1445.76775</v>
      </c>
      <c r="T49" s="70">
        <f t="shared" si="19"/>
        <v>1425.663</v>
      </c>
      <c r="U49" s="70">
        <f t="shared" si="20"/>
        <v>1392.16625</v>
      </c>
      <c r="V49" s="70">
        <f t="shared" si="21"/>
        <v>1386.2430000000002</v>
      </c>
      <c r="W49" s="70">
        <f t="shared" si="22"/>
        <v>1383.9662499999999</v>
      </c>
      <c r="X49" s="70">
        <f t="shared" si="23"/>
        <v>1385.79225</v>
      </c>
      <c r="Y49" s="70">
        <f t="shared" si="24"/>
        <v>1422.0535000000002</v>
      </c>
      <c r="Z49" s="70">
        <f t="shared" si="25"/>
        <v>1450.6180000000002</v>
      </c>
      <c r="AA49" s="71">
        <f t="shared" si="26"/>
        <v>1483.5585000000001</v>
      </c>
      <c r="AB49" s="71">
        <f t="shared" si="27"/>
        <v>1523.9222500000001</v>
      </c>
      <c r="AC49" s="71">
        <f t="shared" si="28"/>
        <v>1540.9749999999999</v>
      </c>
      <c r="AD49" s="71">
        <f t="shared" si="29"/>
        <v>1567.1782500000002</v>
      </c>
      <c r="AE49" s="71">
        <f t="shared" si="30"/>
        <v>1600.9855</v>
      </c>
      <c r="AF49" s="83">
        <f t="shared" si="31"/>
        <v>1624.154</v>
      </c>
      <c r="AG49" s="83">
        <f t="shared" si="32"/>
        <v>1629.5334999999998</v>
      </c>
      <c r="AH49" s="83">
        <f t="shared" si="33"/>
        <v>1620.1655000000001</v>
      </c>
      <c r="AI49" s="83">
        <f t="shared" si="34"/>
        <v>1598.3737500000002</v>
      </c>
      <c r="AJ49" s="83">
        <f t="shared" si="35"/>
        <v>1580.79025</v>
      </c>
      <c r="AK49" s="83">
        <f t="shared" si="36"/>
        <v>1604.1624999999999</v>
      </c>
      <c r="AL49" s="83">
        <f t="shared" si="37"/>
        <v>1583.9567500000001</v>
      </c>
      <c r="AM49" s="83">
        <f t="shared" si="38"/>
        <v>1574.47525</v>
      </c>
      <c r="AN49" s="83">
        <f t="shared" si="39"/>
        <v>1558.1880000000001</v>
      </c>
      <c r="AO49" s="83">
        <f t="shared" si="40"/>
        <v>1541.6000000000001</v>
      </c>
      <c r="AP49" s="83">
        <f t="shared" si="1"/>
        <v>1573.81475</v>
      </c>
      <c r="AS49" s="48"/>
      <c r="AT49" s="34"/>
    </row>
    <row r="50" spans="2:46" x14ac:dyDescent="0.2">
      <c r="B50" s="14" t="s">
        <v>14</v>
      </c>
      <c r="C50" s="70">
        <f t="shared" ref="C50" si="54">SUM(C20:F20)/4</f>
        <v>1825.8400000000001</v>
      </c>
      <c r="D50" s="70">
        <f t="shared" si="3"/>
        <v>1855.13</v>
      </c>
      <c r="E50" s="70">
        <f t="shared" si="4"/>
        <v>1896.2705000000001</v>
      </c>
      <c r="F50" s="70">
        <f t="shared" si="5"/>
        <v>1922.3970000000002</v>
      </c>
      <c r="G50" s="70">
        <f t="shared" si="6"/>
        <v>1922.83025</v>
      </c>
      <c r="H50" s="28">
        <f t="shared" si="7"/>
        <v>1956.2682500000001</v>
      </c>
      <c r="I50" s="70">
        <f t="shared" si="8"/>
        <v>1978.5282500000001</v>
      </c>
      <c r="J50" s="70">
        <f t="shared" si="9"/>
        <v>2020.0284999999999</v>
      </c>
      <c r="K50" s="70">
        <f t="shared" si="10"/>
        <v>2065.1725000000001</v>
      </c>
      <c r="L50" s="70">
        <f t="shared" si="11"/>
        <v>2082.7960000000003</v>
      </c>
      <c r="M50" s="70">
        <f t="shared" si="12"/>
        <v>2105.02</v>
      </c>
      <c r="N50" s="70">
        <f t="shared" si="13"/>
        <v>2090.8049999999998</v>
      </c>
      <c r="O50" s="70">
        <f t="shared" si="14"/>
        <v>2078.7304999999997</v>
      </c>
      <c r="P50" s="70">
        <f t="shared" si="15"/>
        <v>2066.8320000000003</v>
      </c>
      <c r="Q50" s="70">
        <f t="shared" si="16"/>
        <v>2022.59275</v>
      </c>
      <c r="R50" s="70">
        <f t="shared" si="17"/>
        <v>2009.9455</v>
      </c>
      <c r="S50" s="70">
        <f t="shared" si="18"/>
        <v>2024.4472500000002</v>
      </c>
      <c r="T50" s="70">
        <f t="shared" si="19"/>
        <v>2032.0122500000002</v>
      </c>
      <c r="U50" s="70">
        <f t="shared" si="20"/>
        <v>2041.7712500000002</v>
      </c>
      <c r="V50" s="70">
        <f t="shared" si="21"/>
        <v>2050.9252500000002</v>
      </c>
      <c r="W50" s="70">
        <f t="shared" si="22"/>
        <v>2045.7195000000002</v>
      </c>
      <c r="X50" s="70">
        <f t="shared" si="23"/>
        <v>2047.9935</v>
      </c>
      <c r="Y50" s="70">
        <f t="shared" si="24"/>
        <v>2060.35</v>
      </c>
      <c r="Z50" s="70">
        <f t="shared" si="25"/>
        <v>2067.4482499999999</v>
      </c>
      <c r="AA50" s="71">
        <f t="shared" si="26"/>
        <v>2076.8042500000001</v>
      </c>
      <c r="AB50" s="71">
        <f t="shared" si="27"/>
        <v>2072.1812500000001</v>
      </c>
      <c r="AC50" s="71">
        <f t="shared" si="28"/>
        <v>2073.5664999999999</v>
      </c>
      <c r="AD50" s="71">
        <f t="shared" si="29"/>
        <v>2075.7712500000002</v>
      </c>
      <c r="AE50" s="71">
        <f t="shared" si="30"/>
        <v>2078.33925</v>
      </c>
      <c r="AF50" s="83">
        <f t="shared" si="31"/>
        <v>2094.61375</v>
      </c>
      <c r="AG50" s="83">
        <f t="shared" si="32"/>
        <v>2058.1289999999999</v>
      </c>
      <c r="AH50" s="83">
        <f t="shared" si="33"/>
        <v>2028.7415000000001</v>
      </c>
      <c r="AI50" s="83">
        <f t="shared" si="34"/>
        <v>1968.1849999999999</v>
      </c>
      <c r="AJ50" s="83">
        <f t="shared" si="35"/>
        <v>1907.1892500000001</v>
      </c>
      <c r="AK50" s="83">
        <f t="shared" si="36"/>
        <v>1891.1232500000001</v>
      </c>
      <c r="AL50" s="83">
        <f t="shared" si="37"/>
        <v>1859.35175</v>
      </c>
      <c r="AM50" s="83">
        <f t="shared" si="38"/>
        <v>1837.5607499999999</v>
      </c>
      <c r="AN50" s="83">
        <f t="shared" si="39"/>
        <v>1815.9750000000001</v>
      </c>
      <c r="AO50" s="83">
        <f t="shared" si="40"/>
        <v>1828.90625</v>
      </c>
      <c r="AP50" s="83">
        <f t="shared" si="1"/>
        <v>1851.9277500000001</v>
      </c>
      <c r="AS50" s="48"/>
      <c r="AT50" s="34"/>
    </row>
    <row r="51" spans="2:46" x14ac:dyDescent="0.2">
      <c r="B51" s="14" t="s">
        <v>15</v>
      </c>
      <c r="C51" s="70">
        <f t="shared" ref="C51" si="55">SUM(C21:F21)/4</f>
        <v>1719.375</v>
      </c>
      <c r="D51" s="70">
        <f t="shared" si="3"/>
        <v>1722.5722499999999</v>
      </c>
      <c r="E51" s="70">
        <f t="shared" si="4"/>
        <v>1764.4262499999998</v>
      </c>
      <c r="F51" s="70">
        <f t="shared" si="5"/>
        <v>1796.2512499999998</v>
      </c>
      <c r="G51" s="70">
        <f t="shared" si="6"/>
        <v>1835.4739999999999</v>
      </c>
      <c r="H51" s="28">
        <f t="shared" si="7"/>
        <v>1853.5642499999999</v>
      </c>
      <c r="I51" s="70">
        <f t="shared" si="8"/>
        <v>1857.1190000000001</v>
      </c>
      <c r="J51" s="70">
        <f t="shared" si="9"/>
        <v>1855.6525000000001</v>
      </c>
      <c r="K51" s="70">
        <f t="shared" si="10"/>
        <v>1858.1270000000002</v>
      </c>
      <c r="L51" s="70">
        <f t="shared" si="11"/>
        <v>1853.8172500000001</v>
      </c>
      <c r="M51" s="70">
        <f t="shared" si="12"/>
        <v>1831.364</v>
      </c>
      <c r="N51" s="70">
        <f t="shared" si="13"/>
        <v>1799.701</v>
      </c>
      <c r="O51" s="70">
        <f t="shared" si="14"/>
        <v>1768.6035000000002</v>
      </c>
      <c r="P51" s="70">
        <f t="shared" si="15"/>
        <v>1739.3895000000002</v>
      </c>
      <c r="Q51" s="70">
        <f t="shared" si="16"/>
        <v>1722.3680000000002</v>
      </c>
      <c r="R51" s="70">
        <f t="shared" si="17"/>
        <v>1708.4475</v>
      </c>
      <c r="S51" s="70">
        <f t="shared" si="18"/>
        <v>1717.14075</v>
      </c>
      <c r="T51" s="70">
        <f t="shared" si="19"/>
        <v>1722.4032499999998</v>
      </c>
      <c r="U51" s="70">
        <f t="shared" si="20"/>
        <v>1733.50775</v>
      </c>
      <c r="V51" s="70">
        <f t="shared" si="21"/>
        <v>1732.3344999999999</v>
      </c>
      <c r="W51" s="70">
        <f t="shared" si="22"/>
        <v>1727.5305000000001</v>
      </c>
      <c r="X51" s="70">
        <f t="shared" si="23"/>
        <v>1726.1302499999999</v>
      </c>
      <c r="Y51" s="70">
        <f t="shared" si="24"/>
        <v>1725.3064999999999</v>
      </c>
      <c r="Z51" s="70">
        <f t="shared" si="25"/>
        <v>1751.4955</v>
      </c>
      <c r="AA51" s="71">
        <f t="shared" si="26"/>
        <v>1772.7594999999999</v>
      </c>
      <c r="AB51" s="71">
        <f t="shared" si="27"/>
        <v>1810.7337499999999</v>
      </c>
      <c r="AC51" s="71">
        <f t="shared" si="28"/>
        <v>1840.3604999999998</v>
      </c>
      <c r="AD51" s="71">
        <f t="shared" si="29"/>
        <v>1863.0084999999999</v>
      </c>
      <c r="AE51" s="71">
        <f t="shared" si="30"/>
        <v>1894.8522500000001</v>
      </c>
      <c r="AF51" s="83">
        <f t="shared" si="31"/>
        <v>1897.36725</v>
      </c>
      <c r="AG51" s="83">
        <f t="shared" si="32"/>
        <v>1901.1182500000002</v>
      </c>
      <c r="AH51" s="83">
        <f t="shared" si="33"/>
        <v>1876.653</v>
      </c>
      <c r="AI51" s="83">
        <f t="shared" si="34"/>
        <v>1826.068</v>
      </c>
      <c r="AJ51" s="83">
        <f t="shared" si="35"/>
        <v>1776.51875</v>
      </c>
      <c r="AK51" s="83">
        <f t="shared" si="36"/>
        <v>1713.6565000000001</v>
      </c>
      <c r="AL51" s="83">
        <f t="shared" si="37"/>
        <v>1668.0059999999999</v>
      </c>
      <c r="AM51" s="83">
        <f t="shared" si="38"/>
        <v>1636.1682499999999</v>
      </c>
      <c r="AN51" s="83">
        <f t="shared" si="39"/>
        <v>1627.797</v>
      </c>
      <c r="AO51" s="83">
        <f t="shared" si="40"/>
        <v>1672.7595000000001</v>
      </c>
      <c r="AP51" s="83">
        <f t="shared" si="1"/>
        <v>1723.02025</v>
      </c>
      <c r="AS51" s="48"/>
      <c r="AT51" s="34"/>
    </row>
    <row r="52" spans="2:46" x14ac:dyDescent="0.2">
      <c r="B52" s="14" t="s">
        <v>16</v>
      </c>
      <c r="C52" s="70">
        <f t="shared" ref="C52" si="56">SUM(C22:F22)/4</f>
        <v>1888.3685</v>
      </c>
      <c r="D52" s="70">
        <f t="shared" si="3"/>
        <v>1861.6132500000001</v>
      </c>
      <c r="E52" s="70">
        <f t="shared" si="4"/>
        <v>1833.0785000000001</v>
      </c>
      <c r="F52" s="70">
        <f t="shared" si="5"/>
        <v>1838.0825000000002</v>
      </c>
      <c r="G52" s="70">
        <f t="shared" si="6"/>
        <v>1881.3902499999999</v>
      </c>
      <c r="H52" s="28">
        <f t="shared" si="7"/>
        <v>1934.1480000000001</v>
      </c>
      <c r="I52" s="70">
        <f t="shared" si="8"/>
        <v>1979.3440000000001</v>
      </c>
      <c r="J52" s="70">
        <f t="shared" si="9"/>
        <v>1991.5855000000001</v>
      </c>
      <c r="K52" s="70">
        <f t="shared" si="10"/>
        <v>2014.6860000000001</v>
      </c>
      <c r="L52" s="70">
        <f t="shared" si="11"/>
        <v>2000.0192500000001</v>
      </c>
      <c r="M52" s="70">
        <f t="shared" si="12"/>
        <v>1996.6907499999998</v>
      </c>
      <c r="N52" s="70">
        <f t="shared" si="13"/>
        <v>1975.2864999999997</v>
      </c>
      <c r="O52" s="70">
        <f t="shared" si="14"/>
        <v>1911.2</v>
      </c>
      <c r="P52" s="70">
        <f t="shared" si="15"/>
        <v>1864.5215000000001</v>
      </c>
      <c r="Q52" s="70">
        <f t="shared" si="16"/>
        <v>1830.9334999999999</v>
      </c>
      <c r="R52" s="70">
        <f t="shared" si="17"/>
        <v>1802.5439999999999</v>
      </c>
      <c r="S52" s="70">
        <f t="shared" si="18"/>
        <v>1773.7382499999999</v>
      </c>
      <c r="T52" s="70">
        <f t="shared" si="19"/>
        <v>1801.7115000000001</v>
      </c>
      <c r="U52" s="70">
        <f t="shared" si="20"/>
        <v>1831.9744999999998</v>
      </c>
      <c r="V52" s="70">
        <f t="shared" si="21"/>
        <v>1838.5094999999999</v>
      </c>
      <c r="W52" s="70">
        <f t="shared" si="22"/>
        <v>1856.3050000000001</v>
      </c>
      <c r="X52" s="70">
        <f t="shared" si="23"/>
        <v>1846.0877500000001</v>
      </c>
      <c r="Y52" s="70">
        <f t="shared" si="24"/>
        <v>1849.9862499999999</v>
      </c>
      <c r="Z52" s="70">
        <f t="shared" si="25"/>
        <v>1880.4275</v>
      </c>
      <c r="AA52" s="71">
        <f t="shared" si="26"/>
        <v>1922.0487499999999</v>
      </c>
      <c r="AB52" s="71">
        <f t="shared" si="27"/>
        <v>1961.2759999999998</v>
      </c>
      <c r="AC52" s="71">
        <f t="shared" si="28"/>
        <v>1986.739</v>
      </c>
      <c r="AD52" s="71">
        <f t="shared" si="29"/>
        <v>2005.29575</v>
      </c>
      <c r="AE52" s="71">
        <f t="shared" si="30"/>
        <v>2048.3874999999998</v>
      </c>
      <c r="AF52" s="83">
        <f t="shared" si="31"/>
        <v>2073.1075000000001</v>
      </c>
      <c r="AG52" s="83">
        <f t="shared" si="32"/>
        <v>2144.6872499999999</v>
      </c>
      <c r="AH52" s="83">
        <f t="shared" si="33"/>
        <v>2198.9569999999999</v>
      </c>
      <c r="AI52" s="83">
        <f t="shared" si="34"/>
        <v>2208.3294999999998</v>
      </c>
      <c r="AJ52" s="83">
        <f t="shared" si="35"/>
        <v>2263.1167500000001</v>
      </c>
      <c r="AK52" s="83">
        <f t="shared" si="36"/>
        <v>2295.41</v>
      </c>
      <c r="AL52" s="83">
        <f t="shared" si="37"/>
        <v>2241.0405000000001</v>
      </c>
      <c r="AM52" s="83">
        <f t="shared" si="38"/>
        <v>2177.1037500000002</v>
      </c>
      <c r="AN52" s="83">
        <f t="shared" si="39"/>
        <v>2099.1860000000001</v>
      </c>
      <c r="AO52" s="83">
        <f t="shared" si="40"/>
        <v>1979.92075</v>
      </c>
      <c r="AP52" s="83">
        <f t="shared" si="1"/>
        <v>2008.97675</v>
      </c>
      <c r="AS52" s="48"/>
      <c r="AT52" s="34"/>
    </row>
    <row r="53" spans="2:46" x14ac:dyDescent="0.2">
      <c r="B53" s="14" t="s">
        <v>17</v>
      </c>
      <c r="C53" s="70">
        <f t="shared" ref="C53" si="57">SUM(C23:F23)/4</f>
        <v>1648.1312499999999</v>
      </c>
      <c r="D53" s="70">
        <f t="shared" si="3"/>
        <v>1666.9237499999999</v>
      </c>
      <c r="E53" s="70">
        <f t="shared" si="4"/>
        <v>1677.876</v>
      </c>
      <c r="F53" s="70">
        <f t="shared" si="5"/>
        <v>1707.75225</v>
      </c>
      <c r="G53" s="70">
        <f t="shared" si="6"/>
        <v>1739.07</v>
      </c>
      <c r="H53" s="28">
        <f t="shared" si="7"/>
        <v>1758.1902500000001</v>
      </c>
      <c r="I53" s="70">
        <f t="shared" si="8"/>
        <v>1755.89</v>
      </c>
      <c r="J53" s="70">
        <f t="shared" si="9"/>
        <v>1716.7850000000001</v>
      </c>
      <c r="K53" s="70">
        <f t="shared" si="10"/>
        <v>1692.3869999999999</v>
      </c>
      <c r="L53" s="70">
        <f t="shared" si="11"/>
        <v>1665.037</v>
      </c>
      <c r="M53" s="70">
        <f t="shared" si="12"/>
        <v>1637.41075</v>
      </c>
      <c r="N53" s="70">
        <f t="shared" si="13"/>
        <v>1613.1510000000001</v>
      </c>
      <c r="O53" s="70">
        <f t="shared" si="14"/>
        <v>1600.4935</v>
      </c>
      <c r="P53" s="70">
        <f t="shared" si="15"/>
        <v>1581.1469999999999</v>
      </c>
      <c r="Q53" s="70">
        <f t="shared" si="16"/>
        <v>1592.7154999999998</v>
      </c>
      <c r="R53" s="70">
        <f t="shared" si="17"/>
        <v>1609.3412499999999</v>
      </c>
      <c r="S53" s="70">
        <f t="shared" si="18"/>
        <v>1605.77125</v>
      </c>
      <c r="T53" s="70">
        <f t="shared" si="19"/>
        <v>1615.7772500000001</v>
      </c>
      <c r="U53" s="70">
        <f t="shared" si="20"/>
        <v>1622.0925</v>
      </c>
      <c r="V53" s="70">
        <f t="shared" si="21"/>
        <v>1639.848</v>
      </c>
      <c r="W53" s="70">
        <f t="shared" si="22"/>
        <v>1660.1417499999998</v>
      </c>
      <c r="X53" s="70">
        <f t="shared" si="23"/>
        <v>1667.3695</v>
      </c>
      <c r="Y53" s="70">
        <f t="shared" si="24"/>
        <v>1681.7727500000001</v>
      </c>
      <c r="Z53" s="70">
        <f t="shared" si="25"/>
        <v>1675.1305</v>
      </c>
      <c r="AA53" s="71">
        <f t="shared" si="26"/>
        <v>1681.0150000000001</v>
      </c>
      <c r="AB53" s="71">
        <f t="shared" si="27"/>
        <v>1705.3480000000002</v>
      </c>
      <c r="AC53" s="71">
        <f t="shared" si="28"/>
        <v>1723.4297500000002</v>
      </c>
      <c r="AD53" s="71">
        <f t="shared" si="29"/>
        <v>1746.0625</v>
      </c>
      <c r="AE53" s="71">
        <f t="shared" si="30"/>
        <v>1772.38975</v>
      </c>
      <c r="AF53" s="83">
        <f t="shared" si="31"/>
        <v>1758.70775</v>
      </c>
      <c r="AG53" s="83">
        <f t="shared" si="32"/>
        <v>1694.3362500000001</v>
      </c>
      <c r="AH53" s="83">
        <f t="shared" si="33"/>
        <v>1656.2649999999999</v>
      </c>
      <c r="AI53" s="83">
        <f t="shared" si="34"/>
        <v>1596.5350000000001</v>
      </c>
      <c r="AJ53" s="83">
        <f t="shared" si="35"/>
        <v>1573.2212500000001</v>
      </c>
      <c r="AK53" s="83">
        <f t="shared" si="36"/>
        <v>1616.8820000000001</v>
      </c>
      <c r="AL53" s="83">
        <f t="shared" si="37"/>
        <v>1633.1759999999999</v>
      </c>
      <c r="AM53" s="83">
        <f t="shared" si="38"/>
        <v>1628.5002500000001</v>
      </c>
      <c r="AN53" s="83">
        <f t="shared" si="39"/>
        <v>1614.9192499999999</v>
      </c>
      <c r="AO53" s="83">
        <f t="shared" si="40"/>
        <v>1583.40825</v>
      </c>
      <c r="AP53" s="83">
        <f t="shared" si="1"/>
        <v>1583.9760000000001</v>
      </c>
      <c r="AS53" s="48"/>
      <c r="AT53" s="34"/>
    </row>
    <row r="54" spans="2:46" x14ac:dyDescent="0.2">
      <c r="B54" s="14" t="s">
        <v>20</v>
      </c>
      <c r="C54" s="70">
        <f t="shared" ref="C54" si="58">SUM(C24:F24)/4</f>
        <v>1509.43175</v>
      </c>
      <c r="D54" s="70">
        <f t="shared" si="3"/>
        <v>1463.548</v>
      </c>
      <c r="E54" s="70">
        <f t="shared" si="4"/>
        <v>1477.0219999999999</v>
      </c>
      <c r="F54" s="70">
        <f t="shared" si="5"/>
        <v>1477.9770000000001</v>
      </c>
      <c r="G54" s="70">
        <f t="shared" si="6"/>
        <v>1492.43625</v>
      </c>
      <c r="H54" s="28">
        <f t="shared" si="7"/>
        <v>1503.89375</v>
      </c>
      <c r="I54" s="70">
        <f t="shared" si="8"/>
        <v>1480.721</v>
      </c>
      <c r="J54" s="70">
        <f t="shared" si="9"/>
        <v>1458.7172499999999</v>
      </c>
      <c r="K54" s="70">
        <f t="shared" si="10"/>
        <v>1441.0427500000001</v>
      </c>
      <c r="L54" s="70">
        <f t="shared" si="11"/>
        <v>1448.7015000000001</v>
      </c>
      <c r="M54" s="70">
        <f t="shared" si="12"/>
        <v>1434.55575</v>
      </c>
      <c r="N54" s="70">
        <f t="shared" si="13"/>
        <v>1409.19075</v>
      </c>
      <c r="O54" s="70">
        <f t="shared" si="14"/>
        <v>1377.5797499999999</v>
      </c>
      <c r="P54" s="70">
        <f t="shared" si="15"/>
        <v>1344.6197500000001</v>
      </c>
      <c r="Q54" s="70">
        <f t="shared" si="16"/>
        <v>1311.0720000000001</v>
      </c>
      <c r="R54" s="70">
        <f t="shared" si="17"/>
        <v>1315.1320000000001</v>
      </c>
      <c r="S54" s="70">
        <f t="shared" si="18"/>
        <v>1310.0297499999999</v>
      </c>
      <c r="T54" s="70">
        <f t="shared" si="19"/>
        <v>1331.1262499999998</v>
      </c>
      <c r="U54" s="70">
        <f t="shared" si="20"/>
        <v>1355.8429999999998</v>
      </c>
      <c r="V54" s="70">
        <f t="shared" si="21"/>
        <v>1394.221</v>
      </c>
      <c r="W54" s="70">
        <f t="shared" si="22"/>
        <v>1411.0662499999999</v>
      </c>
      <c r="X54" s="70">
        <f t="shared" si="23"/>
        <v>1404.0135</v>
      </c>
      <c r="Y54" s="70">
        <f t="shared" si="24"/>
        <v>1411.9955</v>
      </c>
      <c r="Z54" s="70">
        <f t="shared" si="25"/>
        <v>1439.5809999999999</v>
      </c>
      <c r="AA54" s="71">
        <f t="shared" si="26"/>
        <v>1491.82475</v>
      </c>
      <c r="AB54" s="71">
        <f t="shared" si="27"/>
        <v>1520.32025</v>
      </c>
      <c r="AC54" s="71">
        <f t="shared" si="28"/>
        <v>1568.34475</v>
      </c>
      <c r="AD54" s="71">
        <f t="shared" si="29"/>
        <v>1550.6432500000001</v>
      </c>
      <c r="AE54" s="71">
        <f t="shared" si="30"/>
        <v>1544.7615000000001</v>
      </c>
      <c r="AF54" s="83">
        <f t="shared" si="31"/>
        <v>1547.0790000000002</v>
      </c>
      <c r="AG54" s="83">
        <f t="shared" si="32"/>
        <v>1514.454</v>
      </c>
      <c r="AH54" s="83">
        <f t="shared" si="33"/>
        <v>1506.4722500000003</v>
      </c>
      <c r="AI54" s="83">
        <f t="shared" si="34"/>
        <v>1491.46325</v>
      </c>
      <c r="AJ54" s="83">
        <f t="shared" si="35"/>
        <v>1406.4565000000002</v>
      </c>
      <c r="AK54" s="83">
        <f t="shared" si="36"/>
        <v>1352.5052499999999</v>
      </c>
      <c r="AL54" s="83">
        <f t="shared" si="37"/>
        <v>1292.25225</v>
      </c>
      <c r="AM54" s="83">
        <f t="shared" si="38"/>
        <v>1235.5082500000001</v>
      </c>
      <c r="AN54" s="83">
        <f t="shared" si="39"/>
        <v>1250.8702499999999</v>
      </c>
      <c r="AO54" s="83">
        <f t="shared" si="40"/>
        <v>1279.9992500000001</v>
      </c>
      <c r="AP54" s="83">
        <f t="shared" si="1"/>
        <v>1320.44775</v>
      </c>
      <c r="AQ54" s="84"/>
      <c r="AS54" s="48"/>
      <c r="AT54" s="34"/>
    </row>
    <row r="55" spans="2:46" x14ac:dyDescent="0.2">
      <c r="B55" s="14" t="s">
        <v>18</v>
      </c>
      <c r="C55" s="70">
        <f t="shared" ref="C55" si="59">SUM(C25:F25)/4</f>
        <v>1576.61025</v>
      </c>
      <c r="D55" s="70">
        <f t="shared" si="3"/>
        <v>1557.21875</v>
      </c>
      <c r="E55" s="70">
        <f t="shared" si="4"/>
        <v>1566.6282499999998</v>
      </c>
      <c r="F55" s="70">
        <f t="shared" si="5"/>
        <v>1579.3614999999998</v>
      </c>
      <c r="G55" s="70">
        <f t="shared" si="6"/>
        <v>1588.2535</v>
      </c>
      <c r="H55" s="28">
        <f t="shared" si="7"/>
        <v>1595.91275</v>
      </c>
      <c r="I55" s="70">
        <f t="shared" si="8"/>
        <v>1604.2257499999998</v>
      </c>
      <c r="J55" s="70">
        <f t="shared" si="9"/>
        <v>1596.7979999999998</v>
      </c>
      <c r="K55" s="70">
        <f t="shared" si="10"/>
        <v>1595.0532499999999</v>
      </c>
      <c r="L55" s="70">
        <f t="shared" si="11"/>
        <v>1577.2552499999997</v>
      </c>
      <c r="M55" s="70">
        <f t="shared" si="12"/>
        <v>1553.3330000000001</v>
      </c>
      <c r="N55" s="70">
        <f t="shared" si="13"/>
        <v>1528.7402500000001</v>
      </c>
      <c r="O55" s="70">
        <f t="shared" si="14"/>
        <v>1480.1495</v>
      </c>
      <c r="P55" s="70">
        <f t="shared" si="15"/>
        <v>1458.989</v>
      </c>
      <c r="Q55" s="70">
        <f t="shared" si="16"/>
        <v>1448.5769999999998</v>
      </c>
      <c r="R55" s="70">
        <f t="shared" si="17"/>
        <v>1431.7515000000001</v>
      </c>
      <c r="S55" s="70">
        <f t="shared" si="18"/>
        <v>1433.3107499999999</v>
      </c>
      <c r="T55" s="70">
        <f t="shared" si="19"/>
        <v>1442.4290000000001</v>
      </c>
      <c r="U55" s="70">
        <f t="shared" si="20"/>
        <v>1457.4704999999999</v>
      </c>
      <c r="V55" s="70">
        <f t="shared" si="21"/>
        <v>1482.4947499999998</v>
      </c>
      <c r="W55" s="70">
        <f t="shared" si="22"/>
        <v>1518.2292500000001</v>
      </c>
      <c r="X55" s="70">
        <f t="shared" si="23"/>
        <v>1543.7755</v>
      </c>
      <c r="Y55" s="70">
        <f t="shared" si="24"/>
        <v>1562.2940000000001</v>
      </c>
      <c r="Z55" s="70">
        <f t="shared" si="25"/>
        <v>1567.8420000000001</v>
      </c>
      <c r="AA55" s="71">
        <f t="shared" si="26"/>
        <v>1571.78325</v>
      </c>
      <c r="AB55" s="71">
        <f t="shared" si="27"/>
        <v>1580.5785000000001</v>
      </c>
      <c r="AC55" s="71">
        <f t="shared" si="28"/>
        <v>1547.1322499999997</v>
      </c>
      <c r="AD55" s="71">
        <f>SUM(AD25:AG25)/4</f>
        <v>1531.9937499999999</v>
      </c>
      <c r="AE55" s="71">
        <f t="shared" si="30"/>
        <v>1513.2040000000002</v>
      </c>
      <c r="AF55" s="83">
        <f t="shared" si="31"/>
        <v>1472.5282499999998</v>
      </c>
      <c r="AG55" s="83">
        <f t="shared" si="32"/>
        <v>1427.87925</v>
      </c>
      <c r="AH55" s="83">
        <f t="shared" si="33"/>
        <v>1380.0265000000002</v>
      </c>
      <c r="AI55" s="83">
        <f t="shared" si="34"/>
        <v>1321.9504999999999</v>
      </c>
      <c r="AJ55" s="83">
        <f t="shared" si="35"/>
        <v>1299.3005000000001</v>
      </c>
      <c r="AK55" s="83">
        <f t="shared" si="36"/>
        <v>1321.2107499999997</v>
      </c>
      <c r="AL55" s="83">
        <f t="shared" si="37"/>
        <v>1348.0364999999999</v>
      </c>
      <c r="AM55" s="83">
        <f t="shared" si="38"/>
        <v>1379.2047500000001</v>
      </c>
      <c r="AN55" s="83">
        <f t="shared" si="39"/>
        <v>1400.808</v>
      </c>
      <c r="AO55" s="83">
        <f t="shared" si="40"/>
        <v>1424.6585</v>
      </c>
      <c r="AP55" s="83">
        <f t="shared" si="1"/>
        <v>1485.47075</v>
      </c>
      <c r="AS55" s="48"/>
      <c r="AT55" s="34"/>
    </row>
    <row r="56" spans="2:46" x14ac:dyDescent="0.2">
      <c r="B56" s="14" t="s">
        <v>19</v>
      </c>
      <c r="C56" s="70">
        <f t="shared" ref="C56" si="60">SUM(C26:F26)/4</f>
        <v>2437.7962500000003</v>
      </c>
      <c r="D56" s="70">
        <f t="shared" si="3"/>
        <v>2437.9814999999999</v>
      </c>
      <c r="E56" s="70">
        <f t="shared" si="4"/>
        <v>2466.20525</v>
      </c>
      <c r="F56" s="70">
        <f t="shared" si="5"/>
        <v>2491.8182499999998</v>
      </c>
      <c r="G56" s="70">
        <f t="shared" si="6"/>
        <v>2512.0695000000001</v>
      </c>
      <c r="H56" s="28">
        <f t="shared" si="7"/>
        <v>2491.48675</v>
      </c>
      <c r="I56" s="70">
        <f t="shared" si="8"/>
        <v>2439.64525</v>
      </c>
      <c r="J56" s="70">
        <f t="shared" si="9"/>
        <v>2377.7797500000001</v>
      </c>
      <c r="K56" s="70">
        <f t="shared" si="10"/>
        <v>2305.9605000000001</v>
      </c>
      <c r="L56" s="70">
        <f t="shared" si="11"/>
        <v>2300.5190000000002</v>
      </c>
      <c r="M56" s="70">
        <f t="shared" si="12"/>
        <v>2321.8777499999997</v>
      </c>
      <c r="N56" s="70">
        <f t="shared" si="13"/>
        <v>2336.9302499999999</v>
      </c>
      <c r="O56" s="70">
        <f t="shared" si="14"/>
        <v>2353.5445</v>
      </c>
      <c r="P56" s="70">
        <f t="shared" si="15"/>
        <v>2339.0657499999998</v>
      </c>
      <c r="Q56" s="70">
        <f t="shared" si="16"/>
        <v>2306.3127500000001</v>
      </c>
      <c r="R56" s="70">
        <f t="shared" si="17"/>
        <v>2296.6480000000001</v>
      </c>
      <c r="S56" s="70">
        <f t="shared" si="18"/>
        <v>2259.7707499999997</v>
      </c>
      <c r="T56" s="70">
        <f t="shared" si="19"/>
        <v>2228.5174999999999</v>
      </c>
      <c r="U56" s="70">
        <f t="shared" si="20"/>
        <v>2215.9272500000002</v>
      </c>
      <c r="V56" s="70">
        <f t="shared" si="21"/>
        <v>2196.7955000000002</v>
      </c>
      <c r="W56" s="70">
        <f t="shared" si="22"/>
        <v>2212.605</v>
      </c>
      <c r="X56" s="70">
        <f t="shared" si="23"/>
        <v>2261.4427499999997</v>
      </c>
      <c r="Y56" s="70">
        <f t="shared" si="24"/>
        <v>2276.3365000000003</v>
      </c>
      <c r="Z56" s="70">
        <f t="shared" si="25"/>
        <v>2293.4792500000003</v>
      </c>
      <c r="AA56" s="71">
        <f t="shared" si="26"/>
        <v>2316.1887500000003</v>
      </c>
      <c r="AB56" s="71">
        <f t="shared" si="27"/>
        <v>2316.5662499999999</v>
      </c>
      <c r="AC56" s="71">
        <f t="shared" si="28"/>
        <v>2310.2730000000001</v>
      </c>
      <c r="AD56" s="71">
        <f t="shared" si="29"/>
        <v>2299.2694999999999</v>
      </c>
      <c r="AE56" s="71">
        <f t="shared" si="30"/>
        <v>2282.27</v>
      </c>
      <c r="AF56" s="83">
        <f t="shared" si="31"/>
        <v>2232.8924999999999</v>
      </c>
      <c r="AG56" s="83">
        <f t="shared" si="32"/>
        <v>2163.4467500000001</v>
      </c>
      <c r="AH56" s="83">
        <f t="shared" si="33"/>
        <v>2128.105</v>
      </c>
      <c r="AI56" s="83">
        <f t="shared" si="34"/>
        <v>2099.7307500000002</v>
      </c>
      <c r="AJ56" s="83">
        <f t="shared" si="35"/>
        <v>2114.8325</v>
      </c>
      <c r="AK56" s="83">
        <f t="shared" si="36"/>
        <v>2161.1</v>
      </c>
      <c r="AL56" s="83">
        <f t="shared" si="37"/>
        <v>2152.6244999999999</v>
      </c>
      <c r="AM56" s="83">
        <f t="shared" si="38"/>
        <v>2136.9414999999999</v>
      </c>
      <c r="AN56" s="83">
        <f t="shared" si="39"/>
        <v>2110.4567500000003</v>
      </c>
      <c r="AO56" s="83">
        <f t="shared" si="40"/>
        <v>2119.569</v>
      </c>
      <c r="AP56" s="83">
        <f t="shared" si="1"/>
        <v>2213.2525000000001</v>
      </c>
      <c r="AS56" s="48"/>
      <c r="AT56" s="34"/>
    </row>
    <row r="57" spans="2:46" x14ac:dyDescent="0.2">
      <c r="B57" s="14" t="s">
        <v>57</v>
      </c>
      <c r="C57" s="70">
        <f>SUM(C27:F27)/4</f>
        <v>1491.0144999999998</v>
      </c>
      <c r="D57" s="70">
        <f t="shared" si="3"/>
        <v>1501.8517499999998</v>
      </c>
      <c r="E57" s="70">
        <f t="shared" si="4"/>
        <v>1519.4894999999999</v>
      </c>
      <c r="F57" s="70">
        <f t="shared" si="5"/>
        <v>1542.5497500000001</v>
      </c>
      <c r="G57" s="70">
        <f t="shared" si="6"/>
        <v>1561.3472500000003</v>
      </c>
      <c r="H57" s="28">
        <f t="shared" si="7"/>
        <v>1585.2642500000002</v>
      </c>
      <c r="I57" s="70">
        <f t="shared" si="8"/>
        <v>1597.2139999999999</v>
      </c>
      <c r="J57" s="70">
        <f t="shared" si="9"/>
        <v>1603.4137499999997</v>
      </c>
      <c r="K57" s="70">
        <f t="shared" si="10"/>
        <v>1608.82375</v>
      </c>
      <c r="L57" s="70">
        <f t="shared" si="11"/>
        <v>1601.4492499999999</v>
      </c>
      <c r="M57" s="70">
        <f t="shared" si="12"/>
        <v>1598.7617499999999</v>
      </c>
      <c r="N57" s="70">
        <f t="shared" si="13"/>
        <v>1586.99775</v>
      </c>
      <c r="O57" s="70">
        <f t="shared" si="14"/>
        <v>1571.729</v>
      </c>
      <c r="P57" s="70">
        <f t="shared" si="15"/>
        <v>1560.7517500000001</v>
      </c>
      <c r="Q57" s="70">
        <f t="shared" si="16"/>
        <v>1541.684</v>
      </c>
      <c r="R57" s="70">
        <f t="shared" si="17"/>
        <v>1526.981</v>
      </c>
      <c r="S57" s="70">
        <f t="shared" si="18"/>
        <v>1523.3277499999999</v>
      </c>
      <c r="T57" s="70">
        <f t="shared" si="19"/>
        <v>1520.0059999999999</v>
      </c>
      <c r="U57" s="70">
        <f t="shared" si="20"/>
        <v>1519.1699999999998</v>
      </c>
      <c r="V57" s="70">
        <f t="shared" si="21"/>
        <v>1525.5915</v>
      </c>
      <c r="W57" s="70">
        <f t="shared" si="22"/>
        <v>1534.8135000000002</v>
      </c>
      <c r="X57" s="70">
        <f t="shared" si="23"/>
        <v>1543.8315</v>
      </c>
      <c r="Y57" s="70">
        <f t="shared" si="24"/>
        <v>1558.5162500000001</v>
      </c>
      <c r="Z57" s="70">
        <f t="shared" si="25"/>
        <v>1571.6055000000001</v>
      </c>
      <c r="AA57" s="71">
        <f t="shared" si="26"/>
        <v>1583.4704999999999</v>
      </c>
      <c r="AB57" s="71">
        <f t="shared" si="27"/>
        <v>1594.308</v>
      </c>
      <c r="AC57" s="71">
        <f t="shared" si="28"/>
        <v>1601.8807500000003</v>
      </c>
      <c r="AD57" s="71">
        <f t="shared" si="29"/>
        <v>1608.36</v>
      </c>
      <c r="AE57" s="71">
        <f t="shared" si="30"/>
        <v>1618.0777499999999</v>
      </c>
      <c r="AF57" s="83">
        <f t="shared" si="31"/>
        <v>1621.6405</v>
      </c>
      <c r="AG57" s="83">
        <f t="shared" si="32"/>
        <v>1595.63375</v>
      </c>
      <c r="AH57" s="83">
        <f t="shared" si="33"/>
        <v>1566.5155000000002</v>
      </c>
      <c r="AI57" s="83">
        <f t="shared" si="34"/>
        <v>1525.43075</v>
      </c>
      <c r="AJ57" s="83">
        <f t="shared" si="35"/>
        <v>1493.0700000000002</v>
      </c>
      <c r="AK57" s="83">
        <f t="shared" si="36"/>
        <v>1493.1177500000001</v>
      </c>
      <c r="AL57" s="83">
        <f t="shared" si="37"/>
        <v>1486.3290000000002</v>
      </c>
      <c r="AM57" s="83">
        <f t="shared" si="38"/>
        <v>1477.2574999999999</v>
      </c>
      <c r="AN57" s="83">
        <f t="shared" si="39"/>
        <v>1465.8855000000001</v>
      </c>
      <c r="AO57" s="83">
        <f>SUM(AO27:AR27)/4</f>
        <v>1470.0174999999999</v>
      </c>
      <c r="AP57" s="83">
        <f t="shared" si="1"/>
        <v>1496.1489999999999</v>
      </c>
      <c r="AS57" s="48"/>
      <c r="AT57" s="34"/>
    </row>
    <row r="58" spans="2:46" x14ac:dyDescent="0.2">
      <c r="B58" s="17" t="s">
        <v>55</v>
      </c>
      <c r="C58" s="72">
        <f>SUM(C28:F28)/4</f>
        <v>1164.3344999999999</v>
      </c>
      <c r="D58" s="72">
        <f t="shared" ref="D58" si="61">SUM(D28:G28)/4</f>
        <v>1172.3767499999999</v>
      </c>
      <c r="E58" s="72">
        <f t="shared" ref="E58" si="62">SUM(E28:H28)/4</f>
        <v>1182.865</v>
      </c>
      <c r="F58" s="72">
        <f t="shared" ref="F58" si="63">SUM(F28:I28)/4</f>
        <v>1195.4277500000001</v>
      </c>
      <c r="G58" s="72">
        <f t="shared" ref="G58" si="64">SUM(G28:J28)/4</f>
        <v>1207.5502500000002</v>
      </c>
      <c r="H58" s="81">
        <f t="shared" ref="H58" si="65">SUM(H28:K28)/4</f>
        <v>1222.2275</v>
      </c>
      <c r="I58" s="72">
        <f t="shared" ref="I58" si="66">SUM(I28:L28)/4</f>
        <v>1229.8344999999999</v>
      </c>
      <c r="J58" s="72">
        <f t="shared" ref="J58" si="67">SUM(J28:M28)/4</f>
        <v>1234.8980000000001</v>
      </c>
      <c r="K58" s="72">
        <f t="shared" ref="K58" si="68">SUM(K28:N28)/4</f>
        <v>1241.6469999999999</v>
      </c>
      <c r="L58" s="72">
        <f t="shared" ref="L58" si="69">SUM(L28:O28)/4</f>
        <v>1240.3600000000001</v>
      </c>
      <c r="M58" s="72">
        <f t="shared" ref="M58" si="70">SUM(M28:P28)/4</f>
        <v>1238.8822500000001</v>
      </c>
      <c r="N58" s="72">
        <f t="shared" ref="N58" si="71">SUM(N28:Q28)/4</f>
        <v>1230.0954999999999</v>
      </c>
      <c r="O58" s="72">
        <f t="shared" ref="O58" si="72">SUM(O28:R28)/4</f>
        <v>1216.4602500000001</v>
      </c>
      <c r="P58" s="72">
        <f t="shared" ref="P58" si="73">SUM(P28:S28)/4</f>
        <v>1202.3967499999999</v>
      </c>
      <c r="Q58" s="72">
        <f t="shared" ref="Q58" si="74">SUM(Q28:T28)/4</f>
        <v>1185.4962500000001</v>
      </c>
      <c r="R58" s="72">
        <f t="shared" ref="R58" si="75">SUM(R28:U28)/4</f>
        <v>1172.0497500000001</v>
      </c>
      <c r="S58" s="72">
        <f t="shared" ref="S58" si="76">SUM(S28:V28)/4</f>
        <v>1165.7280000000001</v>
      </c>
      <c r="T58" s="72">
        <f t="shared" ref="T58" si="77">SUM(T28:W28)/4</f>
        <v>1162.654</v>
      </c>
      <c r="U58" s="72">
        <f t="shared" ref="U58" si="78">SUM(U28:X28)/4</f>
        <v>1164.3917500000002</v>
      </c>
      <c r="V58" s="72">
        <f t="shared" ref="V58" si="79">SUM(V28:Y28)/4</f>
        <v>1170.5710000000001</v>
      </c>
      <c r="W58" s="72">
        <f t="shared" ref="W58" si="80">SUM(W28:Z28)/4</f>
        <v>1179.0832500000001</v>
      </c>
      <c r="X58" s="72">
        <f t="shared" ref="X58" si="81">SUM(X28:AA28)/4</f>
        <v>1186.2250000000001</v>
      </c>
      <c r="Y58" s="72">
        <f t="shared" ref="Y58" si="82">SUM(Y28:AB28)/4</f>
        <v>1194.49675</v>
      </c>
      <c r="Z58" s="72">
        <f t="shared" ref="Z58" si="83">SUM(Z28:AC28)/4</f>
        <v>1201.9447500000001</v>
      </c>
      <c r="AA58" s="73">
        <f t="shared" ref="AA58" si="84">SUM(AA28:AD28)/4</f>
        <v>1208.279</v>
      </c>
      <c r="AB58" s="73">
        <f t="shared" ref="AB58" si="85">SUM(AB28:AE28)/4</f>
        <v>1215.4937500000001</v>
      </c>
      <c r="AC58" s="73">
        <f t="shared" ref="AC58" si="86">SUM(AC28:AF28)/4</f>
        <v>1221.1722500000001</v>
      </c>
      <c r="AD58" s="73">
        <f t="shared" ref="AD58" si="87">SUM(AD28:AG28)/4</f>
        <v>1225.9582500000001</v>
      </c>
      <c r="AE58" s="73">
        <f t="shared" ref="AE58" si="88">SUM(AE28:AH28)/4</f>
        <v>1231.70075</v>
      </c>
      <c r="AF58" s="85">
        <f t="shared" ref="AF58" si="89">SUM(AF28:AI28)/4</f>
        <v>1234.819</v>
      </c>
      <c r="AG58" s="85">
        <f t="shared" ref="AG58" si="90">SUM(AG28:AJ28)/4</f>
        <v>1218.4802500000001</v>
      </c>
      <c r="AH58" s="85">
        <f t="shared" ref="AH58" si="91">SUM(AH28:AK28)/4</f>
        <v>1200.0319999999999</v>
      </c>
      <c r="AI58" s="85">
        <f t="shared" ref="AI58" si="92">SUM(AI28:AL28)/4</f>
        <v>1177.3389999999999</v>
      </c>
      <c r="AJ58" s="85">
        <f t="shared" ref="AJ58" si="93">SUM(AJ28:AM28)/4</f>
        <v>1156.0372500000001</v>
      </c>
      <c r="AK58" s="85">
        <f t="shared" ref="AK58" si="94">SUM(AK28:AN28)/4</f>
        <v>1152.54225</v>
      </c>
      <c r="AL58" s="85">
        <f t="shared" ref="AL58" si="95">SUM(AL28:AO28)/4</f>
        <v>1148.2112500000001</v>
      </c>
      <c r="AM58" s="85">
        <f t="shared" ref="AM58" si="96">SUM(AM28:AP28)/4</f>
        <v>1140.9325000000001</v>
      </c>
      <c r="AN58" s="85">
        <f t="shared" ref="AN58" si="97">SUM(AN28:AQ28)/4</f>
        <v>1139.3345000000002</v>
      </c>
      <c r="AO58" s="85">
        <f t="shared" ref="AO58" si="98">SUM(AO28:AR28)/4</f>
        <v>1150.8512499999999</v>
      </c>
      <c r="AP58" s="85">
        <f>SUM(AP28:AS28)/4</f>
        <v>1176.90075</v>
      </c>
    </row>
    <row r="60" spans="2:46" x14ac:dyDescent="0.2">
      <c r="B60" s="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2:46" x14ac:dyDescent="0.2">
      <c r="B61" s="1"/>
    </row>
    <row r="63" spans="2:46" x14ac:dyDescent="0.2">
      <c r="B63" s="1"/>
    </row>
    <row r="110" spans="3:6" x14ac:dyDescent="0.2">
      <c r="C110" s="57"/>
      <c r="D110" s="57"/>
      <c r="E110" s="57"/>
      <c r="F110" s="57"/>
    </row>
    <row r="111" spans="3:6" x14ac:dyDescent="0.2">
      <c r="C111" s="57"/>
      <c r="D111" s="57"/>
      <c r="E111" s="57"/>
      <c r="F111" s="57"/>
    </row>
    <row r="112" spans="3:6" x14ac:dyDescent="0.2">
      <c r="C112" s="57"/>
      <c r="D112" s="57"/>
      <c r="E112" s="57"/>
      <c r="F112" s="57"/>
    </row>
    <row r="113" spans="3:27" x14ac:dyDescent="0.2">
      <c r="C113" s="57"/>
      <c r="D113" s="57"/>
      <c r="E113" s="57"/>
      <c r="F113" s="57"/>
    </row>
    <row r="114" spans="3:27" x14ac:dyDescent="0.2">
      <c r="C114" s="57"/>
      <c r="D114" s="57"/>
      <c r="E114" s="57"/>
      <c r="F114" s="57"/>
    </row>
    <row r="115" spans="3:27" x14ac:dyDescent="0.2">
      <c r="C115" s="57"/>
      <c r="D115" s="57"/>
      <c r="E115" s="57"/>
      <c r="F115" s="57"/>
    </row>
    <row r="116" spans="3:27" x14ac:dyDescent="0.2">
      <c r="C116" s="57"/>
      <c r="D116" s="57"/>
      <c r="E116" s="57"/>
      <c r="F116" s="57"/>
      <c r="AA116" t="s">
        <v>97</v>
      </c>
    </row>
    <row r="117" spans="3:27" x14ac:dyDescent="0.2">
      <c r="C117" s="57"/>
      <c r="D117" s="57"/>
      <c r="E117" s="57"/>
      <c r="F117" s="57"/>
    </row>
    <row r="118" spans="3:27" x14ac:dyDescent="0.2">
      <c r="C118" s="57"/>
      <c r="D118" s="57"/>
      <c r="E118" s="57"/>
      <c r="F118" s="57"/>
    </row>
    <row r="119" spans="3:27" x14ac:dyDescent="0.2">
      <c r="C119" s="57"/>
      <c r="D119" s="57"/>
      <c r="E119" s="57"/>
      <c r="F119" s="57"/>
    </row>
    <row r="120" spans="3:27" x14ac:dyDescent="0.2">
      <c r="C120" s="57"/>
      <c r="D120" s="57"/>
      <c r="E120" s="57"/>
      <c r="F120" s="57"/>
    </row>
    <row r="121" spans="3:27" x14ac:dyDescent="0.2">
      <c r="C121" s="57"/>
      <c r="D121" s="57"/>
      <c r="E121" s="57"/>
      <c r="F121" s="57"/>
    </row>
    <row r="122" spans="3:27" x14ac:dyDescent="0.2">
      <c r="C122" s="57"/>
      <c r="D122" s="57"/>
      <c r="E122" s="57"/>
      <c r="F122" s="57"/>
    </row>
    <row r="123" spans="3:27" x14ac:dyDescent="0.2">
      <c r="C123" s="57"/>
      <c r="D123" s="57"/>
      <c r="E123" s="57"/>
      <c r="F123" s="57"/>
    </row>
    <row r="124" spans="3:27" x14ac:dyDescent="0.2">
      <c r="C124" s="57"/>
      <c r="D124" s="57"/>
      <c r="E124" s="57"/>
      <c r="F124" s="57"/>
    </row>
    <row r="125" spans="3:27" x14ac:dyDescent="0.2">
      <c r="C125" s="57"/>
      <c r="D125" s="57"/>
      <c r="E125" s="57"/>
      <c r="F125" s="57"/>
    </row>
    <row r="126" spans="3:27" x14ac:dyDescent="0.2">
      <c r="C126" s="57"/>
      <c r="D126" s="57"/>
      <c r="E126" s="57"/>
      <c r="F126" s="57"/>
    </row>
    <row r="127" spans="3:27" x14ac:dyDescent="0.2">
      <c r="C127" s="57"/>
      <c r="D127" s="57"/>
      <c r="E127" s="57"/>
      <c r="F127" s="57"/>
    </row>
    <row r="128" spans="3:27" x14ac:dyDescent="0.2">
      <c r="C128" s="57"/>
      <c r="D128" s="57"/>
      <c r="E128" s="57"/>
      <c r="F128" s="57"/>
    </row>
    <row r="129" spans="3:7" x14ac:dyDescent="0.2">
      <c r="C129" s="57"/>
      <c r="D129" s="57"/>
      <c r="E129" s="57"/>
      <c r="F129" s="57"/>
    </row>
    <row r="130" spans="3:7" x14ac:dyDescent="0.2">
      <c r="C130" s="57"/>
      <c r="D130" s="57"/>
      <c r="E130" s="57"/>
      <c r="F130" s="57"/>
    </row>
    <row r="131" spans="3:7" x14ac:dyDescent="0.2">
      <c r="C131" s="57"/>
      <c r="D131" s="57"/>
      <c r="E131" s="57"/>
      <c r="F131" s="57"/>
    </row>
    <row r="132" spans="3:7" x14ac:dyDescent="0.2">
      <c r="C132" s="57"/>
      <c r="D132" s="57"/>
      <c r="E132" s="57"/>
      <c r="F132" s="57"/>
    </row>
    <row r="133" spans="3:7" x14ac:dyDescent="0.2">
      <c r="C133" s="56"/>
      <c r="D133" s="56"/>
      <c r="E133" s="56"/>
      <c r="F133" s="56"/>
    </row>
    <row r="134" spans="3:7" x14ac:dyDescent="0.2">
      <c r="D134" s="56"/>
      <c r="E134" s="56"/>
      <c r="F134" s="56"/>
    </row>
    <row r="135" spans="3:7" x14ac:dyDescent="0.2">
      <c r="C135" s="56"/>
      <c r="D135" s="56"/>
      <c r="E135" s="56"/>
      <c r="F135" s="56"/>
    </row>
    <row r="136" spans="3:7" x14ac:dyDescent="0.2">
      <c r="D136" s="56"/>
      <c r="F136" s="56"/>
    </row>
    <row r="137" spans="3:7" x14ac:dyDescent="0.2">
      <c r="D137" s="56"/>
      <c r="E137" s="56"/>
      <c r="F137" s="56"/>
    </row>
    <row r="138" spans="3:7" x14ac:dyDescent="0.2">
      <c r="D138" s="56"/>
      <c r="E138" s="56"/>
      <c r="F138" s="56"/>
    </row>
    <row r="139" spans="3:7" x14ac:dyDescent="0.2">
      <c r="D139" s="56"/>
      <c r="E139" s="56"/>
      <c r="F139" s="56"/>
    </row>
    <row r="140" spans="3:7" x14ac:dyDescent="0.2">
      <c r="D140" s="56"/>
      <c r="E140" s="56"/>
      <c r="F140" s="56"/>
    </row>
    <row r="141" spans="3:7" x14ac:dyDescent="0.2">
      <c r="E141" s="56"/>
      <c r="F141" s="56"/>
    </row>
    <row r="142" spans="3:7" x14ac:dyDescent="0.2">
      <c r="D142" s="56"/>
      <c r="E142" s="56"/>
      <c r="F142" s="56"/>
      <c r="G142" s="56"/>
    </row>
  </sheetData>
  <sortState xmlns:xlrd2="http://schemas.microsoft.com/office/spreadsheetml/2017/richdata2" ref="AQ5:AR27">
    <sortCondition ref="AR5:AR27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N246"/>
  <sheetViews>
    <sheetView topLeftCell="A190" zoomScale="80" zoomScaleNormal="80" workbookViewId="0">
      <selection activeCell="AT75" sqref="AT75"/>
    </sheetView>
  </sheetViews>
  <sheetFormatPr defaultRowHeight="15" x14ac:dyDescent="0.2"/>
  <cols>
    <col min="1" max="1" width="27.0390625" customWidth="1"/>
    <col min="2" max="2" width="24.6171875" customWidth="1"/>
    <col min="3" max="3" width="22.734375" style="1" customWidth="1"/>
    <col min="4" max="6" width="10.76171875" bestFit="1" customWidth="1"/>
    <col min="7" max="7" width="12.23828125" customWidth="1"/>
    <col min="8" max="32" width="10.76171875" bestFit="1" customWidth="1"/>
    <col min="33" max="33" width="9.14453125" bestFit="1" customWidth="1"/>
    <col min="34" max="34" width="10.76171875" bestFit="1" customWidth="1"/>
    <col min="35" max="37" width="9.4140625" bestFit="1" customWidth="1"/>
    <col min="38" max="38" width="11.02734375" customWidth="1"/>
    <col min="39" max="40" width="9.28125" customWidth="1"/>
    <col min="41" max="42" width="11.56640625" customWidth="1"/>
    <col min="43" max="43" width="12.375" customWidth="1"/>
    <col min="44" max="44" width="9.55078125" customWidth="1"/>
    <col min="45" max="45" width="23" customWidth="1"/>
    <col min="46" max="46" width="8.7421875" customWidth="1"/>
    <col min="47" max="47" width="13.1796875" customWidth="1"/>
    <col min="48" max="48" width="13.31640625" customWidth="1"/>
    <col min="49" max="49" width="9.55078125" bestFit="1" customWidth="1"/>
    <col min="50" max="50" width="11.1640625" customWidth="1"/>
    <col min="51" max="51" width="9.28125" customWidth="1"/>
    <col min="52" max="52" width="10.35546875" customWidth="1"/>
    <col min="53" max="53" width="9.68359375" customWidth="1"/>
    <col min="54" max="54" width="9.953125" customWidth="1"/>
    <col min="59" max="59" width="9.81640625" customWidth="1"/>
    <col min="60" max="60" width="20.58203125" style="53" customWidth="1"/>
    <col min="64" max="64" width="10.76171875" customWidth="1"/>
    <col min="65" max="65" width="9.68359375" customWidth="1"/>
    <col min="66" max="66" width="14.390625" customWidth="1"/>
    <col min="70" max="70" width="18.0234375" customWidth="1"/>
  </cols>
  <sheetData>
    <row r="3" spans="2:64" x14ac:dyDescent="0.2">
      <c r="C3" s="9" t="s">
        <v>82</v>
      </c>
      <c r="D3" s="7"/>
      <c r="E3" s="7"/>
      <c r="F3" s="7"/>
      <c r="G3" s="7"/>
      <c r="H3" s="7"/>
    </row>
    <row r="5" spans="2:64" ht="41.25" customHeight="1" x14ac:dyDescent="0.2">
      <c r="D5" s="2" t="s">
        <v>21</v>
      </c>
      <c r="E5" s="2" t="s">
        <v>22</v>
      </c>
      <c r="F5" s="2" t="s">
        <v>23</v>
      </c>
      <c r="G5" s="2" t="s">
        <v>24</v>
      </c>
      <c r="H5" s="2" t="s">
        <v>25</v>
      </c>
      <c r="I5" s="2" t="s">
        <v>26</v>
      </c>
      <c r="J5" s="2" t="s">
        <v>27</v>
      </c>
      <c r="K5" s="2" t="s">
        <v>28</v>
      </c>
      <c r="L5" s="2" t="s">
        <v>29</v>
      </c>
      <c r="M5" s="2" t="s">
        <v>30</v>
      </c>
      <c r="N5" s="2" t="s">
        <v>31</v>
      </c>
      <c r="O5" s="2" t="s">
        <v>32</v>
      </c>
      <c r="P5" s="2" t="s">
        <v>33</v>
      </c>
      <c r="Q5" s="2" t="s">
        <v>34</v>
      </c>
      <c r="R5" s="2" t="s">
        <v>35</v>
      </c>
      <c r="S5" s="2" t="s">
        <v>36</v>
      </c>
      <c r="T5" s="2" t="s">
        <v>37</v>
      </c>
      <c r="U5" s="2" t="s">
        <v>38</v>
      </c>
      <c r="V5" s="2" t="s">
        <v>39</v>
      </c>
      <c r="W5" s="2" t="s">
        <v>40</v>
      </c>
      <c r="X5" s="2" t="s">
        <v>41</v>
      </c>
      <c r="Y5" s="2" t="s">
        <v>42</v>
      </c>
      <c r="Z5" s="2" t="s">
        <v>43</v>
      </c>
      <c r="AA5" s="2" t="s">
        <v>44</v>
      </c>
      <c r="AB5" s="2" t="s">
        <v>45</v>
      </c>
      <c r="AC5" s="2" t="s">
        <v>46</v>
      </c>
      <c r="AD5" s="2" t="s">
        <v>47</v>
      </c>
      <c r="AE5" s="2" t="s">
        <v>48</v>
      </c>
      <c r="AF5" s="2" t="s">
        <v>49</v>
      </c>
      <c r="AG5" s="2" t="s">
        <v>50</v>
      </c>
      <c r="AH5" s="2" t="s">
        <v>51</v>
      </c>
      <c r="AI5" s="2" t="s">
        <v>52</v>
      </c>
      <c r="AJ5" s="2" t="s">
        <v>53</v>
      </c>
      <c r="AK5" s="2" t="s">
        <v>54</v>
      </c>
      <c r="AL5" s="2" t="s">
        <v>89</v>
      </c>
      <c r="AM5" s="2" t="s">
        <v>90</v>
      </c>
      <c r="AN5" s="2" t="s">
        <v>92</v>
      </c>
      <c r="AO5" s="2" t="s">
        <v>95</v>
      </c>
      <c r="AP5" s="2" t="s">
        <v>96</v>
      </c>
      <c r="AQ5" s="2" t="s">
        <v>98</v>
      </c>
      <c r="AR5" s="2" t="s">
        <v>99</v>
      </c>
      <c r="AS5" s="2" t="s">
        <v>100</v>
      </c>
      <c r="AT5" s="2" t="s">
        <v>104</v>
      </c>
      <c r="AW5" s="3" t="s">
        <v>51</v>
      </c>
      <c r="AX5" s="3" t="s">
        <v>89</v>
      </c>
      <c r="AY5" s="3" t="s">
        <v>96</v>
      </c>
      <c r="AZ5" s="3" t="s">
        <v>104</v>
      </c>
      <c r="BH5" s="19"/>
      <c r="BI5" s="3"/>
      <c r="BJ5" s="3"/>
    </row>
    <row r="6" spans="2:64" x14ac:dyDescent="0.2">
      <c r="B6" s="101" t="s">
        <v>87</v>
      </c>
      <c r="C6" s="1" t="s">
        <v>79</v>
      </c>
      <c r="D6" s="96">
        <v>235.5839</v>
      </c>
      <c r="E6" s="96">
        <v>232.61709999999999</v>
      </c>
      <c r="F6" s="96">
        <v>223.05199999999999</v>
      </c>
      <c r="G6" s="96">
        <v>241.65309999999999</v>
      </c>
      <c r="H6" s="96">
        <v>235.91640000000001</v>
      </c>
      <c r="I6" s="96">
        <v>233.76439999999999</v>
      </c>
      <c r="J6" s="96">
        <v>263.05849999999998</v>
      </c>
      <c r="K6" s="96">
        <v>262.1823</v>
      </c>
      <c r="L6" s="96">
        <v>238.6404</v>
      </c>
      <c r="M6" s="96">
        <v>246.57939999999999</v>
      </c>
      <c r="N6" s="96">
        <v>250.52459999999999</v>
      </c>
      <c r="O6" s="96">
        <v>245.14859999999999</v>
      </c>
      <c r="P6" s="96">
        <v>222.77510000000001</v>
      </c>
      <c r="Q6" s="96">
        <v>214.98320000000001</v>
      </c>
      <c r="R6" s="96">
        <v>221.94479999999999</v>
      </c>
      <c r="S6" s="96">
        <v>207.97749999999999</v>
      </c>
      <c r="T6" s="96">
        <v>202.39779999999999</v>
      </c>
      <c r="U6" s="96">
        <v>194.98689999999999</v>
      </c>
      <c r="V6" s="96">
        <v>178.35929999999999</v>
      </c>
      <c r="W6" s="96">
        <v>151.2337</v>
      </c>
      <c r="X6" s="96">
        <v>137.78829999999999</v>
      </c>
      <c r="Y6" s="96">
        <v>144.54409999999999</v>
      </c>
      <c r="Z6" s="96">
        <v>144.9649</v>
      </c>
      <c r="AA6" s="96">
        <v>147.11410000000001</v>
      </c>
      <c r="AB6" s="96">
        <v>150.8913</v>
      </c>
      <c r="AC6" s="96">
        <v>157.93299999999999</v>
      </c>
      <c r="AD6" s="96">
        <v>160.45009999999999</v>
      </c>
      <c r="AE6" s="96">
        <v>155.21530000000001</v>
      </c>
      <c r="AF6" s="96">
        <v>148.86410000000001</v>
      </c>
      <c r="AG6" s="96">
        <v>175.0069</v>
      </c>
      <c r="AH6" s="96">
        <v>182.7834</v>
      </c>
      <c r="AI6" s="96">
        <v>186.74680000000001</v>
      </c>
      <c r="AJ6" s="96">
        <v>173.43260000000001</v>
      </c>
      <c r="AK6" s="96">
        <v>112.1998</v>
      </c>
      <c r="AL6" s="96">
        <v>135.46279999999999</v>
      </c>
      <c r="AM6" s="96">
        <v>139.3305</v>
      </c>
      <c r="AN6" s="96">
        <v>126.9552</v>
      </c>
      <c r="AO6" s="96">
        <v>139.27199999999999</v>
      </c>
      <c r="AP6" s="96">
        <v>159.80000000000001</v>
      </c>
      <c r="AQ6" s="96">
        <v>179.1499</v>
      </c>
      <c r="AR6" s="96">
        <v>202.96469999999999</v>
      </c>
      <c r="AS6" s="96">
        <v>191.4237</v>
      </c>
      <c r="AT6" s="96">
        <v>210.3415</v>
      </c>
      <c r="AV6" s="1" t="s">
        <v>79</v>
      </c>
      <c r="AW6" s="25">
        <v>257.67219999999998</v>
      </c>
      <c r="AX6" s="25">
        <v>163.98939999999999</v>
      </c>
      <c r="AY6" s="25">
        <v>209.80019999999999</v>
      </c>
      <c r="AZ6" s="25">
        <v>250.97749999999999</v>
      </c>
      <c r="BA6" s="74">
        <f t="shared" ref="BA6:BC8" si="0">((AX6-$AW6)/$AW6)*100</f>
        <v>-36.357356362075535</v>
      </c>
      <c r="BB6" s="74">
        <f t="shared" si="0"/>
        <v>-18.578643718647175</v>
      </c>
      <c r="BC6" s="74">
        <f t="shared" si="0"/>
        <v>-2.5981460165279699</v>
      </c>
      <c r="BD6" s="74"/>
      <c r="BH6" s="36"/>
      <c r="BI6" s="52"/>
      <c r="BJ6" s="27"/>
      <c r="BL6" s="18"/>
    </row>
    <row r="7" spans="2:64" x14ac:dyDescent="0.2">
      <c r="B7" s="101"/>
      <c r="C7" s="1" t="s">
        <v>80</v>
      </c>
      <c r="D7" s="96">
        <v>983.774</v>
      </c>
      <c r="E7" s="96">
        <v>1000.145</v>
      </c>
      <c r="F7" s="96">
        <v>977.15070000000003</v>
      </c>
      <c r="G7" s="96">
        <v>994.59199999999998</v>
      </c>
      <c r="H7" s="96">
        <v>979.24469999999997</v>
      </c>
      <c r="I7" s="96">
        <v>995.97310000000004</v>
      </c>
      <c r="J7" s="96">
        <v>1019.794</v>
      </c>
      <c r="K7" s="96">
        <v>1064.4159999999999</v>
      </c>
      <c r="L7" s="96">
        <v>1014.998</v>
      </c>
      <c r="M7" s="96">
        <v>1030.1769999999999</v>
      </c>
      <c r="N7" s="96">
        <v>1055.7370000000001</v>
      </c>
      <c r="O7" s="96">
        <v>1040.46</v>
      </c>
      <c r="P7" s="96">
        <v>1003.2089999999999</v>
      </c>
      <c r="Q7" s="96">
        <v>971.87519999999995</v>
      </c>
      <c r="R7" s="96">
        <v>978.21730000000002</v>
      </c>
      <c r="S7" s="96">
        <v>951.57129999999995</v>
      </c>
      <c r="T7" s="96">
        <v>910.84529999999995</v>
      </c>
      <c r="U7" s="96">
        <v>886.45579999999995</v>
      </c>
      <c r="V7" s="96">
        <v>849.85530000000006</v>
      </c>
      <c r="W7" s="96">
        <v>783.60270000000003</v>
      </c>
      <c r="X7" s="96">
        <v>809.42719999999997</v>
      </c>
      <c r="Y7" s="96">
        <v>866.50239999999997</v>
      </c>
      <c r="Z7" s="96">
        <v>863.12099999999998</v>
      </c>
      <c r="AA7" s="96">
        <v>910.18200000000002</v>
      </c>
      <c r="AB7" s="96">
        <v>878.37070000000006</v>
      </c>
      <c r="AC7" s="96">
        <v>898.70929999999998</v>
      </c>
      <c r="AD7" s="96">
        <v>907.74779999999998</v>
      </c>
      <c r="AE7" s="96">
        <v>897.51130000000001</v>
      </c>
      <c r="AF7" s="96">
        <v>905.02660000000003</v>
      </c>
      <c r="AG7" s="96">
        <v>924.29269999999997</v>
      </c>
      <c r="AH7" s="96">
        <v>956.45600000000002</v>
      </c>
      <c r="AI7" s="96">
        <v>934.99959999999999</v>
      </c>
      <c r="AJ7" s="96">
        <v>909.26459999999997</v>
      </c>
      <c r="AK7" s="96">
        <v>832.53880000000004</v>
      </c>
      <c r="AL7" s="96">
        <v>898.95540000000005</v>
      </c>
      <c r="AM7" s="96">
        <v>888.74760000000003</v>
      </c>
      <c r="AN7" s="96">
        <v>778.2921</v>
      </c>
      <c r="AO7" s="96">
        <v>812.86</v>
      </c>
      <c r="AP7" s="96">
        <v>850.66669999999999</v>
      </c>
      <c r="AQ7" s="96">
        <v>876.94060000000002</v>
      </c>
      <c r="AR7" s="96">
        <v>935.44799999999998</v>
      </c>
      <c r="AS7" s="96">
        <v>971.81820000000005</v>
      </c>
      <c r="AT7" s="96">
        <v>986.06579999999997</v>
      </c>
      <c r="AV7" s="1" t="s">
        <v>80</v>
      </c>
      <c r="AW7" s="25">
        <v>1454.7139999999999</v>
      </c>
      <c r="AX7" s="25">
        <v>1321.77</v>
      </c>
      <c r="AY7" s="25">
        <v>1366.038</v>
      </c>
      <c r="AZ7" s="25">
        <v>1469.912</v>
      </c>
      <c r="BA7" s="74">
        <f t="shared" si="0"/>
        <v>-9.1388410367948598</v>
      </c>
      <c r="BB7" s="74">
        <f t="shared" si="0"/>
        <v>-6.0957686528073509</v>
      </c>
      <c r="BC7" s="74">
        <f t="shared" si="0"/>
        <v>1.0447414405855786</v>
      </c>
      <c r="BD7" s="74"/>
      <c r="BH7" s="36"/>
      <c r="BI7" s="52"/>
      <c r="BJ7" s="27"/>
      <c r="BL7" s="18"/>
    </row>
    <row r="8" spans="2:64" x14ac:dyDescent="0.2">
      <c r="B8" s="101"/>
      <c r="C8" s="1" t="s">
        <v>81</v>
      </c>
      <c r="D8" s="96">
        <v>5713.1570000000002</v>
      </c>
      <c r="E8" s="96">
        <v>5620.3190000000004</v>
      </c>
      <c r="F8" s="96">
        <v>5609.2380000000003</v>
      </c>
      <c r="G8" s="96">
        <v>5408.34</v>
      </c>
      <c r="H8" s="96">
        <v>5612.4979999999996</v>
      </c>
      <c r="I8" s="96">
        <v>5535.3729999999996</v>
      </c>
      <c r="J8" s="96">
        <v>5216.4930000000004</v>
      </c>
      <c r="K8" s="96">
        <v>5739.2920000000004</v>
      </c>
      <c r="L8" s="96">
        <v>5275.201</v>
      </c>
      <c r="M8" s="96">
        <v>5672.6850000000004</v>
      </c>
      <c r="N8" s="96">
        <v>5360.72</v>
      </c>
      <c r="O8" s="96">
        <v>5085.9880000000003</v>
      </c>
      <c r="P8" s="96">
        <v>4871.1850000000004</v>
      </c>
      <c r="Q8" s="96">
        <v>4841.6949999999997</v>
      </c>
      <c r="R8" s="96">
        <v>4810.3909999999996</v>
      </c>
      <c r="S8" s="96">
        <v>5419.3379999999997</v>
      </c>
      <c r="T8" s="96">
        <v>4682.9170000000004</v>
      </c>
      <c r="U8" s="96">
        <v>5131.1379999999999</v>
      </c>
      <c r="V8" s="96">
        <v>4563.6490000000003</v>
      </c>
      <c r="W8" s="96">
        <v>4412.4780000000001</v>
      </c>
      <c r="X8" s="96">
        <v>4992.3</v>
      </c>
      <c r="Y8" s="96">
        <v>5364.4769999999999</v>
      </c>
      <c r="Z8" s="96">
        <v>5274.9480000000003</v>
      </c>
      <c r="AA8" s="96">
        <v>5942.0739999999996</v>
      </c>
      <c r="AB8" s="96">
        <v>4921.07</v>
      </c>
      <c r="AC8" s="96">
        <v>4699.0600000000004</v>
      </c>
      <c r="AD8" s="96">
        <v>4357.8590000000004</v>
      </c>
      <c r="AE8" s="96">
        <v>4110.9859999999999</v>
      </c>
      <c r="AF8" s="96">
        <v>4362.8490000000002</v>
      </c>
      <c r="AG8" s="96">
        <v>4431.2870000000003</v>
      </c>
      <c r="AH8" s="96">
        <v>4625.71</v>
      </c>
      <c r="AI8" s="96">
        <v>4496.16</v>
      </c>
      <c r="AJ8" s="96">
        <v>4426.1220000000003</v>
      </c>
      <c r="AK8" s="96">
        <v>5387.3950000000004</v>
      </c>
      <c r="AL8" s="96">
        <v>4559.3860000000004</v>
      </c>
      <c r="AM8" s="96">
        <v>4490.6689999999999</v>
      </c>
      <c r="AN8" s="96">
        <v>3828.6129999999998</v>
      </c>
      <c r="AO8" s="96">
        <v>4091.5859999999998</v>
      </c>
      <c r="AP8" s="96">
        <v>3623.8989999999999</v>
      </c>
      <c r="AQ8" s="96">
        <v>3690.518</v>
      </c>
      <c r="AR8" s="96">
        <v>4036.1959999999999</v>
      </c>
      <c r="AS8" s="96">
        <v>4314.7</v>
      </c>
      <c r="AT8" s="96">
        <v>4449.5680000000002</v>
      </c>
      <c r="AV8" s="1" t="s">
        <v>81</v>
      </c>
      <c r="AW8" s="25">
        <v>7848.8580000000002</v>
      </c>
      <c r="AX8" s="25">
        <v>7718.326</v>
      </c>
      <c r="AY8" s="25">
        <v>7066.982</v>
      </c>
      <c r="AZ8" s="25">
        <v>7474.8230000000003</v>
      </c>
      <c r="BA8" s="74">
        <f t="shared" si="0"/>
        <v>-1.6630699650828202</v>
      </c>
      <c r="BB8" s="74">
        <f t="shared" si="0"/>
        <v>-9.9616530200954099</v>
      </c>
      <c r="BC8" s="74">
        <f t="shared" si="0"/>
        <v>-4.765470339761527</v>
      </c>
      <c r="BD8" s="74"/>
      <c r="BH8" s="36"/>
      <c r="BI8" s="52"/>
      <c r="BJ8" s="27"/>
      <c r="BL8" s="18"/>
    </row>
    <row r="9" spans="2:64" x14ac:dyDescent="0.2">
      <c r="B9" s="101" t="s">
        <v>1</v>
      </c>
      <c r="C9" s="1" t="s">
        <v>79</v>
      </c>
      <c r="D9" s="96">
        <v>217.75640000000001</v>
      </c>
      <c r="E9" s="96">
        <v>226.6755</v>
      </c>
      <c r="F9" s="96">
        <v>228.56319999999999</v>
      </c>
      <c r="G9" s="96">
        <v>230.87100000000001</v>
      </c>
      <c r="H9" s="96">
        <v>233.51439999999999</v>
      </c>
      <c r="I9" s="96">
        <v>237.2937</v>
      </c>
      <c r="J9" s="96">
        <v>246.50309999999999</v>
      </c>
      <c r="K9" s="96">
        <v>259.6687</v>
      </c>
      <c r="L9" s="96">
        <v>252.63380000000001</v>
      </c>
      <c r="M9" s="96">
        <v>254.518</v>
      </c>
      <c r="N9" s="96">
        <v>251.1891</v>
      </c>
      <c r="O9" s="96">
        <v>249.0369</v>
      </c>
      <c r="P9" s="96">
        <v>238.3338</v>
      </c>
      <c r="Q9" s="96">
        <v>232.34469999999999</v>
      </c>
      <c r="R9" s="96">
        <v>240.38829999999999</v>
      </c>
      <c r="S9" s="96">
        <v>232.88239999999999</v>
      </c>
      <c r="T9" s="96">
        <v>218.9948</v>
      </c>
      <c r="U9" s="96">
        <v>217.36170000000001</v>
      </c>
      <c r="V9" s="96">
        <v>205.8108</v>
      </c>
      <c r="W9" s="96">
        <v>225.6617</v>
      </c>
      <c r="X9" s="96">
        <v>222.36080000000001</v>
      </c>
      <c r="Y9" s="96">
        <v>216.40710000000001</v>
      </c>
      <c r="Z9" s="96">
        <v>234.5617</v>
      </c>
      <c r="AA9" s="96">
        <v>221.97069999999999</v>
      </c>
      <c r="AB9" s="96">
        <v>208.49529999999999</v>
      </c>
      <c r="AC9" s="96">
        <v>202.6386</v>
      </c>
      <c r="AD9" s="96">
        <v>192.10400000000001</v>
      </c>
      <c r="AE9" s="96">
        <v>193.26169999999999</v>
      </c>
      <c r="AF9" s="96">
        <v>196.1807</v>
      </c>
      <c r="AG9" s="96">
        <v>196.87710000000001</v>
      </c>
      <c r="AH9" s="96">
        <v>210.90180000000001</v>
      </c>
      <c r="AI9" s="96">
        <v>219.63380000000001</v>
      </c>
      <c r="AJ9" s="96">
        <v>185.54820000000001</v>
      </c>
      <c r="AK9" s="96">
        <v>171.15219999999999</v>
      </c>
      <c r="AL9" s="96">
        <v>169.46180000000001</v>
      </c>
      <c r="AM9" s="96">
        <v>157.14330000000001</v>
      </c>
      <c r="AN9" s="96">
        <v>154.16030000000001</v>
      </c>
      <c r="AO9" s="96">
        <v>157.12440000000001</v>
      </c>
      <c r="AP9" s="96">
        <v>176.9684</v>
      </c>
      <c r="AQ9" s="96">
        <v>169.36850000000001</v>
      </c>
      <c r="AR9" s="96">
        <v>163.7362</v>
      </c>
      <c r="AS9" s="96">
        <v>197.4657</v>
      </c>
      <c r="AT9" s="96">
        <v>205.60079999999999</v>
      </c>
      <c r="BG9" s="36"/>
      <c r="BH9" s="36"/>
      <c r="BI9" s="52"/>
      <c r="BJ9" s="27"/>
      <c r="BL9" s="18"/>
    </row>
    <row r="10" spans="2:64" x14ac:dyDescent="0.2">
      <c r="B10" s="101"/>
      <c r="C10" s="1" t="s">
        <v>80</v>
      </c>
      <c r="D10" s="96">
        <v>893.47119999999995</v>
      </c>
      <c r="E10" s="96">
        <v>909.49720000000002</v>
      </c>
      <c r="F10" s="96">
        <v>928.36890000000005</v>
      </c>
      <c r="G10" s="96">
        <v>898.54600000000005</v>
      </c>
      <c r="H10" s="96">
        <v>907.25409999999999</v>
      </c>
      <c r="I10" s="96">
        <v>920.36720000000003</v>
      </c>
      <c r="J10" s="96">
        <v>950.75419999999997</v>
      </c>
      <c r="K10" s="96">
        <v>982.13130000000001</v>
      </c>
      <c r="L10" s="96">
        <v>958.88819999999998</v>
      </c>
      <c r="M10" s="96">
        <v>971.25400000000002</v>
      </c>
      <c r="N10" s="96">
        <v>954.81949999999995</v>
      </c>
      <c r="O10" s="96">
        <v>926.7645</v>
      </c>
      <c r="P10" s="96">
        <v>898.73509999999999</v>
      </c>
      <c r="Q10" s="96">
        <v>865.31899999999996</v>
      </c>
      <c r="R10" s="96">
        <v>856.45719999999994</v>
      </c>
      <c r="S10" s="96">
        <v>900.73119999999994</v>
      </c>
      <c r="T10" s="96">
        <v>919.93150000000003</v>
      </c>
      <c r="U10" s="96">
        <v>899.74069999999995</v>
      </c>
      <c r="V10" s="96">
        <v>892.59709999999995</v>
      </c>
      <c r="W10" s="96">
        <v>889.43389999999999</v>
      </c>
      <c r="X10" s="96">
        <v>887.84</v>
      </c>
      <c r="Y10" s="96">
        <v>872.87710000000004</v>
      </c>
      <c r="Z10" s="96">
        <v>936.72</v>
      </c>
      <c r="AA10" s="96">
        <v>959.24369999999999</v>
      </c>
      <c r="AB10" s="96">
        <v>978.25710000000004</v>
      </c>
      <c r="AC10" s="96">
        <v>971.86040000000003</v>
      </c>
      <c r="AD10" s="96">
        <v>934.70039999999995</v>
      </c>
      <c r="AE10" s="96">
        <v>929.30930000000001</v>
      </c>
      <c r="AF10" s="96">
        <v>960.86530000000005</v>
      </c>
      <c r="AG10" s="96">
        <v>942.61289999999997</v>
      </c>
      <c r="AH10" s="96">
        <v>977.7704</v>
      </c>
      <c r="AI10" s="96">
        <v>1074.117</v>
      </c>
      <c r="AJ10" s="96">
        <v>961.30560000000003</v>
      </c>
      <c r="AK10" s="96">
        <v>1039.277</v>
      </c>
      <c r="AL10" s="96">
        <v>916.82090000000005</v>
      </c>
      <c r="AM10" s="96">
        <v>942.47270000000003</v>
      </c>
      <c r="AN10" s="96">
        <v>992.58140000000003</v>
      </c>
      <c r="AO10" s="96">
        <v>974.5874</v>
      </c>
      <c r="AP10" s="96">
        <v>993.69370000000004</v>
      </c>
      <c r="AQ10" s="96">
        <v>953.13459999999998</v>
      </c>
      <c r="AR10" s="96">
        <v>969.82280000000003</v>
      </c>
      <c r="AS10" s="96">
        <v>1094.145</v>
      </c>
      <c r="AT10" s="96">
        <v>1103.3</v>
      </c>
      <c r="BG10" s="36"/>
      <c r="BH10" s="36"/>
      <c r="BI10" s="52"/>
      <c r="BJ10" s="27"/>
      <c r="BL10" s="18"/>
    </row>
    <row r="11" spans="2:64" x14ac:dyDescent="0.2">
      <c r="B11" s="101"/>
      <c r="C11" s="1" t="s">
        <v>81</v>
      </c>
      <c r="D11" s="96">
        <v>3889.7420000000002</v>
      </c>
      <c r="E11" s="96">
        <v>3879.7220000000002</v>
      </c>
      <c r="F11" s="96">
        <v>3766.364</v>
      </c>
      <c r="G11" s="96">
        <v>3913.4859999999999</v>
      </c>
      <c r="H11" s="96">
        <v>4089.1880000000001</v>
      </c>
      <c r="I11" s="96">
        <v>4688.9859999999999</v>
      </c>
      <c r="J11" s="96">
        <v>4821.8999999999996</v>
      </c>
      <c r="K11" s="96">
        <v>4568.9350000000004</v>
      </c>
      <c r="L11" s="96">
        <v>5135.0630000000001</v>
      </c>
      <c r="M11" s="96">
        <v>4587.4579999999996</v>
      </c>
      <c r="N11" s="96">
        <v>4068.279</v>
      </c>
      <c r="O11" s="96">
        <v>4168.0169999999998</v>
      </c>
      <c r="P11" s="96">
        <v>3643.31</v>
      </c>
      <c r="Q11" s="96">
        <v>3335.5259999999998</v>
      </c>
      <c r="R11" s="96">
        <v>3824.04</v>
      </c>
      <c r="S11" s="96">
        <v>3725.4490000000001</v>
      </c>
      <c r="T11" s="96">
        <v>3939.9250000000002</v>
      </c>
      <c r="U11" s="96">
        <v>4114.7420000000002</v>
      </c>
      <c r="V11" s="96">
        <v>4044.6309999999999</v>
      </c>
      <c r="W11" s="96">
        <v>3866.5680000000002</v>
      </c>
      <c r="X11" s="96">
        <v>4023.1509999999998</v>
      </c>
      <c r="Y11" s="96">
        <v>3951.9870000000001</v>
      </c>
      <c r="Z11" s="96">
        <v>4548.9579999999996</v>
      </c>
      <c r="AA11" s="96">
        <v>4571.57</v>
      </c>
      <c r="AB11" s="96">
        <v>5394.192</v>
      </c>
      <c r="AC11" s="96">
        <v>5548.7529999999997</v>
      </c>
      <c r="AD11" s="96">
        <v>5877.5640000000003</v>
      </c>
      <c r="AE11" s="96">
        <v>6155.6379999999999</v>
      </c>
      <c r="AF11" s="96">
        <v>5572.41</v>
      </c>
      <c r="AG11" s="96">
        <v>5296.25</v>
      </c>
      <c r="AH11" s="96">
        <v>5195.6390000000001</v>
      </c>
      <c r="AI11" s="96">
        <v>5829.4769999999999</v>
      </c>
      <c r="AJ11" s="96">
        <v>5489.058</v>
      </c>
      <c r="AK11" s="96">
        <v>6021.1019999999999</v>
      </c>
      <c r="AL11" s="96">
        <v>5503.0219999999999</v>
      </c>
      <c r="AM11" s="96">
        <v>6001.0349999999999</v>
      </c>
      <c r="AN11" s="96">
        <v>6632.8280000000004</v>
      </c>
      <c r="AO11" s="96">
        <v>5994.33</v>
      </c>
      <c r="AP11" s="96">
        <v>6427.3180000000002</v>
      </c>
      <c r="AQ11" s="96">
        <v>5246.2</v>
      </c>
      <c r="AR11" s="96">
        <v>5393.0609999999997</v>
      </c>
      <c r="AS11" s="96">
        <v>6142.1710000000003</v>
      </c>
      <c r="AT11" s="96">
        <v>5993.72</v>
      </c>
      <c r="BG11" s="36"/>
      <c r="BH11" s="36"/>
      <c r="BI11" s="52"/>
      <c r="BJ11" s="27"/>
      <c r="BL11" s="18"/>
    </row>
    <row r="12" spans="2:64" x14ac:dyDescent="0.2">
      <c r="B12" s="101" t="s">
        <v>2</v>
      </c>
      <c r="C12" s="1" t="s">
        <v>79</v>
      </c>
      <c r="D12" s="96">
        <v>214.886</v>
      </c>
      <c r="E12" s="96">
        <v>212.55240000000001</v>
      </c>
      <c r="F12" s="96">
        <v>222.09780000000001</v>
      </c>
      <c r="G12" s="96">
        <v>213.8623</v>
      </c>
      <c r="H12" s="96">
        <v>204.816</v>
      </c>
      <c r="I12" s="96">
        <v>192.99350000000001</v>
      </c>
      <c r="J12" s="96">
        <v>235.65719999999999</v>
      </c>
      <c r="K12" s="96">
        <v>240.64840000000001</v>
      </c>
      <c r="L12" s="96">
        <v>246.34180000000001</v>
      </c>
      <c r="M12" s="96">
        <v>267.39350000000002</v>
      </c>
      <c r="N12" s="96">
        <v>264.23649999999998</v>
      </c>
      <c r="O12" s="96">
        <v>274.35570000000001</v>
      </c>
      <c r="P12" s="96">
        <v>250.42169999999999</v>
      </c>
      <c r="Q12" s="96">
        <v>233.24780000000001</v>
      </c>
      <c r="R12" s="96">
        <v>228.81890000000001</v>
      </c>
      <c r="S12" s="96">
        <v>211.33959999999999</v>
      </c>
      <c r="T12" s="96">
        <v>172.6831</v>
      </c>
      <c r="U12" s="96">
        <v>185.35419999999999</v>
      </c>
      <c r="V12" s="96">
        <v>201.5316</v>
      </c>
      <c r="W12" s="96">
        <v>203.8595</v>
      </c>
      <c r="X12" s="96">
        <v>187.95160000000001</v>
      </c>
      <c r="Y12" s="96">
        <v>187.43879999999999</v>
      </c>
      <c r="Z12" s="96">
        <v>182.48490000000001</v>
      </c>
      <c r="AA12" s="96">
        <v>185.89769999999999</v>
      </c>
      <c r="AB12" s="96">
        <v>159.75210000000001</v>
      </c>
      <c r="AC12" s="96">
        <v>143.50110000000001</v>
      </c>
      <c r="AD12" s="96">
        <v>190.5412</v>
      </c>
      <c r="AE12" s="96">
        <v>176.52680000000001</v>
      </c>
      <c r="AF12" s="96">
        <v>202.35230000000001</v>
      </c>
      <c r="AG12" s="96">
        <v>197.5326</v>
      </c>
      <c r="AH12" s="96">
        <v>182.91810000000001</v>
      </c>
      <c r="AI12" s="96">
        <v>182.2559</v>
      </c>
      <c r="AJ12" s="96">
        <v>178.46729999999999</v>
      </c>
      <c r="AK12" s="96">
        <v>173.5027</v>
      </c>
      <c r="AL12" s="96">
        <v>167.66929999999999</v>
      </c>
      <c r="AM12" s="96">
        <v>198.98339999999999</v>
      </c>
      <c r="AN12" s="96">
        <v>202.08930000000001</v>
      </c>
      <c r="AO12" s="96">
        <v>201.0813</v>
      </c>
      <c r="AP12" s="96">
        <v>216.0153</v>
      </c>
      <c r="AQ12" s="96">
        <v>220.17859999999999</v>
      </c>
      <c r="AR12" s="96">
        <v>187.1456</v>
      </c>
      <c r="AS12" s="96">
        <v>199.4796</v>
      </c>
      <c r="AT12" s="96">
        <v>221.6285</v>
      </c>
      <c r="BG12" s="36"/>
      <c r="BH12" s="36"/>
      <c r="BI12" s="52"/>
      <c r="BJ12" s="27"/>
      <c r="BL12" s="18"/>
    </row>
    <row r="13" spans="2:64" x14ac:dyDescent="0.2">
      <c r="B13" s="101"/>
      <c r="C13" s="1" t="s">
        <v>80</v>
      </c>
      <c r="D13" s="96">
        <v>896.64599999999996</v>
      </c>
      <c r="E13" s="96">
        <v>947.17619999999999</v>
      </c>
      <c r="F13" s="96">
        <v>954.1748</v>
      </c>
      <c r="G13" s="96">
        <v>1055.7529999999999</v>
      </c>
      <c r="H13" s="96">
        <v>963.55499999999995</v>
      </c>
      <c r="I13" s="96">
        <v>976.23389999999995</v>
      </c>
      <c r="J13" s="96">
        <v>1047.2080000000001</v>
      </c>
      <c r="K13" s="96">
        <v>1132.298</v>
      </c>
      <c r="L13" s="96">
        <v>1084.1469999999999</v>
      </c>
      <c r="M13" s="96">
        <v>1106.6849999999999</v>
      </c>
      <c r="N13" s="96">
        <v>1161.4749999999999</v>
      </c>
      <c r="O13" s="96">
        <v>1118.508</v>
      </c>
      <c r="P13" s="96">
        <v>1131.07</v>
      </c>
      <c r="Q13" s="96">
        <v>1064.1590000000001</v>
      </c>
      <c r="R13" s="96">
        <v>1076.3900000000001</v>
      </c>
      <c r="S13" s="96">
        <v>1107.2090000000001</v>
      </c>
      <c r="T13" s="96">
        <v>992.73350000000005</v>
      </c>
      <c r="U13" s="96">
        <v>1037.5329999999999</v>
      </c>
      <c r="V13" s="96">
        <v>1044.49</v>
      </c>
      <c r="W13" s="96">
        <v>1053.143</v>
      </c>
      <c r="X13" s="96">
        <v>1032.1859999999999</v>
      </c>
      <c r="Y13" s="96">
        <v>1044.9549999999999</v>
      </c>
      <c r="Z13" s="96">
        <v>1022.302</v>
      </c>
      <c r="AA13" s="96">
        <v>968.24540000000002</v>
      </c>
      <c r="AB13" s="96">
        <v>958.58360000000005</v>
      </c>
      <c r="AC13" s="96">
        <v>881.63199999999995</v>
      </c>
      <c r="AD13" s="96">
        <v>941.255</v>
      </c>
      <c r="AE13" s="96">
        <v>904.24689999999998</v>
      </c>
      <c r="AF13" s="96">
        <v>852.97360000000003</v>
      </c>
      <c r="AG13" s="96">
        <v>975.7482</v>
      </c>
      <c r="AH13" s="96">
        <v>1005.51</v>
      </c>
      <c r="AI13" s="96">
        <v>964.9248</v>
      </c>
      <c r="AJ13" s="96">
        <v>969.87850000000003</v>
      </c>
      <c r="AK13" s="96">
        <v>953.93209999999999</v>
      </c>
      <c r="AL13" s="96">
        <v>1001.614</v>
      </c>
      <c r="AM13" s="96">
        <v>1012.677</v>
      </c>
      <c r="AN13" s="96">
        <v>990.0222</v>
      </c>
      <c r="AO13" s="96">
        <v>964.73530000000005</v>
      </c>
      <c r="AP13" s="96">
        <v>966.14750000000004</v>
      </c>
      <c r="AQ13" s="96">
        <v>982.78620000000001</v>
      </c>
      <c r="AR13" s="96">
        <v>1001.515</v>
      </c>
      <c r="AS13" s="96">
        <v>1052.075</v>
      </c>
      <c r="AT13" s="96">
        <v>1053.596</v>
      </c>
      <c r="BG13" s="36"/>
      <c r="BH13" s="36"/>
      <c r="BI13" s="52"/>
      <c r="BJ13" s="27"/>
      <c r="BL13" s="18"/>
    </row>
    <row r="14" spans="2:64" x14ac:dyDescent="0.2">
      <c r="B14" s="101"/>
      <c r="C14" s="1" t="s">
        <v>81</v>
      </c>
      <c r="D14" s="96">
        <v>4233.5680000000002</v>
      </c>
      <c r="E14" s="96">
        <v>3949.7350000000001</v>
      </c>
      <c r="F14" s="96">
        <v>4111.402</v>
      </c>
      <c r="G14" s="96">
        <v>4434.2020000000002</v>
      </c>
      <c r="H14" s="96">
        <v>3603.96</v>
      </c>
      <c r="I14" s="96">
        <v>3968.5650000000001</v>
      </c>
      <c r="J14" s="96">
        <v>4397.0619999999999</v>
      </c>
      <c r="K14" s="96">
        <v>4865.9160000000002</v>
      </c>
      <c r="L14" s="96">
        <v>4838.5460000000003</v>
      </c>
      <c r="M14" s="96">
        <v>4692.7380000000003</v>
      </c>
      <c r="N14" s="96">
        <v>5272.2879999999996</v>
      </c>
      <c r="O14" s="96">
        <v>4837.7430000000004</v>
      </c>
      <c r="P14" s="96">
        <v>4576.8819999999996</v>
      </c>
      <c r="Q14" s="96">
        <v>4151.9690000000001</v>
      </c>
      <c r="R14" s="96">
        <v>4161.2489999999998</v>
      </c>
      <c r="S14" s="96">
        <v>4703.9579999999996</v>
      </c>
      <c r="T14" s="96">
        <v>4455.3649999999998</v>
      </c>
      <c r="U14" s="96">
        <v>5441.049</v>
      </c>
      <c r="V14" s="96">
        <v>4721.7809999999999</v>
      </c>
      <c r="W14" s="96">
        <v>5076.6469999999999</v>
      </c>
      <c r="X14" s="96">
        <v>5673.6840000000002</v>
      </c>
      <c r="Y14" s="96">
        <v>6543.24</v>
      </c>
      <c r="Z14" s="96">
        <v>5983.8969999999999</v>
      </c>
      <c r="AA14" s="96">
        <v>4537.1499999999996</v>
      </c>
      <c r="AB14" s="96">
        <v>4854.09</v>
      </c>
      <c r="AC14" s="96">
        <v>4438.5450000000001</v>
      </c>
      <c r="AD14" s="96">
        <v>4177.2190000000001</v>
      </c>
      <c r="AE14" s="96">
        <v>4086.9450000000002</v>
      </c>
      <c r="AF14" s="96">
        <v>4226.07</v>
      </c>
      <c r="AG14" s="96">
        <v>4264.5029999999997</v>
      </c>
      <c r="AH14" s="96">
        <v>3872.8180000000002</v>
      </c>
      <c r="AI14" s="96">
        <v>4056.9479999999999</v>
      </c>
      <c r="AJ14" s="96">
        <v>4023.154</v>
      </c>
      <c r="AK14" s="96">
        <v>3878.0450000000001</v>
      </c>
      <c r="AL14" s="96">
        <v>4155.3419999999996</v>
      </c>
      <c r="AM14" s="96">
        <v>4112.7110000000002</v>
      </c>
      <c r="AN14" s="96">
        <v>4217.42</v>
      </c>
      <c r="AO14" s="96">
        <v>4665.0690000000004</v>
      </c>
      <c r="AP14" s="96">
        <v>4668.0739999999996</v>
      </c>
      <c r="AQ14" s="96">
        <v>4652.7389999999996</v>
      </c>
      <c r="AR14" s="96">
        <v>4389.9430000000002</v>
      </c>
      <c r="AS14" s="96">
        <v>4303.1319999999996</v>
      </c>
      <c r="AT14" s="96">
        <v>4828.2650000000003</v>
      </c>
      <c r="BG14" s="36"/>
      <c r="BH14" s="36"/>
      <c r="BI14" s="52"/>
      <c r="BJ14" s="27"/>
      <c r="BL14" s="18"/>
    </row>
    <row r="15" spans="2:64" x14ac:dyDescent="0.2">
      <c r="B15" s="101" t="s">
        <v>3</v>
      </c>
      <c r="C15" s="1" t="s">
        <v>79</v>
      </c>
      <c r="D15" s="96">
        <v>193.98509999999999</v>
      </c>
      <c r="E15" s="96">
        <v>196.34100000000001</v>
      </c>
      <c r="F15" s="96">
        <v>207.70240000000001</v>
      </c>
      <c r="G15" s="96">
        <v>200.6807</v>
      </c>
      <c r="H15" s="96">
        <v>196.91929999999999</v>
      </c>
      <c r="I15" s="96">
        <v>200.1283</v>
      </c>
      <c r="J15" s="96">
        <v>205.99469999999999</v>
      </c>
      <c r="K15" s="96">
        <v>212.4562</v>
      </c>
      <c r="L15" s="96">
        <v>211.53819999999999</v>
      </c>
      <c r="M15" s="96">
        <v>161.72290000000001</v>
      </c>
      <c r="N15" s="96">
        <v>188.36850000000001</v>
      </c>
      <c r="O15" s="96">
        <v>218.88749999999999</v>
      </c>
      <c r="P15" s="96">
        <v>206.6129</v>
      </c>
      <c r="Q15" s="96">
        <v>204.75700000000001</v>
      </c>
      <c r="R15" s="96">
        <v>198.32929999999999</v>
      </c>
      <c r="S15" s="96">
        <v>195.74459999999999</v>
      </c>
      <c r="T15" s="96">
        <v>176.43690000000001</v>
      </c>
      <c r="U15" s="96">
        <v>204.58369999999999</v>
      </c>
      <c r="V15" s="96">
        <v>189.529</v>
      </c>
      <c r="W15" s="96">
        <v>186.33529999999999</v>
      </c>
      <c r="X15" s="96">
        <v>182.2586</v>
      </c>
      <c r="Y15" s="96">
        <v>168.04220000000001</v>
      </c>
      <c r="Z15" s="96">
        <v>158.64340000000001</v>
      </c>
      <c r="AA15" s="96">
        <v>151.6156</v>
      </c>
      <c r="AB15" s="96">
        <v>143.6122</v>
      </c>
      <c r="AC15" s="96">
        <v>157.85830000000001</v>
      </c>
      <c r="AD15" s="96">
        <v>177.59780000000001</v>
      </c>
      <c r="AE15" s="96">
        <v>180.75579999999999</v>
      </c>
      <c r="AF15" s="96">
        <v>157.3535</v>
      </c>
      <c r="AG15" s="96">
        <v>178.8897</v>
      </c>
      <c r="AH15" s="96">
        <v>184.23820000000001</v>
      </c>
      <c r="AI15" s="96">
        <v>205.63900000000001</v>
      </c>
      <c r="AJ15" s="96">
        <v>166.8262</v>
      </c>
      <c r="AK15" s="96">
        <v>130.45150000000001</v>
      </c>
      <c r="AL15" s="96">
        <v>122.00960000000001</v>
      </c>
      <c r="AM15" s="96">
        <v>147.11580000000001</v>
      </c>
      <c r="AN15" s="96">
        <v>118.5081</v>
      </c>
      <c r="AO15" s="96">
        <v>140.7157</v>
      </c>
      <c r="AP15" s="96">
        <v>140.15979999999999</v>
      </c>
      <c r="AQ15" s="96">
        <v>159.33269999999999</v>
      </c>
      <c r="AR15" s="96">
        <v>148.94919999999999</v>
      </c>
      <c r="AS15" s="96">
        <v>181.0943</v>
      </c>
      <c r="AT15" s="96">
        <v>173.1063</v>
      </c>
      <c r="BG15" s="36"/>
      <c r="BH15" s="36"/>
      <c r="BI15" s="52"/>
      <c r="BJ15" s="27"/>
      <c r="BL15" s="18"/>
    </row>
    <row r="16" spans="2:64" x14ac:dyDescent="0.2">
      <c r="B16" s="101"/>
      <c r="C16" s="1" t="s">
        <v>80</v>
      </c>
      <c r="D16" s="96">
        <v>840.79420000000005</v>
      </c>
      <c r="E16" s="96">
        <v>864.63030000000003</v>
      </c>
      <c r="F16" s="96">
        <v>848.42650000000003</v>
      </c>
      <c r="G16" s="96">
        <v>843.8646</v>
      </c>
      <c r="H16" s="96">
        <v>829.8288</v>
      </c>
      <c r="I16" s="96">
        <v>820.48969999999997</v>
      </c>
      <c r="J16" s="96">
        <v>822.73019999999997</v>
      </c>
      <c r="K16" s="96">
        <v>842.55799999999999</v>
      </c>
      <c r="L16" s="96">
        <v>873.49289999999996</v>
      </c>
      <c r="M16" s="96">
        <v>745.11659999999995</v>
      </c>
      <c r="N16" s="96">
        <v>811.56110000000001</v>
      </c>
      <c r="O16" s="96">
        <v>879.12649999999996</v>
      </c>
      <c r="P16" s="96">
        <v>862.52760000000001</v>
      </c>
      <c r="Q16" s="96">
        <v>823.20100000000002</v>
      </c>
      <c r="R16" s="96">
        <v>849.86659999999995</v>
      </c>
      <c r="S16" s="96">
        <v>933.40030000000002</v>
      </c>
      <c r="T16" s="96">
        <v>873.53030000000001</v>
      </c>
      <c r="U16" s="96">
        <v>883.54070000000002</v>
      </c>
      <c r="V16" s="96">
        <v>834.63930000000005</v>
      </c>
      <c r="W16" s="96">
        <v>806.31679999999994</v>
      </c>
      <c r="X16" s="96">
        <v>813.46249999999998</v>
      </c>
      <c r="Y16" s="96">
        <v>787.77070000000003</v>
      </c>
      <c r="Z16" s="96">
        <v>840.79539999999997</v>
      </c>
      <c r="AA16" s="96">
        <v>824.39110000000005</v>
      </c>
      <c r="AB16" s="96">
        <v>808.16769999999997</v>
      </c>
      <c r="AC16" s="96">
        <v>863.63189999999997</v>
      </c>
      <c r="AD16" s="96">
        <v>868.346</v>
      </c>
      <c r="AE16" s="96">
        <v>889.73209999999995</v>
      </c>
      <c r="AF16" s="96">
        <v>856.79700000000003</v>
      </c>
      <c r="AG16" s="96">
        <v>867.77829999999994</v>
      </c>
      <c r="AH16" s="96">
        <v>888.72019999999998</v>
      </c>
      <c r="AI16" s="96">
        <v>921.17859999999996</v>
      </c>
      <c r="AJ16" s="96">
        <v>860.70519999999999</v>
      </c>
      <c r="AK16" s="96">
        <v>821.09780000000001</v>
      </c>
      <c r="AL16" s="96">
        <v>797.45439999999996</v>
      </c>
      <c r="AM16" s="96">
        <v>812.22180000000003</v>
      </c>
      <c r="AN16" s="96">
        <v>746.13530000000003</v>
      </c>
      <c r="AO16" s="96">
        <v>789.42600000000004</v>
      </c>
      <c r="AP16" s="96">
        <v>812.05229999999995</v>
      </c>
      <c r="AQ16" s="96">
        <v>826.02549999999997</v>
      </c>
      <c r="AR16" s="96">
        <v>793.69579999999996</v>
      </c>
      <c r="AS16" s="96">
        <v>918.13570000000004</v>
      </c>
      <c r="AT16" s="96">
        <v>925.10879999999997</v>
      </c>
      <c r="BG16" s="36"/>
      <c r="BH16" s="36"/>
      <c r="BI16" s="52"/>
      <c r="BJ16" s="27"/>
      <c r="BL16" s="18"/>
    </row>
    <row r="17" spans="2:64" x14ac:dyDescent="0.2">
      <c r="B17" s="101"/>
      <c r="C17" s="1" t="s">
        <v>81</v>
      </c>
      <c r="D17" s="96">
        <v>3754.1889999999999</v>
      </c>
      <c r="E17" s="96">
        <v>3989.1750000000002</v>
      </c>
      <c r="F17" s="96">
        <v>3597.585</v>
      </c>
      <c r="G17" s="96">
        <v>3313.819</v>
      </c>
      <c r="H17" s="96">
        <v>3482.5070000000001</v>
      </c>
      <c r="I17" s="96">
        <v>3263.027</v>
      </c>
      <c r="J17" s="96">
        <v>2862.44</v>
      </c>
      <c r="K17" s="96">
        <v>2176.2629999999999</v>
      </c>
      <c r="L17" s="96">
        <v>2699.913</v>
      </c>
      <c r="M17" s="96">
        <v>2445.1109999999999</v>
      </c>
      <c r="N17" s="96">
        <v>2851.2339999999999</v>
      </c>
      <c r="O17" s="96">
        <v>2988.85</v>
      </c>
      <c r="P17" s="96">
        <v>3147</v>
      </c>
      <c r="Q17" s="96">
        <v>2798.9349999999999</v>
      </c>
      <c r="R17" s="96">
        <v>3337.7759999999998</v>
      </c>
      <c r="S17" s="96">
        <v>3819.9679999999998</v>
      </c>
      <c r="T17" s="96">
        <v>3417.3220000000001</v>
      </c>
      <c r="U17" s="96">
        <v>3552.5740000000001</v>
      </c>
      <c r="V17" s="96">
        <v>3445.0259999999998</v>
      </c>
      <c r="W17" s="96">
        <v>3979.36</v>
      </c>
      <c r="X17" s="96">
        <v>4257.6350000000002</v>
      </c>
      <c r="Y17" s="96">
        <v>4873.3310000000001</v>
      </c>
      <c r="Z17" s="96">
        <v>4994.4309999999996</v>
      </c>
      <c r="AA17" s="96">
        <v>3862.6759999999999</v>
      </c>
      <c r="AB17" s="96">
        <v>3413.0279999999998</v>
      </c>
      <c r="AC17" s="96">
        <v>3901.7489999999998</v>
      </c>
      <c r="AD17" s="96">
        <v>4223.848</v>
      </c>
      <c r="AE17" s="96">
        <v>4729.3109999999997</v>
      </c>
      <c r="AF17" s="96">
        <v>4793.3329999999996</v>
      </c>
      <c r="AG17" s="96">
        <v>3666.3690000000001</v>
      </c>
      <c r="AH17" s="96">
        <v>3867.0219999999999</v>
      </c>
      <c r="AI17" s="96">
        <v>3769.1480000000001</v>
      </c>
      <c r="AJ17" s="96">
        <v>4330.2299999999996</v>
      </c>
      <c r="AK17" s="96">
        <v>3944.4490000000001</v>
      </c>
      <c r="AL17" s="96">
        <v>3837.9639999999999</v>
      </c>
      <c r="AM17" s="96">
        <v>3843.0590000000002</v>
      </c>
      <c r="AN17" s="96">
        <v>4299.3680000000004</v>
      </c>
      <c r="AO17" s="96">
        <v>3525.3130000000001</v>
      </c>
      <c r="AP17" s="96">
        <v>3939.3420000000001</v>
      </c>
      <c r="AQ17" s="96">
        <v>3120.4520000000002</v>
      </c>
      <c r="AR17" s="96">
        <v>2992.404</v>
      </c>
      <c r="AS17" s="96">
        <v>4384.3280000000004</v>
      </c>
      <c r="AT17" s="96">
        <v>4831.0280000000002</v>
      </c>
      <c r="BG17" s="36"/>
      <c r="BH17" s="36"/>
      <c r="BI17" s="52"/>
      <c r="BJ17" s="27"/>
      <c r="BL17" s="18"/>
    </row>
    <row r="18" spans="2:64" x14ac:dyDescent="0.2">
      <c r="B18" s="101" t="s">
        <v>4</v>
      </c>
      <c r="C18" s="1" t="s">
        <v>79</v>
      </c>
      <c r="D18" s="96">
        <v>171.00129999999999</v>
      </c>
      <c r="E18" s="96">
        <v>171.12280000000001</v>
      </c>
      <c r="F18" s="96">
        <v>168.489</v>
      </c>
      <c r="G18" s="96">
        <v>182.99549999999999</v>
      </c>
      <c r="H18" s="96">
        <v>178.92750000000001</v>
      </c>
      <c r="I18" s="96">
        <v>188.5898</v>
      </c>
      <c r="J18" s="96">
        <v>178.71289999999999</v>
      </c>
      <c r="K18" s="96">
        <v>204.7696</v>
      </c>
      <c r="L18" s="96">
        <v>203.55330000000001</v>
      </c>
      <c r="M18" s="96">
        <v>195.00970000000001</v>
      </c>
      <c r="N18" s="96">
        <v>205.4323</v>
      </c>
      <c r="O18" s="96">
        <v>215.3015</v>
      </c>
      <c r="P18" s="96">
        <v>197.52529999999999</v>
      </c>
      <c r="Q18" s="96">
        <v>182.21770000000001</v>
      </c>
      <c r="R18" s="96">
        <v>187.94900000000001</v>
      </c>
      <c r="S18" s="96">
        <v>191.46889999999999</v>
      </c>
      <c r="T18" s="96">
        <v>185.91079999999999</v>
      </c>
      <c r="U18" s="96">
        <v>170.59350000000001</v>
      </c>
      <c r="V18" s="96">
        <v>172.3449</v>
      </c>
      <c r="W18" s="96">
        <v>169.53290000000001</v>
      </c>
      <c r="X18" s="96">
        <v>151.7022</v>
      </c>
      <c r="Y18" s="96">
        <v>171.27619999999999</v>
      </c>
      <c r="Z18" s="96">
        <v>177.89</v>
      </c>
      <c r="AA18" s="96">
        <v>173.53440000000001</v>
      </c>
      <c r="AB18" s="96">
        <v>162.50129999999999</v>
      </c>
      <c r="AC18" s="96">
        <v>165.2543</v>
      </c>
      <c r="AD18" s="96">
        <v>158.54589999999999</v>
      </c>
      <c r="AE18" s="96">
        <v>150.28720000000001</v>
      </c>
      <c r="AF18" s="96">
        <v>138.8749</v>
      </c>
      <c r="AG18" s="96">
        <v>144.0821</v>
      </c>
      <c r="AH18" s="96">
        <v>143.815</v>
      </c>
      <c r="AI18" s="96">
        <v>129.62129999999999</v>
      </c>
      <c r="AJ18" s="96">
        <v>129.7533</v>
      </c>
      <c r="AK18" s="96">
        <v>79.920879999999997</v>
      </c>
      <c r="AL18" s="96">
        <v>87.076840000000004</v>
      </c>
      <c r="AM18" s="96">
        <v>111.27630000000001</v>
      </c>
      <c r="AN18" s="96">
        <v>132.46440000000001</v>
      </c>
      <c r="AO18" s="96">
        <v>162.3083</v>
      </c>
      <c r="AP18" s="96">
        <v>150.41370000000001</v>
      </c>
      <c r="AQ18" s="96">
        <v>149.79560000000001</v>
      </c>
      <c r="AR18" s="96">
        <v>145.7989</v>
      </c>
      <c r="AS18" s="96">
        <v>172.8741</v>
      </c>
      <c r="AT18" s="96">
        <v>204.81379999999999</v>
      </c>
      <c r="BG18" s="36"/>
      <c r="BH18" s="36"/>
      <c r="BI18" s="52"/>
      <c r="BJ18" s="27"/>
      <c r="BL18" s="18"/>
    </row>
    <row r="19" spans="2:64" x14ac:dyDescent="0.2">
      <c r="B19" s="101"/>
      <c r="C19" s="1" t="s">
        <v>80</v>
      </c>
      <c r="D19" s="96">
        <v>777.48990000000003</v>
      </c>
      <c r="E19" s="96">
        <v>760.4085</v>
      </c>
      <c r="F19" s="96">
        <v>760.99680000000001</v>
      </c>
      <c r="G19" s="96">
        <v>754.05340000000001</v>
      </c>
      <c r="H19" s="96">
        <v>826.92039999999997</v>
      </c>
      <c r="I19" s="96">
        <v>867.76800000000003</v>
      </c>
      <c r="J19" s="96">
        <v>939.07690000000002</v>
      </c>
      <c r="K19" s="96">
        <v>980.61590000000001</v>
      </c>
      <c r="L19" s="96">
        <v>1005.154</v>
      </c>
      <c r="M19" s="96">
        <v>971.34540000000004</v>
      </c>
      <c r="N19" s="96">
        <v>972.56590000000006</v>
      </c>
      <c r="O19" s="96">
        <v>992.84780000000001</v>
      </c>
      <c r="P19" s="96">
        <v>923.39490000000001</v>
      </c>
      <c r="Q19" s="96">
        <v>904.62869999999998</v>
      </c>
      <c r="R19" s="96">
        <v>936.68510000000003</v>
      </c>
      <c r="S19" s="96">
        <v>932.55380000000002</v>
      </c>
      <c r="T19" s="96">
        <v>927.52949999999998</v>
      </c>
      <c r="U19" s="96">
        <v>930.87779999999998</v>
      </c>
      <c r="V19" s="96">
        <v>952.13959999999997</v>
      </c>
      <c r="W19" s="96">
        <v>874.53089999999997</v>
      </c>
      <c r="X19" s="96">
        <v>886.93060000000003</v>
      </c>
      <c r="Y19" s="96">
        <v>894.04129999999998</v>
      </c>
      <c r="Z19" s="96">
        <v>896.41030000000001</v>
      </c>
      <c r="AA19" s="96">
        <v>924.63459999999998</v>
      </c>
      <c r="AB19" s="96">
        <v>862.15949999999998</v>
      </c>
      <c r="AC19" s="96">
        <v>863.39179999999999</v>
      </c>
      <c r="AD19" s="96">
        <v>864.50890000000004</v>
      </c>
      <c r="AE19" s="96">
        <v>941.46900000000005</v>
      </c>
      <c r="AF19" s="96">
        <v>866.02930000000003</v>
      </c>
      <c r="AG19" s="96">
        <v>879.34870000000001</v>
      </c>
      <c r="AH19" s="96">
        <v>881.15740000000005</v>
      </c>
      <c r="AI19" s="96">
        <v>856.95119999999997</v>
      </c>
      <c r="AJ19" s="96">
        <v>879.22109999999998</v>
      </c>
      <c r="AK19" s="96">
        <v>749.57569999999998</v>
      </c>
      <c r="AL19" s="96">
        <v>846.04160000000002</v>
      </c>
      <c r="AM19" s="96">
        <v>944.45159999999998</v>
      </c>
      <c r="AN19" s="96">
        <v>867.16859999999997</v>
      </c>
      <c r="AO19" s="96">
        <v>912.40219999999999</v>
      </c>
      <c r="AP19" s="96">
        <v>923.74549999999999</v>
      </c>
      <c r="AQ19" s="96">
        <v>991.79250000000002</v>
      </c>
      <c r="AR19" s="96">
        <v>917.37570000000005</v>
      </c>
      <c r="AS19" s="96">
        <v>1015.308</v>
      </c>
      <c r="AT19" s="96">
        <v>1208.001</v>
      </c>
      <c r="BG19" s="36"/>
      <c r="BH19" s="36"/>
      <c r="BI19" s="52"/>
      <c r="BJ19" s="27"/>
      <c r="BL19" s="18"/>
    </row>
    <row r="20" spans="2:64" x14ac:dyDescent="0.2">
      <c r="B20" s="101"/>
      <c r="C20" s="1" t="s">
        <v>81</v>
      </c>
      <c r="D20" s="96">
        <v>4207.8540000000003</v>
      </c>
      <c r="E20" s="96">
        <v>3916.933</v>
      </c>
      <c r="F20" s="96">
        <v>4069.6469999999999</v>
      </c>
      <c r="G20" s="96">
        <v>3896.2330000000002</v>
      </c>
      <c r="H20" s="96">
        <v>3985.7330000000002</v>
      </c>
      <c r="I20" s="96">
        <v>4422.1530000000002</v>
      </c>
      <c r="J20" s="96">
        <v>5304.6809999999996</v>
      </c>
      <c r="K20" s="96">
        <v>4839.37</v>
      </c>
      <c r="L20" s="96">
        <v>4846.5609999999997</v>
      </c>
      <c r="M20" s="96">
        <v>4876.9629999999997</v>
      </c>
      <c r="N20" s="96">
        <v>4755.8860000000004</v>
      </c>
      <c r="O20" s="96">
        <v>4472.7640000000001</v>
      </c>
      <c r="P20" s="96">
        <v>4449.6980000000003</v>
      </c>
      <c r="Q20" s="96">
        <v>4183.335</v>
      </c>
      <c r="R20" s="96">
        <v>4420.6009999999997</v>
      </c>
      <c r="S20" s="96">
        <v>4613.1440000000002</v>
      </c>
      <c r="T20" s="96">
        <v>4844.1000000000004</v>
      </c>
      <c r="U20" s="96">
        <v>4831.0969999999998</v>
      </c>
      <c r="V20" s="96">
        <v>4517.5119999999997</v>
      </c>
      <c r="W20" s="96">
        <v>4204.357</v>
      </c>
      <c r="X20" s="96">
        <v>4751.2730000000001</v>
      </c>
      <c r="Y20" s="96">
        <v>4512.3909999999996</v>
      </c>
      <c r="Z20" s="96">
        <v>4300.8760000000002</v>
      </c>
      <c r="AA20" s="96">
        <v>4361.5429999999997</v>
      </c>
      <c r="AB20" s="96">
        <v>4190.1779999999999</v>
      </c>
      <c r="AC20" s="96">
        <v>3886.6239999999998</v>
      </c>
      <c r="AD20" s="96">
        <v>3880.681</v>
      </c>
      <c r="AE20" s="96">
        <v>4007.83</v>
      </c>
      <c r="AF20" s="96">
        <v>4225.8729999999996</v>
      </c>
      <c r="AG20" s="96">
        <v>4379.2370000000001</v>
      </c>
      <c r="AH20" s="96">
        <v>4039.9160000000002</v>
      </c>
      <c r="AI20" s="96">
        <v>3720.114</v>
      </c>
      <c r="AJ20" s="96">
        <v>3516.2339999999999</v>
      </c>
      <c r="AK20" s="96">
        <v>3762.9360000000001</v>
      </c>
      <c r="AL20" s="96">
        <v>3383.942</v>
      </c>
      <c r="AM20" s="96">
        <v>4435.393</v>
      </c>
      <c r="AN20" s="96">
        <v>3822.2919999999999</v>
      </c>
      <c r="AO20" s="96">
        <v>3464.1849999999999</v>
      </c>
      <c r="AP20" s="96">
        <v>4012.5720000000001</v>
      </c>
      <c r="AQ20" s="96">
        <v>4436.4790000000003</v>
      </c>
      <c r="AR20" s="96">
        <v>3817.087</v>
      </c>
      <c r="AS20" s="96">
        <v>4548.9459999999999</v>
      </c>
      <c r="AT20" s="96">
        <v>5618.4179999999997</v>
      </c>
      <c r="BG20" s="36"/>
      <c r="BH20" s="36"/>
      <c r="BI20" s="52"/>
      <c r="BJ20" s="27"/>
      <c r="BL20" s="18"/>
    </row>
    <row r="21" spans="2:64" x14ac:dyDescent="0.2">
      <c r="B21" s="101" t="s">
        <v>5</v>
      </c>
      <c r="C21" s="1" t="s">
        <v>79</v>
      </c>
      <c r="D21" s="96">
        <v>211.33349999999999</v>
      </c>
      <c r="E21" s="96">
        <v>214.18299999999999</v>
      </c>
      <c r="F21" s="96">
        <v>220.7568</v>
      </c>
      <c r="G21" s="96">
        <v>218.90610000000001</v>
      </c>
      <c r="H21" s="96">
        <v>223.16030000000001</v>
      </c>
      <c r="I21" s="96">
        <v>225.33150000000001</v>
      </c>
      <c r="J21" s="96">
        <v>243.2449</v>
      </c>
      <c r="K21" s="96">
        <v>223.97479999999999</v>
      </c>
      <c r="L21" s="96">
        <v>226.05179999999999</v>
      </c>
      <c r="M21" s="96">
        <v>235.8554</v>
      </c>
      <c r="N21" s="96">
        <v>214.6481</v>
      </c>
      <c r="O21" s="96">
        <v>232.50450000000001</v>
      </c>
      <c r="P21" s="96">
        <v>220.07599999999999</v>
      </c>
      <c r="Q21" s="96">
        <v>215.75829999999999</v>
      </c>
      <c r="R21" s="96">
        <v>216.14769999999999</v>
      </c>
      <c r="S21" s="96">
        <v>185.30109999999999</v>
      </c>
      <c r="T21" s="96">
        <v>182.83930000000001</v>
      </c>
      <c r="U21" s="96">
        <v>182.83109999999999</v>
      </c>
      <c r="V21" s="96">
        <v>164.6909</v>
      </c>
      <c r="W21" s="96">
        <v>182.5213</v>
      </c>
      <c r="X21" s="96">
        <v>189.36179999999999</v>
      </c>
      <c r="Y21" s="96">
        <v>186.67679999999999</v>
      </c>
      <c r="Z21" s="96">
        <v>195.56780000000001</v>
      </c>
      <c r="AA21" s="96">
        <v>214.98070000000001</v>
      </c>
      <c r="AB21" s="96">
        <v>204.1156</v>
      </c>
      <c r="AC21" s="96">
        <v>212.06620000000001</v>
      </c>
      <c r="AD21" s="96">
        <v>203.17830000000001</v>
      </c>
      <c r="AE21" s="96">
        <v>201.26560000000001</v>
      </c>
      <c r="AF21" s="96">
        <v>187.88570000000001</v>
      </c>
      <c r="AG21" s="96">
        <v>201.9298</v>
      </c>
      <c r="AH21" s="96">
        <v>205.3544</v>
      </c>
      <c r="AI21" s="96">
        <v>237.9589</v>
      </c>
      <c r="AJ21" s="96">
        <v>203.6294</v>
      </c>
      <c r="AK21" s="96">
        <v>121.3818</v>
      </c>
      <c r="AL21" s="96">
        <v>133.09899999999999</v>
      </c>
      <c r="AM21" s="96">
        <v>150.48429999999999</v>
      </c>
      <c r="AN21" s="96">
        <v>148.523</v>
      </c>
      <c r="AO21" s="96">
        <v>158.15620000000001</v>
      </c>
      <c r="AP21" s="96">
        <v>180.95820000000001</v>
      </c>
      <c r="AQ21" s="96">
        <v>178.0119</v>
      </c>
      <c r="AR21" s="96">
        <v>161.3631</v>
      </c>
      <c r="AS21" s="96">
        <v>164.6183</v>
      </c>
      <c r="AT21" s="96">
        <v>163.8297</v>
      </c>
      <c r="BG21" s="36"/>
      <c r="BH21" s="36"/>
      <c r="BI21" s="52"/>
      <c r="BJ21" s="27"/>
      <c r="BL21" s="18"/>
    </row>
    <row r="22" spans="2:64" x14ac:dyDescent="0.2">
      <c r="B22" s="101"/>
      <c r="C22" s="1" t="s">
        <v>80</v>
      </c>
      <c r="D22" s="96">
        <v>951.74959999999999</v>
      </c>
      <c r="E22" s="96">
        <v>930.3664</v>
      </c>
      <c r="F22" s="96">
        <v>945.06669999999997</v>
      </c>
      <c r="G22" s="96">
        <v>948.31569999999999</v>
      </c>
      <c r="H22" s="96">
        <v>981.11670000000004</v>
      </c>
      <c r="I22" s="96">
        <v>1014.275</v>
      </c>
      <c r="J22" s="96">
        <v>1065.2439999999999</v>
      </c>
      <c r="K22" s="96">
        <v>1029.8030000000001</v>
      </c>
      <c r="L22" s="96">
        <v>1018.977</v>
      </c>
      <c r="M22" s="96">
        <v>1007.419</v>
      </c>
      <c r="N22" s="96">
        <v>995.52179999999998</v>
      </c>
      <c r="O22" s="96">
        <v>987.71759999999995</v>
      </c>
      <c r="P22" s="96">
        <v>961.44209999999998</v>
      </c>
      <c r="Q22" s="96">
        <v>961.45759999999996</v>
      </c>
      <c r="R22" s="96">
        <v>978.60130000000004</v>
      </c>
      <c r="S22" s="96">
        <v>943.01990000000001</v>
      </c>
      <c r="T22" s="96">
        <v>916.86739999999998</v>
      </c>
      <c r="U22" s="96">
        <v>919.96529999999996</v>
      </c>
      <c r="V22" s="96">
        <v>878.79039999999998</v>
      </c>
      <c r="W22" s="96">
        <v>882.34950000000003</v>
      </c>
      <c r="X22" s="96">
        <v>924.88520000000005</v>
      </c>
      <c r="Y22" s="96">
        <v>898.59019999999998</v>
      </c>
      <c r="Z22" s="96">
        <v>968.03290000000004</v>
      </c>
      <c r="AA22" s="96">
        <v>1036.54</v>
      </c>
      <c r="AB22" s="96">
        <v>1010.528</v>
      </c>
      <c r="AC22" s="96">
        <v>1028.7180000000001</v>
      </c>
      <c r="AD22" s="96">
        <v>1058.376</v>
      </c>
      <c r="AE22" s="96">
        <v>984.89610000000005</v>
      </c>
      <c r="AF22" s="96">
        <v>991.99900000000002</v>
      </c>
      <c r="AG22" s="96">
        <v>1041.453</v>
      </c>
      <c r="AH22" s="96">
        <v>1027.511</v>
      </c>
      <c r="AI22" s="96">
        <v>1108.3800000000001</v>
      </c>
      <c r="AJ22" s="96">
        <v>1049.3140000000001</v>
      </c>
      <c r="AK22" s="96">
        <v>983.51739999999995</v>
      </c>
      <c r="AL22" s="96">
        <v>893.00630000000001</v>
      </c>
      <c r="AM22" s="96">
        <v>953.56569999999999</v>
      </c>
      <c r="AN22" s="96">
        <v>948.28060000000005</v>
      </c>
      <c r="AO22" s="96">
        <v>905.5</v>
      </c>
      <c r="AP22" s="96">
        <v>981.17660000000001</v>
      </c>
      <c r="AQ22" s="96">
        <v>951.8365</v>
      </c>
      <c r="AR22" s="96">
        <v>925.29899999999998</v>
      </c>
      <c r="AS22" s="96">
        <v>934.21810000000005</v>
      </c>
      <c r="AT22" s="96">
        <v>950.81809999999996</v>
      </c>
      <c r="BG22" s="36"/>
      <c r="BH22" s="36"/>
      <c r="BI22" s="52"/>
      <c r="BJ22" s="27"/>
      <c r="BL22" s="18"/>
    </row>
    <row r="23" spans="2:64" x14ac:dyDescent="0.2">
      <c r="B23" s="101"/>
      <c r="C23" s="1" t="s">
        <v>81</v>
      </c>
      <c r="D23" s="96">
        <v>4424.9679999999998</v>
      </c>
      <c r="E23" s="96">
        <v>4360.0559999999996</v>
      </c>
      <c r="F23" s="96">
        <v>4250.2039999999997</v>
      </c>
      <c r="G23" s="96">
        <v>4301.848</v>
      </c>
      <c r="H23" s="96">
        <v>4538.9840000000004</v>
      </c>
      <c r="I23" s="96">
        <v>4762.0360000000001</v>
      </c>
      <c r="J23" s="96">
        <v>5269.4769999999999</v>
      </c>
      <c r="K23" s="96">
        <v>4644.2129999999997</v>
      </c>
      <c r="L23" s="96">
        <v>4999.2349999999997</v>
      </c>
      <c r="M23" s="96">
        <v>4697.3829999999998</v>
      </c>
      <c r="N23" s="96">
        <v>5008.2039999999997</v>
      </c>
      <c r="O23" s="96">
        <v>4479.9390000000003</v>
      </c>
      <c r="P23" s="96">
        <v>4425.4589999999998</v>
      </c>
      <c r="Q23" s="96">
        <v>4747.37</v>
      </c>
      <c r="R23" s="96">
        <v>4679.0780000000004</v>
      </c>
      <c r="S23" s="96">
        <v>4731.8220000000001</v>
      </c>
      <c r="T23" s="96">
        <v>4497.9769999999999</v>
      </c>
      <c r="U23" s="96">
        <v>4951.3370000000004</v>
      </c>
      <c r="V23" s="96">
        <v>4170.0780000000004</v>
      </c>
      <c r="W23" s="96">
        <v>4599.9290000000001</v>
      </c>
      <c r="X23" s="96">
        <v>4568.6220000000003</v>
      </c>
      <c r="Y23" s="96">
        <v>4706.46</v>
      </c>
      <c r="Z23" s="96">
        <v>4865.3149999999996</v>
      </c>
      <c r="AA23" s="96">
        <v>5320.0959999999995</v>
      </c>
      <c r="AB23" s="96">
        <v>4858.8149999999996</v>
      </c>
      <c r="AC23" s="96">
        <v>5294.8050000000003</v>
      </c>
      <c r="AD23" s="96">
        <v>6010.0550000000003</v>
      </c>
      <c r="AE23" s="96">
        <v>5667.3890000000001</v>
      </c>
      <c r="AF23" s="96">
        <v>5744.4560000000001</v>
      </c>
      <c r="AG23" s="96">
        <v>6608.9970000000003</v>
      </c>
      <c r="AH23" s="96">
        <v>6336.768</v>
      </c>
      <c r="AI23" s="96">
        <v>6522.1719999999996</v>
      </c>
      <c r="AJ23" s="96">
        <v>5468.6450000000004</v>
      </c>
      <c r="AK23" s="96">
        <v>5801.2809999999999</v>
      </c>
      <c r="AL23" s="96">
        <v>4290.1959999999999</v>
      </c>
      <c r="AM23" s="96">
        <v>4660.0050000000001</v>
      </c>
      <c r="AN23" s="96">
        <v>4533.0129999999999</v>
      </c>
      <c r="AO23" s="96">
        <v>4249.7709999999997</v>
      </c>
      <c r="AP23" s="96">
        <v>5005.8440000000001</v>
      </c>
      <c r="AQ23" s="96">
        <v>5466.9679999999998</v>
      </c>
      <c r="AR23" s="96">
        <v>4535.0929999999998</v>
      </c>
      <c r="AS23" s="96">
        <v>4710.4970000000003</v>
      </c>
      <c r="AT23" s="96">
        <v>5663.1049999999996</v>
      </c>
      <c r="BG23" s="36"/>
      <c r="BH23" s="36"/>
      <c r="BI23" s="52"/>
      <c r="BJ23" s="27"/>
      <c r="BL23" s="18"/>
    </row>
    <row r="24" spans="2:64" x14ac:dyDescent="0.2">
      <c r="B24" s="101" t="s">
        <v>6</v>
      </c>
      <c r="C24" s="1" t="s">
        <v>79</v>
      </c>
      <c r="D24" s="96">
        <v>170.08449999999999</v>
      </c>
      <c r="E24" s="96">
        <v>163.15799999999999</v>
      </c>
      <c r="F24" s="96">
        <v>161.9307</v>
      </c>
      <c r="G24" s="96">
        <v>179.90129999999999</v>
      </c>
      <c r="H24" s="96">
        <v>187.47980000000001</v>
      </c>
      <c r="I24" s="96">
        <v>180.54589999999999</v>
      </c>
      <c r="J24" s="96">
        <v>209.61539999999999</v>
      </c>
      <c r="K24" s="96">
        <v>217.93819999999999</v>
      </c>
      <c r="L24" s="96">
        <v>216.8167</v>
      </c>
      <c r="M24" s="96">
        <v>207.34700000000001</v>
      </c>
      <c r="N24" s="96">
        <v>203.6361</v>
      </c>
      <c r="O24" s="96">
        <v>204.04079999999999</v>
      </c>
      <c r="P24" s="96">
        <v>203.0864</v>
      </c>
      <c r="Q24" s="96">
        <v>214.92570000000001</v>
      </c>
      <c r="R24" s="96">
        <v>211.8809</v>
      </c>
      <c r="S24" s="96">
        <v>195.04560000000001</v>
      </c>
      <c r="T24" s="96">
        <v>184.19390000000001</v>
      </c>
      <c r="U24" s="96">
        <v>186.214</v>
      </c>
      <c r="V24" s="96">
        <v>176.6765</v>
      </c>
      <c r="W24" s="96">
        <v>180.34639999999999</v>
      </c>
      <c r="X24" s="96">
        <v>174.29320000000001</v>
      </c>
      <c r="Y24" s="96">
        <v>165.8896</v>
      </c>
      <c r="Z24" s="96">
        <v>166.48050000000001</v>
      </c>
      <c r="AA24" s="96">
        <v>162.16540000000001</v>
      </c>
      <c r="AB24" s="96">
        <v>161.59780000000001</v>
      </c>
      <c r="AC24" s="96">
        <v>150.22219999999999</v>
      </c>
      <c r="AD24" s="96">
        <v>160.80090000000001</v>
      </c>
      <c r="AE24" s="96">
        <v>154.6636</v>
      </c>
      <c r="AF24" s="96">
        <v>141.06120000000001</v>
      </c>
      <c r="AG24" s="96">
        <v>147.85149999999999</v>
      </c>
      <c r="AH24" s="96">
        <v>126.9298</v>
      </c>
      <c r="AI24" s="96">
        <v>145.1454</v>
      </c>
      <c r="AJ24" s="96">
        <v>144.7517</v>
      </c>
      <c r="AK24" s="96">
        <v>139.46209999999999</v>
      </c>
      <c r="AL24" s="96">
        <v>96.069630000000004</v>
      </c>
      <c r="AM24" s="96">
        <v>134.64850000000001</v>
      </c>
      <c r="AN24" s="96">
        <v>135.0924</v>
      </c>
      <c r="AO24" s="96">
        <v>116.2008</v>
      </c>
      <c r="AP24" s="96">
        <v>107.8087</v>
      </c>
      <c r="AQ24" s="96">
        <v>135.91380000000001</v>
      </c>
      <c r="AR24" s="96">
        <v>141.6037</v>
      </c>
      <c r="AS24" s="96">
        <v>142.40479999999999</v>
      </c>
      <c r="AT24" s="96">
        <v>156.5959</v>
      </c>
      <c r="BG24" s="36"/>
      <c r="BH24" s="36"/>
      <c r="BI24" s="52"/>
      <c r="BJ24" s="27"/>
      <c r="BL24" s="18"/>
    </row>
    <row r="25" spans="2:64" x14ac:dyDescent="0.2">
      <c r="B25" s="101"/>
      <c r="C25" s="1" t="s">
        <v>80</v>
      </c>
      <c r="D25" s="96">
        <v>831.6241</v>
      </c>
      <c r="E25" s="96">
        <v>875.14</v>
      </c>
      <c r="F25" s="96">
        <v>873.41740000000004</v>
      </c>
      <c r="G25" s="96">
        <v>888.82410000000004</v>
      </c>
      <c r="H25" s="96">
        <v>911.73839999999996</v>
      </c>
      <c r="I25" s="96">
        <v>933.3546</v>
      </c>
      <c r="J25" s="96">
        <v>934.04909999999995</v>
      </c>
      <c r="K25" s="96">
        <v>1036.0239999999999</v>
      </c>
      <c r="L25" s="96">
        <v>1150.1199999999999</v>
      </c>
      <c r="M25" s="96">
        <v>1029.797</v>
      </c>
      <c r="N25" s="96">
        <v>1031.3030000000001</v>
      </c>
      <c r="O25" s="96">
        <v>997.255</v>
      </c>
      <c r="P25" s="96">
        <v>1067.288</v>
      </c>
      <c r="Q25" s="96">
        <v>1121.943</v>
      </c>
      <c r="R25" s="96">
        <v>1133.3430000000001</v>
      </c>
      <c r="S25" s="96">
        <v>1095.807</v>
      </c>
      <c r="T25" s="96">
        <v>1026.6980000000001</v>
      </c>
      <c r="U25" s="96">
        <v>1028.3230000000001</v>
      </c>
      <c r="V25" s="96">
        <v>962.92280000000005</v>
      </c>
      <c r="W25" s="96">
        <v>1000.52</v>
      </c>
      <c r="X25" s="96">
        <v>977.35900000000004</v>
      </c>
      <c r="Y25" s="96">
        <v>942.81560000000002</v>
      </c>
      <c r="Z25" s="96">
        <v>995.59299999999996</v>
      </c>
      <c r="AA25" s="96">
        <v>992.43240000000003</v>
      </c>
      <c r="AB25" s="96">
        <v>1101.4259999999999</v>
      </c>
      <c r="AC25" s="96">
        <v>1117.269</v>
      </c>
      <c r="AD25" s="96">
        <v>1079.1310000000001</v>
      </c>
      <c r="AE25" s="96">
        <v>1066.1759999999999</v>
      </c>
      <c r="AF25" s="96">
        <v>1060.095</v>
      </c>
      <c r="AG25" s="96">
        <v>1143.867</v>
      </c>
      <c r="AH25" s="96">
        <v>1139.0360000000001</v>
      </c>
      <c r="AI25" s="96">
        <v>1269.501</v>
      </c>
      <c r="AJ25" s="96">
        <v>1306.598</v>
      </c>
      <c r="AK25" s="96">
        <v>1225.2929999999999</v>
      </c>
      <c r="AL25" s="96">
        <v>1095.4079999999999</v>
      </c>
      <c r="AM25" s="96">
        <v>1133.0519999999999</v>
      </c>
      <c r="AN25" s="96">
        <v>1109.393</v>
      </c>
      <c r="AO25" s="96">
        <v>1073.8230000000001</v>
      </c>
      <c r="AP25" s="96">
        <v>976.93769999999995</v>
      </c>
      <c r="AQ25" s="96">
        <v>955.79700000000003</v>
      </c>
      <c r="AR25" s="96">
        <v>1062.944</v>
      </c>
      <c r="AS25" s="96">
        <v>997.88720000000001</v>
      </c>
      <c r="AT25" s="96">
        <v>1025.2329999999999</v>
      </c>
      <c r="BG25" s="36"/>
      <c r="BH25" s="36"/>
      <c r="BI25" s="52"/>
      <c r="BJ25" s="27"/>
      <c r="BL25" s="18"/>
    </row>
    <row r="26" spans="2:64" x14ac:dyDescent="0.2">
      <c r="B26" s="101"/>
      <c r="C26" s="1" t="s">
        <v>81</v>
      </c>
      <c r="D26" s="96">
        <v>4095.143</v>
      </c>
      <c r="E26" s="96">
        <v>3977.6779999999999</v>
      </c>
      <c r="F26" s="96">
        <v>3884.7669999999998</v>
      </c>
      <c r="G26" s="96">
        <v>4518.1899999999996</v>
      </c>
      <c r="H26" s="96">
        <v>4584.2690000000002</v>
      </c>
      <c r="I26" s="96">
        <v>4830.942</v>
      </c>
      <c r="J26" s="96">
        <v>4801.3270000000002</v>
      </c>
      <c r="K26" s="96">
        <v>5236.9129999999996</v>
      </c>
      <c r="L26" s="96">
        <v>5729.7669999999998</v>
      </c>
      <c r="M26" s="96">
        <v>4971.7780000000002</v>
      </c>
      <c r="N26" s="96">
        <v>4703.3829999999998</v>
      </c>
      <c r="O26" s="96">
        <v>4691.7550000000001</v>
      </c>
      <c r="P26" s="96">
        <v>5313.6229999999996</v>
      </c>
      <c r="Q26" s="96">
        <v>4939.7039999999997</v>
      </c>
      <c r="R26" s="96">
        <v>5430.4830000000002</v>
      </c>
      <c r="S26" s="96">
        <v>5838.8419999999996</v>
      </c>
      <c r="T26" s="96">
        <v>4515.4560000000001</v>
      </c>
      <c r="U26" s="96">
        <v>5322.9449999999997</v>
      </c>
      <c r="V26" s="96">
        <v>5028.241</v>
      </c>
      <c r="W26" s="96">
        <v>5985.17</v>
      </c>
      <c r="X26" s="96">
        <v>5732.7349999999997</v>
      </c>
      <c r="Y26" s="96">
        <v>5251.3280000000004</v>
      </c>
      <c r="Z26" s="96">
        <v>4791.8829999999998</v>
      </c>
      <c r="AA26" s="96">
        <v>4625.4639999999999</v>
      </c>
      <c r="AB26" s="96">
        <v>5220.0060000000003</v>
      </c>
      <c r="AC26" s="96">
        <v>5108.9129999999996</v>
      </c>
      <c r="AD26" s="96">
        <v>4832.8869999999997</v>
      </c>
      <c r="AE26" s="96">
        <v>4720.4660000000003</v>
      </c>
      <c r="AF26" s="96">
        <v>5649.2470000000003</v>
      </c>
      <c r="AG26" s="96">
        <v>5519.991</v>
      </c>
      <c r="AH26" s="96">
        <v>5952.94</v>
      </c>
      <c r="AI26" s="96">
        <v>6371.1480000000001</v>
      </c>
      <c r="AJ26" s="96">
        <v>6338.6040000000003</v>
      </c>
      <c r="AK26" s="96">
        <v>5755.94</v>
      </c>
      <c r="AL26" s="96">
        <v>5074.116</v>
      </c>
      <c r="AM26" s="96">
        <v>5113.9660000000003</v>
      </c>
      <c r="AN26" s="96">
        <v>5601.1149999999998</v>
      </c>
      <c r="AO26" s="96">
        <v>6714.0649999999996</v>
      </c>
      <c r="AP26" s="96">
        <v>5314.1710000000003</v>
      </c>
      <c r="AQ26" s="96">
        <v>5588.5780000000004</v>
      </c>
      <c r="AR26" s="96">
        <v>5655.73</v>
      </c>
      <c r="AS26" s="96">
        <v>5422.6130000000003</v>
      </c>
      <c r="AT26" s="96">
        <v>5452.2830000000004</v>
      </c>
      <c r="BG26" s="36"/>
      <c r="BH26" s="36"/>
      <c r="BI26" s="52"/>
      <c r="BJ26" s="27"/>
      <c r="BL26" s="18"/>
    </row>
    <row r="27" spans="2:64" x14ac:dyDescent="0.2">
      <c r="B27" s="101" t="s">
        <v>7</v>
      </c>
      <c r="C27" s="1" t="s">
        <v>79</v>
      </c>
      <c r="D27" s="96">
        <v>177.7808</v>
      </c>
      <c r="E27" s="96">
        <v>172.12780000000001</v>
      </c>
      <c r="F27" s="96">
        <v>176.95269999999999</v>
      </c>
      <c r="G27" s="96">
        <v>170.01439999999999</v>
      </c>
      <c r="H27" s="96">
        <v>167.5393</v>
      </c>
      <c r="I27" s="96">
        <v>167.9281</v>
      </c>
      <c r="J27" s="96">
        <v>172.74639999999999</v>
      </c>
      <c r="K27" s="96">
        <v>177.10650000000001</v>
      </c>
      <c r="L27" s="96">
        <v>181.01859999999999</v>
      </c>
      <c r="M27" s="96">
        <v>180.46019999999999</v>
      </c>
      <c r="N27" s="96">
        <v>175.0421</v>
      </c>
      <c r="O27" s="96">
        <v>196.5934</v>
      </c>
      <c r="P27" s="96">
        <v>199.32679999999999</v>
      </c>
      <c r="Q27" s="96">
        <v>181.51050000000001</v>
      </c>
      <c r="R27" s="96">
        <v>180.11070000000001</v>
      </c>
      <c r="S27" s="96">
        <v>177.2251</v>
      </c>
      <c r="T27" s="96">
        <v>166.31559999999999</v>
      </c>
      <c r="U27" s="96">
        <v>158.08009999999999</v>
      </c>
      <c r="V27" s="96">
        <v>129.44739999999999</v>
      </c>
      <c r="W27" s="96">
        <v>160.4126</v>
      </c>
      <c r="X27" s="96">
        <v>167.72300000000001</v>
      </c>
      <c r="Y27" s="96">
        <v>184.4365</v>
      </c>
      <c r="Z27" s="96">
        <v>162.1771</v>
      </c>
      <c r="AA27" s="96">
        <v>190.52549999999999</v>
      </c>
      <c r="AB27" s="96">
        <v>167.29939999999999</v>
      </c>
      <c r="AC27" s="96">
        <v>170.75399999999999</v>
      </c>
      <c r="AD27" s="96">
        <v>157.40940000000001</v>
      </c>
      <c r="AE27" s="96">
        <v>163.10669999999999</v>
      </c>
      <c r="AF27" s="96">
        <v>148.9152</v>
      </c>
      <c r="AG27" s="96">
        <v>136.6386</v>
      </c>
      <c r="AH27" s="96">
        <v>124.7487</v>
      </c>
      <c r="AI27" s="96">
        <v>140.56989999999999</v>
      </c>
      <c r="AJ27" s="96">
        <v>122.0839</v>
      </c>
      <c r="AK27" s="96">
        <v>66.214190000000002</v>
      </c>
      <c r="AL27" s="96">
        <v>41.751890000000003</v>
      </c>
      <c r="AM27" s="96">
        <v>101.0598</v>
      </c>
      <c r="AN27" s="96">
        <v>82.990790000000004</v>
      </c>
      <c r="AO27" s="96">
        <v>88.244990000000001</v>
      </c>
      <c r="AP27" s="96">
        <v>119.8535</v>
      </c>
      <c r="AQ27" s="96">
        <v>111.1174</v>
      </c>
      <c r="AR27" s="96">
        <v>111.68429999999999</v>
      </c>
      <c r="AS27" s="96">
        <v>117.40430000000001</v>
      </c>
      <c r="AT27" s="96">
        <v>176.23490000000001</v>
      </c>
      <c r="BG27" s="36"/>
      <c r="BH27" s="36"/>
      <c r="BI27" s="52"/>
      <c r="BJ27" s="27"/>
      <c r="BL27" s="18"/>
    </row>
    <row r="28" spans="2:64" x14ac:dyDescent="0.2">
      <c r="B28" s="101"/>
      <c r="C28" s="1" t="s">
        <v>80</v>
      </c>
      <c r="D28" s="96">
        <v>880.69860000000006</v>
      </c>
      <c r="E28" s="96">
        <v>840.24959999999999</v>
      </c>
      <c r="F28" s="96">
        <v>836.9085</v>
      </c>
      <c r="G28" s="96">
        <v>818.17870000000005</v>
      </c>
      <c r="H28" s="96">
        <v>833.16780000000006</v>
      </c>
      <c r="I28" s="96">
        <v>927.23030000000006</v>
      </c>
      <c r="J28" s="96">
        <v>930.75</v>
      </c>
      <c r="K28" s="96">
        <v>944.49270000000001</v>
      </c>
      <c r="L28" s="96">
        <v>954.26570000000004</v>
      </c>
      <c r="M28" s="96">
        <v>990.41650000000004</v>
      </c>
      <c r="N28" s="96">
        <v>953.02549999999997</v>
      </c>
      <c r="O28" s="96">
        <v>1025.71</v>
      </c>
      <c r="P28" s="96">
        <v>1008.7809999999999</v>
      </c>
      <c r="Q28" s="96">
        <v>1003.744</v>
      </c>
      <c r="R28" s="96">
        <v>1003.989</v>
      </c>
      <c r="S28" s="96">
        <v>977.69029999999998</v>
      </c>
      <c r="T28" s="96">
        <v>971.68740000000003</v>
      </c>
      <c r="U28" s="96">
        <v>977.86249999999995</v>
      </c>
      <c r="V28" s="96">
        <v>911.55470000000003</v>
      </c>
      <c r="W28" s="96">
        <v>997.29480000000001</v>
      </c>
      <c r="X28" s="96">
        <v>988.33410000000003</v>
      </c>
      <c r="Y28" s="96">
        <v>1054.9860000000001</v>
      </c>
      <c r="Z28" s="96">
        <v>983.30070000000001</v>
      </c>
      <c r="AA28" s="96">
        <v>1074.0550000000001</v>
      </c>
      <c r="AB28" s="96">
        <v>936.66139999999996</v>
      </c>
      <c r="AC28" s="96">
        <v>1026.749</v>
      </c>
      <c r="AD28" s="96">
        <v>1047.0930000000001</v>
      </c>
      <c r="AE28" s="96">
        <v>1061.671</v>
      </c>
      <c r="AF28" s="96">
        <v>1036.606</v>
      </c>
      <c r="AG28" s="96">
        <v>1059.106</v>
      </c>
      <c r="AH28" s="96">
        <v>968.47979999999995</v>
      </c>
      <c r="AI28" s="96">
        <v>956.72730000000001</v>
      </c>
      <c r="AJ28" s="96">
        <v>943.66890000000001</v>
      </c>
      <c r="AK28" s="96">
        <v>818.71090000000004</v>
      </c>
      <c r="AL28" s="96">
        <v>746.1508</v>
      </c>
      <c r="AM28" s="96">
        <v>854.03570000000002</v>
      </c>
      <c r="AN28" s="96">
        <v>793.18690000000004</v>
      </c>
      <c r="AO28" s="96">
        <v>739.02760000000001</v>
      </c>
      <c r="AP28" s="96">
        <v>794.59400000000005</v>
      </c>
      <c r="AQ28" s="96">
        <v>774.48159999999996</v>
      </c>
      <c r="AR28" s="96">
        <v>833.23540000000003</v>
      </c>
      <c r="AS28" s="96">
        <v>864.19770000000005</v>
      </c>
      <c r="AT28" s="96">
        <v>1027.182</v>
      </c>
      <c r="BG28" s="36"/>
      <c r="BH28" s="36"/>
      <c r="BI28" s="52"/>
      <c r="BJ28" s="27"/>
      <c r="BL28" s="18"/>
    </row>
    <row r="29" spans="2:64" x14ac:dyDescent="0.2">
      <c r="B29" s="101"/>
      <c r="C29" s="1" t="s">
        <v>81</v>
      </c>
      <c r="D29" s="96">
        <v>4848.0020000000004</v>
      </c>
      <c r="E29" s="96">
        <v>4446.04</v>
      </c>
      <c r="F29" s="96">
        <v>3934.145</v>
      </c>
      <c r="G29" s="96">
        <v>4149.1090000000004</v>
      </c>
      <c r="H29" s="96">
        <v>4328.6279999999997</v>
      </c>
      <c r="I29" s="96">
        <v>4649.3249999999998</v>
      </c>
      <c r="J29" s="96">
        <v>5019.5069999999996</v>
      </c>
      <c r="K29" s="96">
        <v>4924.8109999999997</v>
      </c>
      <c r="L29" s="96">
        <v>5301.3209999999999</v>
      </c>
      <c r="M29" s="96">
        <v>5573.8370000000004</v>
      </c>
      <c r="N29" s="96">
        <v>5745.2780000000002</v>
      </c>
      <c r="O29" s="96">
        <v>5544.3280000000004</v>
      </c>
      <c r="P29" s="96">
        <v>5797.8689999999997</v>
      </c>
      <c r="Q29" s="96">
        <v>5430.2439999999997</v>
      </c>
      <c r="R29" s="96">
        <v>5624.7610000000004</v>
      </c>
      <c r="S29" s="96">
        <v>5460.2160000000003</v>
      </c>
      <c r="T29" s="96">
        <v>4821.8639999999996</v>
      </c>
      <c r="U29" s="96">
        <v>4975.4549999999999</v>
      </c>
      <c r="V29" s="96">
        <v>6124.8580000000002</v>
      </c>
      <c r="W29" s="96">
        <v>6207.6319999999996</v>
      </c>
      <c r="X29" s="96">
        <v>5766.8760000000002</v>
      </c>
      <c r="Y29" s="96">
        <v>5937.76</v>
      </c>
      <c r="Z29" s="96">
        <v>6059.6440000000002</v>
      </c>
      <c r="AA29" s="96">
        <v>6440.5829999999996</v>
      </c>
      <c r="AB29" s="96">
        <v>5564.1819999999998</v>
      </c>
      <c r="AC29" s="96">
        <v>6075.4110000000001</v>
      </c>
      <c r="AD29" s="96">
        <v>6196.7790000000005</v>
      </c>
      <c r="AE29" s="96">
        <v>6426.6030000000001</v>
      </c>
      <c r="AF29" s="96">
        <v>6528.5519999999997</v>
      </c>
      <c r="AG29" s="96">
        <v>6107.1019999999999</v>
      </c>
      <c r="AH29" s="96">
        <v>5825.9219999999996</v>
      </c>
      <c r="AI29" s="96">
        <v>6052.3729999999996</v>
      </c>
      <c r="AJ29" s="96">
        <v>6208.1660000000002</v>
      </c>
      <c r="AK29" s="96">
        <v>6204.7529999999997</v>
      </c>
      <c r="AL29" s="96">
        <v>6427.2780000000002</v>
      </c>
      <c r="AM29" s="96">
        <v>7605.7719999999999</v>
      </c>
      <c r="AN29" s="96">
        <v>5823.0119999999997</v>
      </c>
      <c r="AO29" s="96">
        <v>4978.5010000000002</v>
      </c>
      <c r="AP29" s="96">
        <v>5005.78</v>
      </c>
      <c r="AQ29" s="96">
        <v>5060.4070000000002</v>
      </c>
      <c r="AR29" s="96">
        <v>4637.5770000000002</v>
      </c>
      <c r="AS29" s="96">
        <v>5560.2150000000001</v>
      </c>
      <c r="AT29" s="96">
        <v>5958.875</v>
      </c>
      <c r="BG29" s="36"/>
      <c r="BH29" s="36"/>
      <c r="BI29" s="52"/>
      <c r="BJ29" s="27"/>
    </row>
    <row r="30" spans="2:64" x14ac:dyDescent="0.2">
      <c r="B30" s="101" t="s">
        <v>8</v>
      </c>
      <c r="C30" s="1" t="s">
        <v>79</v>
      </c>
      <c r="D30" s="96">
        <v>195.5231</v>
      </c>
      <c r="E30" s="96">
        <v>191.76220000000001</v>
      </c>
      <c r="F30" s="96">
        <v>194.10429999999999</v>
      </c>
      <c r="G30" s="96">
        <v>201.17189999999999</v>
      </c>
      <c r="H30" s="96">
        <v>199.76759999999999</v>
      </c>
      <c r="I30" s="96">
        <v>195.7809</v>
      </c>
      <c r="J30" s="96">
        <v>197.78190000000001</v>
      </c>
      <c r="K30" s="96">
        <v>199.0155</v>
      </c>
      <c r="L30" s="96">
        <v>176.1645</v>
      </c>
      <c r="M30" s="96">
        <v>174.1156</v>
      </c>
      <c r="N30" s="96">
        <v>176.60239999999999</v>
      </c>
      <c r="O30" s="96">
        <v>181.9264</v>
      </c>
      <c r="P30" s="96">
        <v>190.69399999999999</v>
      </c>
      <c r="Q30" s="96">
        <v>198.2775</v>
      </c>
      <c r="R30" s="96">
        <v>194.91669999999999</v>
      </c>
      <c r="S30" s="96">
        <v>159.143</v>
      </c>
      <c r="T30" s="96">
        <v>163.51429999999999</v>
      </c>
      <c r="U30" s="96">
        <v>172.03200000000001</v>
      </c>
      <c r="V30" s="96">
        <v>161.5643</v>
      </c>
      <c r="W30" s="96">
        <v>155.8058</v>
      </c>
      <c r="X30" s="96">
        <v>136.61420000000001</v>
      </c>
      <c r="Y30" s="96">
        <v>127.1647</v>
      </c>
      <c r="Z30" s="96">
        <v>129.15479999999999</v>
      </c>
      <c r="AA30" s="96">
        <v>140.1944</v>
      </c>
      <c r="AB30" s="96">
        <v>136.20869999999999</v>
      </c>
      <c r="AC30" s="96">
        <v>145.85570000000001</v>
      </c>
      <c r="AD30" s="96">
        <v>144.86949999999999</v>
      </c>
      <c r="AE30" s="96">
        <v>161.08359999999999</v>
      </c>
      <c r="AF30" s="96">
        <v>159.14779999999999</v>
      </c>
      <c r="AG30" s="96">
        <v>149.9143</v>
      </c>
      <c r="AH30" s="96">
        <v>147.3175</v>
      </c>
      <c r="AI30" s="96">
        <v>163.75550000000001</v>
      </c>
      <c r="AJ30" s="96">
        <v>147.58179999999999</v>
      </c>
      <c r="AK30" s="96">
        <v>88.304310000000001</v>
      </c>
      <c r="AL30" s="96">
        <v>91.797839999999994</v>
      </c>
      <c r="AM30" s="96">
        <v>95.348299999999995</v>
      </c>
      <c r="AN30" s="96">
        <v>91.226799999999997</v>
      </c>
      <c r="AO30" s="96">
        <v>87.15325</v>
      </c>
      <c r="AP30" s="96">
        <v>93.588440000000006</v>
      </c>
      <c r="AQ30" s="96">
        <v>109.6914</v>
      </c>
      <c r="AR30" s="96">
        <v>106.7641</v>
      </c>
      <c r="AS30" s="96">
        <v>112.0605</v>
      </c>
      <c r="AT30" s="96">
        <v>108.5782</v>
      </c>
      <c r="BG30" s="36"/>
      <c r="BH30" s="36"/>
      <c r="BI30" s="52"/>
      <c r="BJ30" s="27"/>
    </row>
    <row r="31" spans="2:64" x14ac:dyDescent="0.2">
      <c r="B31" s="101"/>
      <c r="C31" s="1" t="s">
        <v>80</v>
      </c>
      <c r="D31" s="96">
        <v>1046.607</v>
      </c>
      <c r="E31" s="96">
        <v>1058.9659999999999</v>
      </c>
      <c r="F31" s="96">
        <v>1109.107</v>
      </c>
      <c r="G31" s="96">
        <v>1141.598</v>
      </c>
      <c r="H31" s="96">
        <v>1128.796</v>
      </c>
      <c r="I31" s="96">
        <v>1136.4559999999999</v>
      </c>
      <c r="J31" s="96">
        <v>1178.8810000000001</v>
      </c>
      <c r="K31" s="96">
        <v>1228.521</v>
      </c>
      <c r="L31" s="96">
        <v>1183.127</v>
      </c>
      <c r="M31" s="96">
        <v>1152.8030000000001</v>
      </c>
      <c r="N31" s="96">
        <v>1062.422</v>
      </c>
      <c r="O31" s="96">
        <v>1159.71</v>
      </c>
      <c r="P31" s="96">
        <v>1074.5640000000001</v>
      </c>
      <c r="Q31" s="96">
        <v>1090.2639999999999</v>
      </c>
      <c r="R31" s="96">
        <v>1035.578</v>
      </c>
      <c r="S31" s="96">
        <v>993.47990000000004</v>
      </c>
      <c r="T31" s="96">
        <v>970.88679999999999</v>
      </c>
      <c r="U31" s="96">
        <v>971.99680000000001</v>
      </c>
      <c r="V31" s="96">
        <v>973.21990000000005</v>
      </c>
      <c r="W31" s="96">
        <v>926.64710000000002</v>
      </c>
      <c r="X31" s="96">
        <v>907.19269999999995</v>
      </c>
      <c r="Y31" s="96">
        <v>882.17470000000003</v>
      </c>
      <c r="Z31" s="96">
        <v>913.3175</v>
      </c>
      <c r="AA31" s="96">
        <v>903.24530000000004</v>
      </c>
      <c r="AB31" s="96">
        <v>934.6481</v>
      </c>
      <c r="AC31" s="96">
        <v>974.77350000000001</v>
      </c>
      <c r="AD31" s="96">
        <v>926.45939999999996</v>
      </c>
      <c r="AE31" s="96">
        <v>955.03560000000004</v>
      </c>
      <c r="AF31" s="96">
        <v>968.92920000000004</v>
      </c>
      <c r="AG31" s="96">
        <v>947.93290000000002</v>
      </c>
      <c r="AH31" s="96">
        <v>980.7097</v>
      </c>
      <c r="AI31" s="96">
        <v>1011.728</v>
      </c>
      <c r="AJ31" s="96">
        <v>951.74199999999996</v>
      </c>
      <c r="AK31" s="96">
        <v>799.30330000000004</v>
      </c>
      <c r="AL31" s="96">
        <v>774.69320000000005</v>
      </c>
      <c r="AM31" s="96">
        <v>761.98429999999996</v>
      </c>
      <c r="AN31" s="96">
        <v>804.48080000000004</v>
      </c>
      <c r="AO31" s="96">
        <v>805.39059999999995</v>
      </c>
      <c r="AP31" s="96">
        <v>775.76179999999999</v>
      </c>
      <c r="AQ31" s="96">
        <v>803.39139999999998</v>
      </c>
      <c r="AR31" s="96">
        <v>773.24</v>
      </c>
      <c r="AS31" s="96">
        <v>790.41210000000001</v>
      </c>
      <c r="AT31" s="96">
        <v>854.37580000000003</v>
      </c>
      <c r="BG31" s="36"/>
      <c r="BH31" s="36"/>
      <c r="BI31" s="52"/>
      <c r="BJ31" s="27"/>
    </row>
    <row r="32" spans="2:64" x14ac:dyDescent="0.2">
      <c r="B32" s="101"/>
      <c r="C32" s="1" t="s">
        <v>81</v>
      </c>
      <c r="D32" s="96">
        <v>5737.15</v>
      </c>
      <c r="E32" s="96">
        <v>7273.3739999999998</v>
      </c>
      <c r="F32" s="96">
        <v>6700.4589999999998</v>
      </c>
      <c r="G32" s="96">
        <v>7122.3090000000002</v>
      </c>
      <c r="H32" s="96">
        <v>6789.6549999999997</v>
      </c>
      <c r="I32" s="96">
        <v>7090.6859999999997</v>
      </c>
      <c r="J32" s="96">
        <v>7516.0889999999999</v>
      </c>
      <c r="K32" s="96">
        <v>8257.7099999999991</v>
      </c>
      <c r="L32" s="96">
        <v>8087.0860000000002</v>
      </c>
      <c r="M32" s="96">
        <v>8549.2800000000007</v>
      </c>
      <c r="N32" s="96">
        <v>7373.7049999999999</v>
      </c>
      <c r="O32" s="96">
        <v>7679.451</v>
      </c>
      <c r="P32" s="96">
        <v>7284.8950000000004</v>
      </c>
      <c r="Q32" s="96">
        <v>6355.22</v>
      </c>
      <c r="R32" s="96">
        <v>5947.4930000000004</v>
      </c>
      <c r="S32" s="96">
        <v>5339.0159999999996</v>
      </c>
      <c r="T32" s="96">
        <v>5904.4380000000001</v>
      </c>
      <c r="U32" s="96">
        <v>5358.835</v>
      </c>
      <c r="V32" s="96">
        <v>5506.1729999999998</v>
      </c>
      <c r="W32" s="96">
        <v>5519.4889999999996</v>
      </c>
      <c r="X32" s="96">
        <v>5823.4579999999996</v>
      </c>
      <c r="Y32" s="96">
        <v>5823.6819999999998</v>
      </c>
      <c r="Z32" s="96">
        <v>5821.5119999999997</v>
      </c>
      <c r="AA32" s="96">
        <v>5117.2790000000005</v>
      </c>
      <c r="AB32" s="96">
        <v>5703.7139999999999</v>
      </c>
      <c r="AC32" s="96">
        <v>5362.7129999999997</v>
      </c>
      <c r="AD32" s="96">
        <v>5426.8559999999998</v>
      </c>
      <c r="AE32" s="96">
        <v>5210.6589999999997</v>
      </c>
      <c r="AF32" s="96">
        <v>5456.2070000000003</v>
      </c>
      <c r="AG32" s="96">
        <v>5580.2510000000002</v>
      </c>
      <c r="AH32" s="96">
        <v>5501.5129999999999</v>
      </c>
      <c r="AI32" s="96">
        <v>5624.8630000000003</v>
      </c>
      <c r="AJ32" s="96">
        <v>5286.5159999999996</v>
      </c>
      <c r="AK32" s="96">
        <v>4781.0820000000003</v>
      </c>
      <c r="AL32" s="96">
        <v>5180.4740000000002</v>
      </c>
      <c r="AM32" s="96">
        <v>4882.942</v>
      </c>
      <c r="AN32" s="96">
        <v>5482.0159999999996</v>
      </c>
      <c r="AO32" s="96">
        <v>5318.5889999999999</v>
      </c>
      <c r="AP32" s="96">
        <v>4559.951</v>
      </c>
      <c r="AQ32" s="96">
        <v>4370.1099999999997</v>
      </c>
      <c r="AR32" s="96">
        <v>3916.7959999999998</v>
      </c>
      <c r="AS32" s="96">
        <v>3732.0529999999999</v>
      </c>
      <c r="AT32" s="96">
        <v>4309.0410000000002</v>
      </c>
      <c r="BG32" s="36"/>
      <c r="BH32" s="36"/>
      <c r="BI32" s="52"/>
      <c r="BJ32" s="27"/>
    </row>
    <row r="33" spans="2:62" x14ac:dyDescent="0.2">
      <c r="B33" s="101" t="s">
        <v>9</v>
      </c>
      <c r="C33" s="1" t="s">
        <v>79</v>
      </c>
      <c r="D33" s="96">
        <v>153.57400000000001</v>
      </c>
      <c r="E33" s="96">
        <v>154.4649</v>
      </c>
      <c r="F33" s="96">
        <v>174.6978</v>
      </c>
      <c r="G33" s="96">
        <v>173.48699999999999</v>
      </c>
      <c r="H33" s="96">
        <v>188.7543</v>
      </c>
      <c r="I33" s="96">
        <v>182.06110000000001</v>
      </c>
      <c r="J33" s="96">
        <v>178.9468</v>
      </c>
      <c r="K33" s="96">
        <v>177.9615</v>
      </c>
      <c r="L33" s="96">
        <v>178.81729999999999</v>
      </c>
      <c r="M33" s="96">
        <v>149.21600000000001</v>
      </c>
      <c r="N33" s="96">
        <v>148.51750000000001</v>
      </c>
      <c r="O33" s="96">
        <v>179.6576</v>
      </c>
      <c r="P33" s="96">
        <v>186.55250000000001</v>
      </c>
      <c r="Q33" s="96">
        <v>178.75839999999999</v>
      </c>
      <c r="R33" s="96">
        <v>171.08449999999999</v>
      </c>
      <c r="S33" s="96">
        <v>171.21850000000001</v>
      </c>
      <c r="T33" s="96">
        <v>160.48070000000001</v>
      </c>
      <c r="U33" s="96">
        <v>138.39660000000001</v>
      </c>
      <c r="V33" s="96">
        <v>150.47020000000001</v>
      </c>
      <c r="W33" s="96">
        <v>136.16739999999999</v>
      </c>
      <c r="X33" s="96">
        <v>123.6944</v>
      </c>
      <c r="Y33" s="96">
        <v>120.5123</v>
      </c>
      <c r="Z33" s="96">
        <v>111.3335</v>
      </c>
      <c r="AA33" s="96">
        <v>106.2984</v>
      </c>
      <c r="AB33" s="96">
        <v>110.1153</v>
      </c>
      <c r="AC33" s="96">
        <v>97.788409999999999</v>
      </c>
      <c r="AD33" s="96">
        <v>102.64830000000001</v>
      </c>
      <c r="AE33" s="96">
        <v>110.7826</v>
      </c>
      <c r="AF33" s="96">
        <v>105.65600000000001</v>
      </c>
      <c r="AG33" s="96">
        <v>116.9599</v>
      </c>
      <c r="AH33" s="96">
        <v>105.703</v>
      </c>
      <c r="AI33" s="96">
        <v>109.5218</v>
      </c>
      <c r="AJ33" s="96">
        <v>118.7705</v>
      </c>
      <c r="AK33" s="96">
        <v>78.616060000000004</v>
      </c>
      <c r="AL33" s="96">
        <v>50.145310000000002</v>
      </c>
      <c r="AM33" s="96">
        <v>92.632660000000001</v>
      </c>
      <c r="AN33" s="96">
        <v>85.417119999999997</v>
      </c>
      <c r="AO33" s="96">
        <v>107.53449999999999</v>
      </c>
      <c r="AP33" s="96">
        <v>115.0455</v>
      </c>
      <c r="AQ33" s="96">
        <v>167.511</v>
      </c>
      <c r="AR33" s="96">
        <v>158.28479999999999</v>
      </c>
      <c r="AS33" s="96">
        <v>177.93539999999999</v>
      </c>
      <c r="AT33" s="96">
        <v>173.00579999999999</v>
      </c>
      <c r="BG33" s="36"/>
      <c r="BH33" s="36"/>
      <c r="BI33" s="52"/>
      <c r="BJ33" s="27"/>
    </row>
    <row r="34" spans="2:62" x14ac:dyDescent="0.2">
      <c r="B34" s="101"/>
      <c r="C34" s="1" t="s">
        <v>80</v>
      </c>
      <c r="D34" s="96">
        <v>753.27080000000001</v>
      </c>
      <c r="E34" s="96">
        <v>754.25229999999999</v>
      </c>
      <c r="F34" s="96">
        <v>808.50170000000003</v>
      </c>
      <c r="G34" s="96">
        <v>777.16359999999997</v>
      </c>
      <c r="H34" s="96">
        <v>824.43190000000004</v>
      </c>
      <c r="I34" s="96">
        <v>813.07119999999998</v>
      </c>
      <c r="J34" s="96">
        <v>839.26480000000004</v>
      </c>
      <c r="K34" s="96">
        <v>821.92650000000003</v>
      </c>
      <c r="L34" s="96">
        <v>864.75819999999999</v>
      </c>
      <c r="M34" s="96">
        <v>809.15539999999999</v>
      </c>
      <c r="N34" s="96">
        <v>792.13059999999996</v>
      </c>
      <c r="O34" s="96">
        <v>901.51400000000001</v>
      </c>
      <c r="P34" s="96">
        <v>902.57569999999998</v>
      </c>
      <c r="Q34" s="96">
        <v>881.04089999999997</v>
      </c>
      <c r="R34" s="96">
        <v>861.50059999999996</v>
      </c>
      <c r="S34" s="96">
        <v>876.90959999999995</v>
      </c>
      <c r="T34" s="96">
        <v>832.63250000000005</v>
      </c>
      <c r="U34" s="96">
        <v>820.80920000000003</v>
      </c>
      <c r="V34" s="96">
        <v>816.93769999999995</v>
      </c>
      <c r="W34" s="96">
        <v>803.24659999999994</v>
      </c>
      <c r="X34" s="96">
        <v>775.47389999999996</v>
      </c>
      <c r="Y34" s="96">
        <v>747.41510000000005</v>
      </c>
      <c r="Z34" s="96">
        <v>765.64260000000002</v>
      </c>
      <c r="AA34" s="96">
        <v>759.03390000000002</v>
      </c>
      <c r="AB34" s="96">
        <v>775.23649999999998</v>
      </c>
      <c r="AC34" s="96">
        <v>769.93910000000005</v>
      </c>
      <c r="AD34" s="96">
        <v>740.53840000000002</v>
      </c>
      <c r="AE34" s="96">
        <v>815.35059999999999</v>
      </c>
      <c r="AF34" s="96">
        <v>820.29859999999996</v>
      </c>
      <c r="AG34" s="96">
        <v>833.76300000000003</v>
      </c>
      <c r="AH34" s="96">
        <v>812.95140000000004</v>
      </c>
      <c r="AI34" s="96">
        <v>823.54989999999998</v>
      </c>
      <c r="AJ34" s="96">
        <v>836.2242</v>
      </c>
      <c r="AK34" s="96">
        <v>637.3356</v>
      </c>
      <c r="AL34" s="96">
        <v>613.21640000000002</v>
      </c>
      <c r="AM34" s="96">
        <v>737.39120000000003</v>
      </c>
      <c r="AN34" s="96">
        <v>713.03579999999999</v>
      </c>
      <c r="AO34" s="96">
        <v>747.02009999999996</v>
      </c>
      <c r="AP34" s="96">
        <v>756.87670000000003</v>
      </c>
      <c r="AQ34" s="96">
        <v>854.7944</v>
      </c>
      <c r="AR34" s="96">
        <v>816.92830000000004</v>
      </c>
      <c r="AS34" s="96">
        <v>883.05730000000005</v>
      </c>
      <c r="AT34" s="96">
        <v>910.46540000000005</v>
      </c>
      <c r="BG34" s="36"/>
      <c r="BH34" s="36"/>
      <c r="BI34" s="52"/>
      <c r="BJ34" s="27"/>
    </row>
    <row r="35" spans="2:62" x14ac:dyDescent="0.2">
      <c r="B35" s="101"/>
      <c r="C35" s="1" t="s">
        <v>81</v>
      </c>
      <c r="D35" s="96">
        <v>3467.683</v>
      </c>
      <c r="E35" s="96">
        <v>3471.9659999999999</v>
      </c>
      <c r="F35" s="96">
        <v>3637.9520000000002</v>
      </c>
      <c r="G35" s="96">
        <v>3336.3530000000001</v>
      </c>
      <c r="H35" s="96">
        <v>3969.16</v>
      </c>
      <c r="I35" s="96">
        <v>3702.0340000000001</v>
      </c>
      <c r="J35" s="96">
        <v>3990.9769999999999</v>
      </c>
      <c r="K35" s="96">
        <v>3945.5590000000002</v>
      </c>
      <c r="L35" s="96">
        <v>4492.7209999999995</v>
      </c>
      <c r="M35" s="96">
        <v>4245.7690000000002</v>
      </c>
      <c r="N35" s="96">
        <v>4331.5529999999999</v>
      </c>
      <c r="O35" s="96">
        <v>4719.4970000000003</v>
      </c>
      <c r="P35" s="96">
        <v>4430.0649999999996</v>
      </c>
      <c r="Q35" s="96">
        <v>4294.68</v>
      </c>
      <c r="R35" s="96">
        <v>4366.5020000000004</v>
      </c>
      <c r="S35" s="96">
        <v>4444.6620000000003</v>
      </c>
      <c r="T35" s="96">
        <v>4154.0349999999999</v>
      </c>
      <c r="U35" s="96">
        <v>4321.9979999999996</v>
      </c>
      <c r="V35" s="96">
        <v>3910.3029999999999</v>
      </c>
      <c r="W35" s="96">
        <v>4076.9470000000001</v>
      </c>
      <c r="X35" s="96">
        <v>3921.7150000000001</v>
      </c>
      <c r="Y35" s="96">
        <v>3618.5479999999998</v>
      </c>
      <c r="Z35" s="96">
        <v>3396.1680000000001</v>
      </c>
      <c r="AA35" s="96">
        <v>3513.9270000000001</v>
      </c>
      <c r="AB35" s="96">
        <v>3527.77</v>
      </c>
      <c r="AC35" s="96">
        <v>3580.4369999999999</v>
      </c>
      <c r="AD35" s="96">
        <v>3547.7130000000002</v>
      </c>
      <c r="AE35" s="96">
        <v>4366.5190000000002</v>
      </c>
      <c r="AF35" s="96">
        <v>4421.4690000000001</v>
      </c>
      <c r="AG35" s="96">
        <v>4776.7420000000002</v>
      </c>
      <c r="AH35" s="96">
        <v>4427.768</v>
      </c>
      <c r="AI35" s="96">
        <v>4007.6260000000002</v>
      </c>
      <c r="AJ35" s="96">
        <v>4181.7240000000002</v>
      </c>
      <c r="AK35" s="96">
        <v>3428.4560000000001</v>
      </c>
      <c r="AL35" s="96">
        <v>3095.83</v>
      </c>
      <c r="AM35" s="96">
        <v>3940.2040000000002</v>
      </c>
      <c r="AN35" s="96">
        <v>3992.1060000000002</v>
      </c>
      <c r="AO35" s="96">
        <v>4068.9960000000001</v>
      </c>
      <c r="AP35" s="96">
        <v>5113.9949999999999</v>
      </c>
      <c r="AQ35" s="96">
        <v>5089.1239999999998</v>
      </c>
      <c r="AR35" s="96">
        <v>4178.9970000000003</v>
      </c>
      <c r="AS35" s="96">
        <v>4870.8090000000002</v>
      </c>
      <c r="AT35" s="96">
        <v>5055.4030000000002</v>
      </c>
      <c r="BG35" s="36"/>
      <c r="BH35" s="36"/>
      <c r="BI35" s="52"/>
      <c r="BJ35" s="27"/>
    </row>
    <row r="36" spans="2:62" x14ac:dyDescent="0.2">
      <c r="B36" s="101" t="s">
        <v>10</v>
      </c>
      <c r="C36" s="1" t="s">
        <v>79</v>
      </c>
      <c r="D36" s="96">
        <v>214.77590000000001</v>
      </c>
      <c r="E36" s="96">
        <v>213.09110000000001</v>
      </c>
      <c r="F36" s="96">
        <v>227.4794</v>
      </c>
      <c r="G36" s="96">
        <v>241.33179999999999</v>
      </c>
      <c r="H36" s="96">
        <v>207.41239999999999</v>
      </c>
      <c r="I36" s="96">
        <v>224.0489</v>
      </c>
      <c r="J36" s="96">
        <v>235.12219999999999</v>
      </c>
      <c r="K36" s="96">
        <v>230.91460000000001</v>
      </c>
      <c r="L36" s="96">
        <v>236.7184</v>
      </c>
      <c r="M36" s="96">
        <v>249.18979999999999</v>
      </c>
      <c r="N36" s="96">
        <v>248.01320000000001</v>
      </c>
      <c r="O36" s="96">
        <v>227.834</v>
      </c>
      <c r="P36" s="96">
        <v>241.095</v>
      </c>
      <c r="Q36" s="96">
        <v>237.87780000000001</v>
      </c>
      <c r="R36" s="96">
        <v>223.55099999999999</v>
      </c>
      <c r="S36" s="96">
        <v>215.19720000000001</v>
      </c>
      <c r="T36" s="96">
        <v>195.10140000000001</v>
      </c>
      <c r="U36" s="96">
        <v>161.3871</v>
      </c>
      <c r="V36" s="96">
        <v>175.3777</v>
      </c>
      <c r="W36" s="96">
        <v>164.958</v>
      </c>
      <c r="X36" s="96">
        <v>145.20650000000001</v>
      </c>
      <c r="Y36" s="96">
        <v>149.41659999999999</v>
      </c>
      <c r="Z36" s="96">
        <v>161.7867</v>
      </c>
      <c r="AA36" s="96">
        <v>155.191</v>
      </c>
      <c r="AB36" s="96">
        <v>137.9819</v>
      </c>
      <c r="AC36" s="96">
        <v>108.0886</v>
      </c>
      <c r="AD36" s="96">
        <v>131.39879999999999</v>
      </c>
      <c r="AE36" s="96">
        <v>150.21719999999999</v>
      </c>
      <c r="AF36" s="96">
        <v>152.1541</v>
      </c>
      <c r="AG36" s="96">
        <v>163.6217</v>
      </c>
      <c r="AH36" s="96">
        <v>167.1671</v>
      </c>
      <c r="AI36" s="96">
        <v>176.7141</v>
      </c>
      <c r="AJ36" s="96">
        <v>167.2638</v>
      </c>
      <c r="AK36" s="96">
        <v>100.0993</v>
      </c>
      <c r="AL36" s="96">
        <v>85.168390000000002</v>
      </c>
      <c r="AM36" s="96">
        <v>95.257140000000007</v>
      </c>
      <c r="AN36" s="96">
        <v>134.25829999999999</v>
      </c>
      <c r="AO36" s="96">
        <v>151.69110000000001</v>
      </c>
      <c r="AP36" s="96">
        <v>156.25479999999999</v>
      </c>
      <c r="AQ36" s="96">
        <v>161.80629999999999</v>
      </c>
      <c r="AR36" s="96">
        <v>150.44810000000001</v>
      </c>
      <c r="AS36" s="96">
        <v>150.97450000000001</v>
      </c>
      <c r="AT36" s="96">
        <v>157.63300000000001</v>
      </c>
      <c r="BG36" s="36"/>
      <c r="BH36" s="36"/>
      <c r="BI36" s="52"/>
      <c r="BJ36" s="27"/>
    </row>
    <row r="37" spans="2:62" x14ac:dyDescent="0.2">
      <c r="B37" s="101"/>
      <c r="C37" s="1" t="s">
        <v>80</v>
      </c>
      <c r="D37" s="96">
        <v>1103.991</v>
      </c>
      <c r="E37" s="96">
        <v>1098.905</v>
      </c>
      <c r="F37" s="96">
        <v>1165.3610000000001</v>
      </c>
      <c r="G37" s="96">
        <v>1194.9570000000001</v>
      </c>
      <c r="H37" s="96">
        <v>1223.8520000000001</v>
      </c>
      <c r="I37" s="96">
        <v>1210.193</v>
      </c>
      <c r="J37" s="96">
        <v>1240.403</v>
      </c>
      <c r="K37" s="96">
        <v>1176.846</v>
      </c>
      <c r="L37" s="96">
        <v>1226.9010000000001</v>
      </c>
      <c r="M37" s="96">
        <v>1272.5920000000001</v>
      </c>
      <c r="N37" s="96">
        <v>1244.95</v>
      </c>
      <c r="O37" s="96">
        <v>1282.7570000000001</v>
      </c>
      <c r="P37" s="96">
        <v>1217.653</v>
      </c>
      <c r="Q37" s="96">
        <v>1198.4110000000001</v>
      </c>
      <c r="R37" s="96">
        <v>1221.6579999999999</v>
      </c>
      <c r="S37" s="96">
        <v>1110.364</v>
      </c>
      <c r="T37" s="96">
        <v>1110.393</v>
      </c>
      <c r="U37" s="96">
        <v>1165.307</v>
      </c>
      <c r="V37" s="96">
        <v>1023.9059999999999</v>
      </c>
      <c r="W37" s="96">
        <v>1101.2080000000001</v>
      </c>
      <c r="X37" s="96">
        <v>1117.047</v>
      </c>
      <c r="Y37" s="96">
        <v>1113.527</v>
      </c>
      <c r="Z37" s="96">
        <v>1095.915</v>
      </c>
      <c r="AA37" s="96">
        <v>1087.1289999999999</v>
      </c>
      <c r="AB37" s="96">
        <v>1034.6559999999999</v>
      </c>
      <c r="AC37" s="96">
        <v>933.66319999999996</v>
      </c>
      <c r="AD37" s="96">
        <v>994.19989999999996</v>
      </c>
      <c r="AE37" s="96">
        <v>1066.07</v>
      </c>
      <c r="AF37" s="96">
        <v>1008.278</v>
      </c>
      <c r="AG37" s="96">
        <v>987.87080000000003</v>
      </c>
      <c r="AH37" s="96">
        <v>1060.9469999999999</v>
      </c>
      <c r="AI37" s="96">
        <v>1081.31</v>
      </c>
      <c r="AJ37" s="96">
        <v>1056.8</v>
      </c>
      <c r="AK37" s="96">
        <v>932.23249999999996</v>
      </c>
      <c r="AL37" s="96">
        <v>864.21429999999998</v>
      </c>
      <c r="AM37" s="96">
        <v>981.83230000000003</v>
      </c>
      <c r="AN37" s="96">
        <v>914.99459999999999</v>
      </c>
      <c r="AO37" s="96">
        <v>1098.336</v>
      </c>
      <c r="AP37" s="96">
        <v>1118.8499999999999</v>
      </c>
      <c r="AQ37" s="96">
        <v>1016.064</v>
      </c>
      <c r="AR37" s="96">
        <v>1040.999</v>
      </c>
      <c r="AS37" s="96">
        <v>1024.942</v>
      </c>
      <c r="AT37" s="96">
        <v>1027.29</v>
      </c>
      <c r="BG37" s="36"/>
      <c r="BH37" s="36"/>
      <c r="BI37" s="52"/>
      <c r="BJ37" s="27"/>
    </row>
    <row r="38" spans="2:62" x14ac:dyDescent="0.2">
      <c r="B38" s="101"/>
      <c r="C38" s="1" t="s">
        <v>81</v>
      </c>
      <c r="D38" s="96">
        <v>5669.7539999999999</v>
      </c>
      <c r="E38" s="96">
        <v>5697.884</v>
      </c>
      <c r="F38" s="96">
        <v>5109.299</v>
      </c>
      <c r="G38" s="96">
        <v>5774.2169999999996</v>
      </c>
      <c r="H38" s="96">
        <v>6159.7380000000003</v>
      </c>
      <c r="I38" s="96">
        <v>6121.5879999999997</v>
      </c>
      <c r="J38" s="96">
        <v>6626.9620000000004</v>
      </c>
      <c r="K38" s="96">
        <v>6939.625</v>
      </c>
      <c r="L38" s="96">
        <v>7420.0249999999996</v>
      </c>
      <c r="M38" s="96">
        <v>8794.0159999999996</v>
      </c>
      <c r="N38" s="96">
        <v>8103.1009999999997</v>
      </c>
      <c r="O38" s="96">
        <v>7168.576</v>
      </c>
      <c r="P38" s="96">
        <v>6532.2849999999999</v>
      </c>
      <c r="Q38" s="96">
        <v>6268.49</v>
      </c>
      <c r="R38" s="96">
        <v>6262.9059999999999</v>
      </c>
      <c r="S38" s="96">
        <v>5833.1350000000002</v>
      </c>
      <c r="T38" s="96">
        <v>5941.491</v>
      </c>
      <c r="U38" s="96">
        <v>6746.7209999999995</v>
      </c>
      <c r="V38" s="96">
        <v>6737.5540000000001</v>
      </c>
      <c r="W38" s="96">
        <v>6802.3829999999998</v>
      </c>
      <c r="X38" s="96">
        <v>6429.0780000000004</v>
      </c>
      <c r="Y38" s="96">
        <v>5737.6189999999997</v>
      </c>
      <c r="Z38" s="96">
        <v>5666.0519999999997</v>
      </c>
      <c r="AA38" s="96">
        <v>5239.3190000000004</v>
      </c>
      <c r="AB38" s="96">
        <v>5919.3829999999998</v>
      </c>
      <c r="AC38" s="96">
        <v>5456.8280000000004</v>
      </c>
      <c r="AD38" s="96">
        <v>5589.6090000000004</v>
      </c>
      <c r="AE38" s="96">
        <v>5537.6530000000002</v>
      </c>
      <c r="AF38" s="96">
        <v>5789.3959999999997</v>
      </c>
      <c r="AG38" s="96">
        <v>5596.6850000000004</v>
      </c>
      <c r="AH38" s="96">
        <v>5044.3109999999997</v>
      </c>
      <c r="AI38" s="96">
        <v>5045.0649999999996</v>
      </c>
      <c r="AJ38" s="96">
        <v>5139.5320000000002</v>
      </c>
      <c r="AK38" s="96">
        <v>5113.9539999999997</v>
      </c>
      <c r="AL38" s="96">
        <v>5048.13</v>
      </c>
      <c r="AM38" s="96">
        <v>5703.3649999999998</v>
      </c>
      <c r="AN38" s="96">
        <v>5573.7259999999997</v>
      </c>
      <c r="AO38" s="96">
        <v>6275.46</v>
      </c>
      <c r="AP38" s="96">
        <v>5602.2139999999999</v>
      </c>
      <c r="AQ38" s="96">
        <v>6285.7120000000004</v>
      </c>
      <c r="AR38" s="96">
        <v>5320.3270000000002</v>
      </c>
      <c r="AS38" s="96">
        <v>5709.3389999999999</v>
      </c>
      <c r="AT38" s="96">
        <v>6014.2489999999998</v>
      </c>
      <c r="BG38" s="36"/>
      <c r="BH38" s="36"/>
      <c r="BI38" s="52"/>
      <c r="BJ38" s="27"/>
    </row>
    <row r="39" spans="2:62" x14ac:dyDescent="0.2">
      <c r="B39" s="101" t="s">
        <v>11</v>
      </c>
      <c r="C39" s="1" t="s">
        <v>79</v>
      </c>
      <c r="D39" s="96">
        <v>251.7122</v>
      </c>
      <c r="E39" s="96">
        <v>249.45570000000001</v>
      </c>
      <c r="F39" s="96">
        <v>260.00889999999998</v>
      </c>
      <c r="G39" s="96">
        <v>261.59410000000003</v>
      </c>
      <c r="H39" s="96">
        <v>245.35380000000001</v>
      </c>
      <c r="I39" s="96">
        <v>245.14259999999999</v>
      </c>
      <c r="J39" s="96">
        <v>243.34710000000001</v>
      </c>
      <c r="K39" s="96">
        <v>269.37470000000002</v>
      </c>
      <c r="L39" s="96">
        <v>270.2176</v>
      </c>
      <c r="M39" s="96">
        <v>265.62549999999999</v>
      </c>
      <c r="N39" s="96">
        <v>269.98399999999998</v>
      </c>
      <c r="O39" s="96">
        <v>289.4615</v>
      </c>
      <c r="P39" s="96">
        <v>273.0324</v>
      </c>
      <c r="Q39" s="96">
        <v>254.16640000000001</v>
      </c>
      <c r="R39" s="96">
        <v>224.48330000000001</v>
      </c>
      <c r="S39" s="96">
        <v>221.1087</v>
      </c>
      <c r="T39" s="96">
        <v>204.8972</v>
      </c>
      <c r="U39" s="96">
        <v>179.3135</v>
      </c>
      <c r="V39" s="96">
        <v>172.77619999999999</v>
      </c>
      <c r="W39" s="96">
        <v>188.5325</v>
      </c>
      <c r="X39" s="96">
        <v>184.0461</v>
      </c>
      <c r="Y39" s="96">
        <v>155.62899999999999</v>
      </c>
      <c r="Z39" s="96">
        <v>169.13079999999999</v>
      </c>
      <c r="AA39" s="96">
        <v>190.56039999999999</v>
      </c>
      <c r="AB39" s="96">
        <v>189.32689999999999</v>
      </c>
      <c r="AC39" s="96">
        <v>183.70009999999999</v>
      </c>
      <c r="AD39" s="96">
        <v>189.172</v>
      </c>
      <c r="AE39" s="96">
        <v>212.82300000000001</v>
      </c>
      <c r="AF39" s="96">
        <v>197.96729999999999</v>
      </c>
      <c r="AG39" s="96">
        <v>188.42150000000001</v>
      </c>
      <c r="AH39" s="96">
        <v>180.01079999999999</v>
      </c>
      <c r="AI39" s="96">
        <v>194.76660000000001</v>
      </c>
      <c r="AJ39" s="96">
        <v>162.21270000000001</v>
      </c>
      <c r="AK39" s="96">
        <v>87.441100000000006</v>
      </c>
      <c r="AL39" s="96">
        <v>89.783429999999996</v>
      </c>
      <c r="AM39" s="96">
        <v>120.8306</v>
      </c>
      <c r="AN39" s="96">
        <v>103.09220000000001</v>
      </c>
      <c r="AO39" s="96">
        <v>155.1011</v>
      </c>
      <c r="AP39" s="96">
        <v>130.62549999999999</v>
      </c>
      <c r="AQ39" s="96">
        <v>135.8955</v>
      </c>
      <c r="AR39" s="96">
        <v>133.16139999999999</v>
      </c>
      <c r="AS39" s="96">
        <v>144.2987</v>
      </c>
      <c r="AT39" s="96">
        <v>142.72040000000001</v>
      </c>
      <c r="BG39" s="36"/>
      <c r="BH39" s="36"/>
      <c r="BI39" s="52"/>
      <c r="BJ39" s="27"/>
    </row>
    <row r="40" spans="2:62" x14ac:dyDescent="0.2">
      <c r="B40" s="101"/>
      <c r="C40" s="1" t="s">
        <v>80</v>
      </c>
      <c r="D40" s="96">
        <v>1206.537</v>
      </c>
      <c r="E40" s="96">
        <v>1186.5719999999999</v>
      </c>
      <c r="F40" s="96">
        <v>1248.19</v>
      </c>
      <c r="G40" s="96">
        <v>1220.2860000000001</v>
      </c>
      <c r="H40" s="96">
        <v>1134.7429999999999</v>
      </c>
      <c r="I40" s="96">
        <v>1169.779</v>
      </c>
      <c r="J40" s="96">
        <v>1204.443</v>
      </c>
      <c r="K40" s="96">
        <v>1278.5250000000001</v>
      </c>
      <c r="L40" s="96">
        <v>1366.615</v>
      </c>
      <c r="M40" s="96">
        <v>1318.152</v>
      </c>
      <c r="N40" s="96">
        <v>1322.7850000000001</v>
      </c>
      <c r="O40" s="96">
        <v>1338.2739999999999</v>
      </c>
      <c r="P40" s="96">
        <v>1351.48</v>
      </c>
      <c r="Q40" s="96">
        <v>1331.627</v>
      </c>
      <c r="R40" s="96">
        <v>1271.5619999999999</v>
      </c>
      <c r="S40" s="96">
        <v>1238.4169999999999</v>
      </c>
      <c r="T40" s="96">
        <v>1167.604</v>
      </c>
      <c r="U40" s="96">
        <v>1088.701</v>
      </c>
      <c r="V40" s="96">
        <v>1085.0139999999999</v>
      </c>
      <c r="W40" s="96">
        <v>1148.239</v>
      </c>
      <c r="X40" s="96">
        <v>1161.635</v>
      </c>
      <c r="Y40" s="96">
        <v>1109.867</v>
      </c>
      <c r="Z40" s="96">
        <v>1090.9870000000001</v>
      </c>
      <c r="AA40" s="96">
        <v>1230.7650000000001</v>
      </c>
      <c r="AB40" s="96">
        <v>1210.287</v>
      </c>
      <c r="AC40" s="96">
        <v>1172.444</v>
      </c>
      <c r="AD40" s="96">
        <v>1186.4269999999999</v>
      </c>
      <c r="AE40" s="96">
        <v>1323.194</v>
      </c>
      <c r="AF40" s="96">
        <v>1180.752</v>
      </c>
      <c r="AG40" s="96">
        <v>1151.492</v>
      </c>
      <c r="AH40" s="96">
        <v>1213.998</v>
      </c>
      <c r="AI40" s="96">
        <v>1245.8720000000001</v>
      </c>
      <c r="AJ40" s="96">
        <v>1201.665</v>
      </c>
      <c r="AK40" s="96">
        <v>1085.357</v>
      </c>
      <c r="AL40" s="96">
        <v>1046.1559999999999</v>
      </c>
      <c r="AM40" s="96">
        <v>1058.3599999999999</v>
      </c>
      <c r="AN40" s="96">
        <v>1141.134</v>
      </c>
      <c r="AO40" s="96">
        <v>1183.83</v>
      </c>
      <c r="AP40" s="96">
        <v>1136.2270000000001</v>
      </c>
      <c r="AQ40" s="96">
        <v>1009.332</v>
      </c>
      <c r="AR40" s="96">
        <v>1079.424</v>
      </c>
      <c r="AS40" s="96">
        <v>980.31150000000002</v>
      </c>
      <c r="AT40" s="96">
        <v>1034.529</v>
      </c>
      <c r="BG40" s="36"/>
      <c r="BH40" s="36"/>
      <c r="BI40" s="52"/>
      <c r="BJ40" s="27"/>
    </row>
    <row r="41" spans="2:62" x14ac:dyDescent="0.2">
      <c r="B41" s="101"/>
      <c r="C41" s="1" t="s">
        <v>81</v>
      </c>
      <c r="D41" s="96">
        <v>6720.0680000000002</v>
      </c>
      <c r="E41" s="96">
        <v>6460.64</v>
      </c>
      <c r="F41" s="96">
        <v>6260.0309999999999</v>
      </c>
      <c r="G41" s="96">
        <v>6288.4949999999999</v>
      </c>
      <c r="H41" s="96">
        <v>5875.0140000000001</v>
      </c>
      <c r="I41" s="96">
        <v>6228.87</v>
      </c>
      <c r="J41" s="96">
        <v>5519.7259999999997</v>
      </c>
      <c r="K41" s="96">
        <v>6215.9560000000001</v>
      </c>
      <c r="L41" s="96">
        <v>6013.57</v>
      </c>
      <c r="M41" s="96">
        <v>5947.4139999999998</v>
      </c>
      <c r="N41" s="96">
        <v>6522.3329999999996</v>
      </c>
      <c r="O41" s="96">
        <v>6207.7489999999998</v>
      </c>
      <c r="P41" s="96">
        <v>6259.5529999999999</v>
      </c>
      <c r="Q41" s="96">
        <v>6375.0919999999996</v>
      </c>
      <c r="R41" s="96">
        <v>6391.4790000000003</v>
      </c>
      <c r="S41" s="96">
        <v>6058.8950000000004</v>
      </c>
      <c r="T41" s="96">
        <v>6576.8530000000001</v>
      </c>
      <c r="U41" s="96">
        <v>5290.9279999999999</v>
      </c>
      <c r="V41" s="96">
        <v>5437.201</v>
      </c>
      <c r="W41" s="96">
        <v>5432.5020000000004</v>
      </c>
      <c r="X41" s="96">
        <v>6009.0559999999996</v>
      </c>
      <c r="Y41" s="96">
        <v>6562.3419999999996</v>
      </c>
      <c r="Z41" s="96">
        <v>5698.3689999999997</v>
      </c>
      <c r="AA41" s="96">
        <v>8476.5609999999997</v>
      </c>
      <c r="AB41" s="96">
        <v>7248.2889999999998</v>
      </c>
      <c r="AC41" s="96">
        <v>6773.6940000000004</v>
      </c>
      <c r="AD41" s="96">
        <v>7095.0079999999998</v>
      </c>
      <c r="AE41" s="96">
        <v>7776.7079999999996</v>
      </c>
      <c r="AF41" s="96">
        <v>6830.5749999999998</v>
      </c>
      <c r="AG41" s="96">
        <v>6783.2510000000002</v>
      </c>
      <c r="AH41" s="96">
        <v>6532.741</v>
      </c>
      <c r="AI41" s="96">
        <v>7262.0569999999998</v>
      </c>
      <c r="AJ41" s="96">
        <v>7107.5079999999998</v>
      </c>
      <c r="AK41" s="96">
        <v>5836.5749999999998</v>
      </c>
      <c r="AL41" s="96">
        <v>5414.826</v>
      </c>
      <c r="AM41" s="96">
        <v>5168.7939999999999</v>
      </c>
      <c r="AN41" s="96">
        <v>5143.2280000000001</v>
      </c>
      <c r="AO41" s="96">
        <v>5180.1099999999997</v>
      </c>
      <c r="AP41" s="96">
        <v>5235.8810000000003</v>
      </c>
      <c r="AQ41" s="96">
        <v>4778.8040000000001</v>
      </c>
      <c r="AR41" s="96">
        <v>5240.9989999999998</v>
      </c>
      <c r="AS41" s="96">
        <v>5412.1450000000004</v>
      </c>
      <c r="AT41" s="96">
        <v>5027.4409999999998</v>
      </c>
      <c r="BG41" s="36"/>
      <c r="BH41" s="36"/>
      <c r="BI41" s="52"/>
      <c r="BJ41" s="27"/>
    </row>
    <row r="42" spans="2:62" x14ac:dyDescent="0.2">
      <c r="B42" s="101" t="s">
        <v>12</v>
      </c>
      <c r="C42" s="1" t="s">
        <v>79</v>
      </c>
      <c r="D42" s="96">
        <v>338.6112</v>
      </c>
      <c r="E42" s="96">
        <v>360.59179999999998</v>
      </c>
      <c r="F42" s="96">
        <v>358.08730000000003</v>
      </c>
      <c r="G42" s="96">
        <v>376.64109999999999</v>
      </c>
      <c r="H42" s="96">
        <v>348.3526</v>
      </c>
      <c r="I42" s="96">
        <v>356.79270000000002</v>
      </c>
      <c r="J42" s="96">
        <v>392.14830000000001</v>
      </c>
      <c r="K42" s="96">
        <v>411.54840000000002</v>
      </c>
      <c r="L42" s="96">
        <v>400.80220000000003</v>
      </c>
      <c r="M42" s="96">
        <v>366.01830000000001</v>
      </c>
      <c r="N42" s="96">
        <v>391.35289999999998</v>
      </c>
      <c r="O42" s="96">
        <v>402.89920000000001</v>
      </c>
      <c r="P42" s="96">
        <v>378.79340000000002</v>
      </c>
      <c r="Q42" s="96">
        <v>360.58429999999998</v>
      </c>
      <c r="R42" s="96">
        <v>356.38830000000002</v>
      </c>
      <c r="S42" s="96">
        <v>321.81029999999998</v>
      </c>
      <c r="T42" s="96">
        <v>332.6456</v>
      </c>
      <c r="U42" s="96">
        <v>311.74650000000003</v>
      </c>
      <c r="V42" s="96">
        <v>320.4049</v>
      </c>
      <c r="W42" s="96">
        <v>318.15870000000001</v>
      </c>
      <c r="X42" s="96">
        <v>310.82229999999998</v>
      </c>
      <c r="Y42" s="96">
        <v>305.30410000000001</v>
      </c>
      <c r="Z42" s="96">
        <v>302.84539999999998</v>
      </c>
      <c r="AA42" s="96">
        <v>311.96030000000002</v>
      </c>
      <c r="AB42" s="96">
        <v>292.6087</v>
      </c>
      <c r="AC42" s="96">
        <v>308.58139999999997</v>
      </c>
      <c r="AD42" s="96">
        <v>304.82889999999998</v>
      </c>
      <c r="AE42" s="96">
        <v>308.87529999999998</v>
      </c>
      <c r="AF42" s="96">
        <v>311.80970000000002</v>
      </c>
      <c r="AG42" s="96">
        <v>297.6463</v>
      </c>
      <c r="AH42" s="96">
        <v>307.95260000000002</v>
      </c>
      <c r="AI42" s="96">
        <v>336.90249999999997</v>
      </c>
      <c r="AJ42" s="96">
        <v>268.67959999999999</v>
      </c>
      <c r="AK42" s="96">
        <v>243.62209999999999</v>
      </c>
      <c r="AL42" s="96">
        <v>229.70740000000001</v>
      </c>
      <c r="AM42" s="96">
        <v>241.262</v>
      </c>
      <c r="AN42" s="96">
        <v>254.34800000000001</v>
      </c>
      <c r="AO42" s="96">
        <v>252.29900000000001</v>
      </c>
      <c r="AP42" s="96">
        <v>279.84829999999999</v>
      </c>
      <c r="AQ42" s="96">
        <v>287.69099999999997</v>
      </c>
      <c r="AR42" s="96">
        <v>289.11680000000001</v>
      </c>
      <c r="AS42" s="96">
        <v>302.81720000000001</v>
      </c>
      <c r="AT42" s="96">
        <v>321.39920000000001</v>
      </c>
      <c r="BG42" s="36"/>
      <c r="BH42" s="36"/>
      <c r="BI42" s="52"/>
      <c r="BJ42" s="27"/>
    </row>
    <row r="43" spans="2:62" x14ac:dyDescent="0.2">
      <c r="B43" s="101"/>
      <c r="C43" s="1" t="s">
        <v>80</v>
      </c>
      <c r="D43" s="96">
        <v>1358.6579999999999</v>
      </c>
      <c r="E43" s="96">
        <v>1395.7280000000001</v>
      </c>
      <c r="F43" s="96">
        <v>1454.038</v>
      </c>
      <c r="G43" s="96">
        <v>1475.7829999999999</v>
      </c>
      <c r="H43" s="96">
        <v>1477.02</v>
      </c>
      <c r="I43" s="96">
        <v>1506.1279999999999</v>
      </c>
      <c r="J43" s="96">
        <v>1551.0239999999999</v>
      </c>
      <c r="K43" s="96">
        <v>1539.7360000000001</v>
      </c>
      <c r="L43" s="96">
        <v>1536.9490000000001</v>
      </c>
      <c r="M43" s="96">
        <v>1475.6320000000001</v>
      </c>
      <c r="N43" s="96">
        <v>1559.482</v>
      </c>
      <c r="O43" s="96">
        <v>1507.931</v>
      </c>
      <c r="P43" s="96">
        <v>1462.2380000000001</v>
      </c>
      <c r="Q43" s="96">
        <v>1422.3710000000001</v>
      </c>
      <c r="R43" s="96">
        <v>1464.74</v>
      </c>
      <c r="S43" s="96">
        <v>1398.2059999999999</v>
      </c>
      <c r="T43" s="96">
        <v>1387.846</v>
      </c>
      <c r="U43" s="96">
        <v>1413.1479999999999</v>
      </c>
      <c r="V43" s="96">
        <v>1376.489</v>
      </c>
      <c r="W43" s="96">
        <v>1389.9949999999999</v>
      </c>
      <c r="X43" s="96">
        <v>1328.3879999999999</v>
      </c>
      <c r="Y43" s="96">
        <v>1371.646</v>
      </c>
      <c r="Z43" s="96">
        <v>1378.0730000000001</v>
      </c>
      <c r="AA43" s="96">
        <v>1422.1849999999999</v>
      </c>
      <c r="AB43" s="96">
        <v>1405.2950000000001</v>
      </c>
      <c r="AC43" s="96">
        <v>1464.1489999999999</v>
      </c>
      <c r="AD43" s="96">
        <v>1433.172</v>
      </c>
      <c r="AE43" s="96">
        <v>1447.71</v>
      </c>
      <c r="AF43" s="96">
        <v>1425.835</v>
      </c>
      <c r="AG43" s="96">
        <v>1437.6379999999999</v>
      </c>
      <c r="AH43" s="96">
        <v>1404.463</v>
      </c>
      <c r="AI43" s="96">
        <v>1446.5150000000001</v>
      </c>
      <c r="AJ43" s="96">
        <v>1354.501</v>
      </c>
      <c r="AK43" s="96">
        <v>1347.954</v>
      </c>
      <c r="AL43" s="96">
        <v>1335.7670000000001</v>
      </c>
      <c r="AM43" s="96">
        <v>1404.5050000000001</v>
      </c>
      <c r="AN43" s="96">
        <v>1412.43</v>
      </c>
      <c r="AO43" s="96">
        <v>1405.4690000000001</v>
      </c>
      <c r="AP43" s="96">
        <v>1485.3779999999999</v>
      </c>
      <c r="AQ43" s="96">
        <v>1478.009</v>
      </c>
      <c r="AR43" s="96">
        <v>1453.9110000000001</v>
      </c>
      <c r="AS43" s="96">
        <v>1513.643</v>
      </c>
      <c r="AT43" s="96">
        <v>1521.2629999999999</v>
      </c>
      <c r="BG43" s="36"/>
      <c r="BH43" s="36"/>
      <c r="BI43" s="52"/>
      <c r="BJ43" s="27"/>
    </row>
    <row r="44" spans="2:62" x14ac:dyDescent="0.2">
      <c r="B44" s="101"/>
      <c r="C44" s="1" t="s">
        <v>81</v>
      </c>
      <c r="D44" s="96">
        <v>7099.2889999999998</v>
      </c>
      <c r="E44" s="96">
        <v>6841.0460000000003</v>
      </c>
      <c r="F44" s="96">
        <v>7273.5050000000001</v>
      </c>
      <c r="G44" s="96">
        <v>6804.509</v>
      </c>
      <c r="H44" s="96">
        <v>7021.28</v>
      </c>
      <c r="I44" s="96">
        <v>6898.3360000000002</v>
      </c>
      <c r="J44" s="96">
        <v>7077.4849999999997</v>
      </c>
      <c r="K44" s="96">
        <v>7289.2139999999999</v>
      </c>
      <c r="L44" s="96">
        <v>6955.107</v>
      </c>
      <c r="M44" s="96">
        <v>6907.1970000000001</v>
      </c>
      <c r="N44" s="96">
        <v>6965.3109999999997</v>
      </c>
      <c r="O44" s="96">
        <v>6596.1949999999997</v>
      </c>
      <c r="P44" s="96">
        <v>6493.8040000000001</v>
      </c>
      <c r="Q44" s="96">
        <v>6688.9489999999996</v>
      </c>
      <c r="R44" s="96">
        <v>6991.54</v>
      </c>
      <c r="S44" s="96">
        <v>6750.78</v>
      </c>
      <c r="T44" s="96">
        <v>6499.9319999999998</v>
      </c>
      <c r="U44" s="96">
        <v>6433.7359999999999</v>
      </c>
      <c r="V44" s="96">
        <v>6340.1880000000001</v>
      </c>
      <c r="W44" s="96">
        <v>6413.8969999999999</v>
      </c>
      <c r="X44" s="96">
        <v>6120.1329999999998</v>
      </c>
      <c r="Y44" s="96">
        <v>6371.8310000000001</v>
      </c>
      <c r="Z44" s="96">
        <v>6780.6329999999998</v>
      </c>
      <c r="AA44" s="96">
        <v>6975.4129999999996</v>
      </c>
      <c r="AB44" s="96">
        <v>6885.7219999999998</v>
      </c>
      <c r="AC44" s="96">
        <v>6892.5680000000002</v>
      </c>
      <c r="AD44" s="96">
        <v>6656.3469999999998</v>
      </c>
      <c r="AE44" s="96">
        <v>6463.29</v>
      </c>
      <c r="AF44" s="96">
        <v>6382.1530000000002</v>
      </c>
      <c r="AG44" s="96">
        <v>6680.5940000000001</v>
      </c>
      <c r="AH44" s="96">
        <v>6474.8639999999996</v>
      </c>
      <c r="AI44" s="96">
        <v>6354.973</v>
      </c>
      <c r="AJ44" s="96">
        <v>6268.4579999999996</v>
      </c>
      <c r="AK44" s="96">
        <v>6257.0609999999997</v>
      </c>
      <c r="AL44" s="96">
        <v>6066.6459999999997</v>
      </c>
      <c r="AM44" s="96">
        <v>6346.2190000000001</v>
      </c>
      <c r="AN44" s="96">
        <v>6324.2740000000003</v>
      </c>
      <c r="AO44" s="96">
        <v>6586.8829999999998</v>
      </c>
      <c r="AP44" s="96">
        <v>6887.2340000000004</v>
      </c>
      <c r="AQ44" s="96">
        <v>6684.8919999999998</v>
      </c>
      <c r="AR44" s="96">
        <v>6076.4709999999995</v>
      </c>
      <c r="AS44" s="96">
        <v>6274.9030000000002</v>
      </c>
      <c r="AT44" s="96">
        <v>7233.8540000000003</v>
      </c>
      <c r="BG44" s="36"/>
      <c r="BH44" s="36"/>
      <c r="BI44" s="52"/>
      <c r="BJ44" s="27"/>
    </row>
    <row r="45" spans="2:62" x14ac:dyDescent="0.2">
      <c r="B45" s="101" t="s">
        <v>84</v>
      </c>
      <c r="C45" s="1" t="s">
        <v>79</v>
      </c>
      <c r="D45" s="96">
        <v>309.05579999999998</v>
      </c>
      <c r="E45" s="96">
        <v>305.43029999999999</v>
      </c>
      <c r="F45" s="96">
        <v>326.6721</v>
      </c>
      <c r="G45" s="96">
        <v>342.67779999999999</v>
      </c>
      <c r="H45" s="96">
        <v>309.72859999999997</v>
      </c>
      <c r="I45" s="96">
        <v>304.7833</v>
      </c>
      <c r="J45" s="96">
        <v>325.37310000000002</v>
      </c>
      <c r="K45" s="96">
        <v>315.82429999999999</v>
      </c>
      <c r="L45" s="96">
        <v>307.9914</v>
      </c>
      <c r="M45" s="96">
        <v>304.52109999999999</v>
      </c>
      <c r="N45" s="96">
        <v>295.49860000000001</v>
      </c>
      <c r="O45" s="96">
        <v>312.09840000000003</v>
      </c>
      <c r="P45" s="96">
        <v>295.37220000000002</v>
      </c>
      <c r="Q45" s="96">
        <v>298.60070000000002</v>
      </c>
      <c r="R45" s="96">
        <v>277.98739999999998</v>
      </c>
      <c r="S45" s="96">
        <v>263.15140000000002</v>
      </c>
      <c r="T45" s="96">
        <v>260.19049999999999</v>
      </c>
      <c r="U45" s="96">
        <v>273.5591</v>
      </c>
      <c r="V45" s="96">
        <v>251.15039999999999</v>
      </c>
      <c r="W45" s="96">
        <v>247.52690000000001</v>
      </c>
      <c r="X45" s="96">
        <v>236.00229999999999</v>
      </c>
      <c r="Y45" s="96">
        <v>260.30270000000002</v>
      </c>
      <c r="Z45" s="96">
        <v>266.42630000000003</v>
      </c>
      <c r="AA45" s="96">
        <v>276.79379999999998</v>
      </c>
      <c r="AB45" s="96">
        <v>269.37430000000001</v>
      </c>
      <c r="AC45" s="96">
        <v>264.04289999999997</v>
      </c>
      <c r="AD45" s="96">
        <v>287.4692</v>
      </c>
      <c r="AE45" s="96">
        <v>288.36779999999999</v>
      </c>
      <c r="AF45" s="96">
        <v>284.85270000000003</v>
      </c>
      <c r="AG45" s="96">
        <v>301.69819999999999</v>
      </c>
      <c r="AH45" s="96">
        <v>304.02890000000002</v>
      </c>
      <c r="AI45" s="96">
        <v>294.01060000000001</v>
      </c>
      <c r="AJ45" s="96">
        <v>268.17919999999998</v>
      </c>
      <c r="AK45" s="96">
        <v>206.6575</v>
      </c>
      <c r="AL45" s="96">
        <v>209.8638</v>
      </c>
      <c r="AM45" s="96">
        <v>230.88310000000001</v>
      </c>
      <c r="AN45" s="96">
        <v>242.30240000000001</v>
      </c>
      <c r="AO45" s="96">
        <v>209.3665</v>
      </c>
      <c r="AP45" s="96">
        <v>247.04349999999999</v>
      </c>
      <c r="AQ45" s="96">
        <v>239.2954</v>
      </c>
      <c r="AR45" s="96">
        <v>247.66290000000001</v>
      </c>
      <c r="AS45" s="96">
        <v>266.47800000000001</v>
      </c>
      <c r="AT45" s="96">
        <v>287.9529</v>
      </c>
      <c r="BG45" s="36"/>
      <c r="BH45" s="36"/>
      <c r="BI45" s="52"/>
      <c r="BJ45" s="27"/>
    </row>
    <row r="46" spans="2:62" ht="18.75" customHeight="1" x14ac:dyDescent="0.2">
      <c r="B46" s="101"/>
      <c r="C46" s="1" t="s">
        <v>80</v>
      </c>
      <c r="D46" s="96">
        <v>1341.789</v>
      </c>
      <c r="E46" s="96">
        <v>1380.558</v>
      </c>
      <c r="F46" s="96">
        <v>1344.1949999999999</v>
      </c>
      <c r="G46" s="96">
        <v>1409.633</v>
      </c>
      <c r="H46" s="96">
        <v>1363.1410000000001</v>
      </c>
      <c r="I46" s="96">
        <v>1379.723</v>
      </c>
      <c r="J46" s="96">
        <v>1405.595</v>
      </c>
      <c r="K46" s="96">
        <v>1454.9559999999999</v>
      </c>
      <c r="L46" s="96">
        <v>1404.31</v>
      </c>
      <c r="M46" s="96">
        <v>1407.395</v>
      </c>
      <c r="N46" s="96">
        <v>1410.768</v>
      </c>
      <c r="O46" s="96">
        <v>1428.002</v>
      </c>
      <c r="P46" s="96">
        <v>1386.1089999999999</v>
      </c>
      <c r="Q46" s="96">
        <v>1396.413</v>
      </c>
      <c r="R46" s="96">
        <v>1326.432</v>
      </c>
      <c r="S46" s="96">
        <v>1342.144</v>
      </c>
      <c r="T46" s="96">
        <v>1332.143</v>
      </c>
      <c r="U46" s="96">
        <v>1329.067</v>
      </c>
      <c r="V46" s="96">
        <v>1270.9269999999999</v>
      </c>
      <c r="W46" s="96">
        <v>1296.894</v>
      </c>
      <c r="X46" s="96">
        <v>1314.509</v>
      </c>
      <c r="Y46" s="96">
        <v>1336.8789999999999</v>
      </c>
      <c r="Z46" s="96">
        <v>1332.367</v>
      </c>
      <c r="AA46" s="96">
        <v>1342.8610000000001</v>
      </c>
      <c r="AB46" s="96">
        <v>1335.4839999999999</v>
      </c>
      <c r="AC46" s="96">
        <v>1280.396</v>
      </c>
      <c r="AD46" s="96">
        <v>1384.0139999999999</v>
      </c>
      <c r="AE46" s="96">
        <v>1399.752</v>
      </c>
      <c r="AF46" s="96">
        <v>1371.155</v>
      </c>
      <c r="AG46" s="96">
        <v>1406.56</v>
      </c>
      <c r="AH46" s="96">
        <v>1437.463</v>
      </c>
      <c r="AI46" s="96">
        <v>1420.741</v>
      </c>
      <c r="AJ46" s="96">
        <v>1392.3140000000001</v>
      </c>
      <c r="AK46" s="96">
        <v>1348.116</v>
      </c>
      <c r="AL46" s="96">
        <v>1307.933</v>
      </c>
      <c r="AM46" s="96">
        <v>1321.883</v>
      </c>
      <c r="AN46" s="96">
        <v>1309.1410000000001</v>
      </c>
      <c r="AO46" s="96">
        <v>1253.1590000000001</v>
      </c>
      <c r="AP46" s="96">
        <v>1374.979</v>
      </c>
      <c r="AQ46" s="96">
        <v>1382.885</v>
      </c>
      <c r="AR46" s="96">
        <v>1338.06</v>
      </c>
      <c r="AS46" s="96">
        <v>1396.644</v>
      </c>
      <c r="AT46" s="96">
        <v>1463.154</v>
      </c>
      <c r="AZ46" s="37"/>
      <c r="BA46" s="37"/>
      <c r="BB46" s="38"/>
      <c r="BC46" s="38"/>
      <c r="BG46" s="36"/>
      <c r="BH46" s="36"/>
      <c r="BI46" s="52"/>
      <c r="BJ46" s="27"/>
    </row>
    <row r="47" spans="2:62" x14ac:dyDescent="0.2">
      <c r="B47" s="101"/>
      <c r="C47" s="1" t="s">
        <v>81</v>
      </c>
      <c r="D47" s="96">
        <v>6200.8069999999998</v>
      </c>
      <c r="E47" s="96">
        <v>6231.1980000000003</v>
      </c>
      <c r="F47" s="96">
        <v>5681.7809999999999</v>
      </c>
      <c r="G47" s="96">
        <v>5744.1130000000003</v>
      </c>
      <c r="H47" s="96">
        <v>6048.6009999999997</v>
      </c>
      <c r="I47" s="96">
        <v>5856.4059999999999</v>
      </c>
      <c r="J47" s="96">
        <v>6402.3239999999996</v>
      </c>
      <c r="K47" s="96">
        <v>7022.4120000000003</v>
      </c>
      <c r="L47" s="96">
        <v>6720.7730000000001</v>
      </c>
      <c r="M47" s="96">
        <v>6231.2309999999998</v>
      </c>
      <c r="N47" s="96">
        <v>6741.1149999999998</v>
      </c>
      <c r="O47" s="96">
        <v>6465.1459999999997</v>
      </c>
      <c r="P47" s="96">
        <v>5795.8919999999998</v>
      </c>
      <c r="Q47" s="96">
        <v>6193.0010000000002</v>
      </c>
      <c r="R47" s="96">
        <v>6207.6390000000001</v>
      </c>
      <c r="S47" s="96">
        <v>6592.6859999999997</v>
      </c>
      <c r="T47" s="96">
        <v>6370.6869999999999</v>
      </c>
      <c r="U47" s="96">
        <v>5941.299</v>
      </c>
      <c r="V47" s="96">
        <v>6097.7839999999997</v>
      </c>
      <c r="W47" s="96">
        <v>5773.3729999999996</v>
      </c>
      <c r="X47" s="96">
        <v>5887.201</v>
      </c>
      <c r="Y47" s="96">
        <v>6129.39</v>
      </c>
      <c r="Z47" s="96">
        <v>5976.6490000000003</v>
      </c>
      <c r="AA47" s="96">
        <v>6408.9769999999999</v>
      </c>
      <c r="AB47" s="96">
        <v>6203.5860000000002</v>
      </c>
      <c r="AC47" s="96">
        <v>6031.3140000000003</v>
      </c>
      <c r="AD47" s="96">
        <v>6853.55</v>
      </c>
      <c r="AE47" s="96">
        <v>7195.54</v>
      </c>
      <c r="AF47" s="96">
        <v>7340.1019999999999</v>
      </c>
      <c r="AG47" s="96">
        <v>6991.6229999999996</v>
      </c>
      <c r="AH47" s="96">
        <v>6866.5140000000001</v>
      </c>
      <c r="AI47" s="96">
        <v>6724.1940000000004</v>
      </c>
      <c r="AJ47" s="96">
        <v>6554.759</v>
      </c>
      <c r="AK47" s="96">
        <v>6550.7979999999998</v>
      </c>
      <c r="AL47" s="96">
        <v>6402.4179999999997</v>
      </c>
      <c r="AM47" s="96">
        <v>6270.1270000000004</v>
      </c>
      <c r="AN47" s="96">
        <v>6561.8739999999998</v>
      </c>
      <c r="AO47" s="96">
        <v>6271.8919999999998</v>
      </c>
      <c r="AP47" s="96">
        <v>6445.7539999999999</v>
      </c>
      <c r="AQ47" s="96">
        <v>6910.9719999999998</v>
      </c>
      <c r="AR47" s="96">
        <v>6431.2380000000003</v>
      </c>
      <c r="AS47" s="96">
        <v>6107.21</v>
      </c>
      <c r="AT47" s="96">
        <v>7017.0190000000002</v>
      </c>
      <c r="AZ47" s="36"/>
      <c r="BA47" s="1"/>
      <c r="BB47" s="25"/>
      <c r="BC47" s="25"/>
      <c r="BE47" s="29"/>
      <c r="BF47" s="29"/>
      <c r="BG47" s="36"/>
      <c r="BH47" s="36"/>
      <c r="BI47" s="52"/>
      <c r="BJ47" s="27"/>
    </row>
    <row r="48" spans="2:62" x14ac:dyDescent="0.2">
      <c r="B48" s="101" t="s">
        <v>13</v>
      </c>
      <c r="C48" s="1" t="s">
        <v>79</v>
      </c>
      <c r="D48" s="96">
        <v>272.49880000000002</v>
      </c>
      <c r="E48" s="96">
        <v>284.3836</v>
      </c>
      <c r="F48" s="96">
        <v>266.46409999999997</v>
      </c>
      <c r="G48" s="96">
        <v>278.82729999999998</v>
      </c>
      <c r="H48" s="96">
        <v>285.86160000000001</v>
      </c>
      <c r="I48" s="96">
        <v>303.50670000000002</v>
      </c>
      <c r="J48" s="96">
        <v>299.39</v>
      </c>
      <c r="K48" s="96">
        <v>299.9905</v>
      </c>
      <c r="L48" s="96">
        <v>295.14490000000001</v>
      </c>
      <c r="M48" s="96">
        <v>282.0761</v>
      </c>
      <c r="N48" s="96">
        <v>282.44839999999999</v>
      </c>
      <c r="O48" s="96">
        <v>282.64960000000002</v>
      </c>
      <c r="P48" s="96">
        <v>279.62709999999998</v>
      </c>
      <c r="Q48" s="96">
        <v>286.18270000000001</v>
      </c>
      <c r="R48" s="96">
        <v>286.41930000000002</v>
      </c>
      <c r="S48" s="96">
        <v>278.35289999999998</v>
      </c>
      <c r="T48" s="96">
        <v>270.1626</v>
      </c>
      <c r="U48" s="96">
        <v>259.72489999999999</v>
      </c>
      <c r="V48" s="96">
        <v>251.86619999999999</v>
      </c>
      <c r="W48" s="96">
        <v>250.04810000000001</v>
      </c>
      <c r="X48" s="96">
        <v>233.67339999999999</v>
      </c>
      <c r="Y48" s="96">
        <v>227.01939999999999</v>
      </c>
      <c r="Z48" s="96">
        <v>248.81970000000001</v>
      </c>
      <c r="AA48" s="96">
        <v>240.3194</v>
      </c>
      <c r="AB48" s="96">
        <v>233.33879999999999</v>
      </c>
      <c r="AC48" s="96">
        <v>261.63040000000001</v>
      </c>
      <c r="AD48" s="96">
        <v>262.3793</v>
      </c>
      <c r="AE48" s="96">
        <v>261.12450000000001</v>
      </c>
      <c r="AF48" s="96">
        <v>253.4503</v>
      </c>
      <c r="AG48" s="96">
        <v>247.14080000000001</v>
      </c>
      <c r="AH48" s="96">
        <v>240.4829</v>
      </c>
      <c r="AI48" s="96">
        <v>243.07830000000001</v>
      </c>
      <c r="AJ48" s="96">
        <v>233.98869999999999</v>
      </c>
      <c r="AK48" s="96">
        <v>132.0188</v>
      </c>
      <c r="AL48" s="96">
        <v>133.1901</v>
      </c>
      <c r="AM48" s="96">
        <v>141.05410000000001</v>
      </c>
      <c r="AN48" s="96">
        <v>142.30860000000001</v>
      </c>
      <c r="AO48" s="96">
        <v>168.995</v>
      </c>
      <c r="AP48" s="96">
        <v>196.3578</v>
      </c>
      <c r="AQ48" s="96">
        <v>233.0112</v>
      </c>
      <c r="AR48" s="96">
        <v>187.274</v>
      </c>
      <c r="AS48" s="96">
        <v>202.3716</v>
      </c>
      <c r="AT48" s="96">
        <v>207.70050000000001</v>
      </c>
      <c r="AZ48" s="36"/>
      <c r="BA48" s="1"/>
      <c r="BB48" s="25"/>
      <c r="BC48" s="25"/>
      <c r="BE48" s="29"/>
      <c r="BF48" s="29"/>
      <c r="BG48" s="36"/>
      <c r="BH48" s="36"/>
      <c r="BI48" s="52"/>
      <c r="BJ48" s="27"/>
    </row>
    <row r="49" spans="2:62" x14ac:dyDescent="0.2">
      <c r="B49" s="101"/>
      <c r="C49" s="1" t="s">
        <v>80</v>
      </c>
      <c r="D49" s="96">
        <v>1274.9480000000001</v>
      </c>
      <c r="E49" s="96">
        <v>1311.99</v>
      </c>
      <c r="F49" s="96">
        <v>1267.769</v>
      </c>
      <c r="G49" s="96">
        <v>1278.9680000000001</v>
      </c>
      <c r="H49" s="96">
        <v>1306.615</v>
      </c>
      <c r="I49" s="96">
        <v>1306.796</v>
      </c>
      <c r="J49" s="96">
        <v>1356.8219999999999</v>
      </c>
      <c r="K49" s="96">
        <v>1377.452</v>
      </c>
      <c r="L49" s="96">
        <v>1399.6020000000001</v>
      </c>
      <c r="M49" s="96">
        <v>1379.297</v>
      </c>
      <c r="N49" s="96">
        <v>1370.5329999999999</v>
      </c>
      <c r="O49" s="96">
        <v>1376.3209999999999</v>
      </c>
      <c r="P49" s="96">
        <v>1360.732</v>
      </c>
      <c r="Q49" s="96">
        <v>1399.1780000000001</v>
      </c>
      <c r="R49" s="96">
        <v>1409.162</v>
      </c>
      <c r="S49" s="96">
        <v>1383.682</v>
      </c>
      <c r="T49" s="96">
        <v>1388.421</v>
      </c>
      <c r="U49" s="96">
        <v>1389.7059999999999</v>
      </c>
      <c r="V49" s="96">
        <v>1349.345</v>
      </c>
      <c r="W49" s="96">
        <v>1341.5239999999999</v>
      </c>
      <c r="X49" s="96">
        <v>1313.307</v>
      </c>
      <c r="Y49" s="96">
        <v>1293.325</v>
      </c>
      <c r="Z49" s="96">
        <v>1322.143</v>
      </c>
      <c r="AA49" s="96">
        <v>1365.229</v>
      </c>
      <c r="AB49" s="96">
        <v>1359.0219999999999</v>
      </c>
      <c r="AC49" s="96">
        <v>1443.1690000000001</v>
      </c>
      <c r="AD49" s="96">
        <v>1434.4110000000001</v>
      </c>
      <c r="AE49" s="96">
        <v>1433.643</v>
      </c>
      <c r="AF49" s="96">
        <v>1468.943</v>
      </c>
      <c r="AG49" s="96">
        <v>1449.885</v>
      </c>
      <c r="AH49" s="96">
        <v>1503.0709999999999</v>
      </c>
      <c r="AI49" s="96">
        <v>1515.6780000000001</v>
      </c>
      <c r="AJ49" s="96">
        <v>1544.1679999999999</v>
      </c>
      <c r="AK49" s="96">
        <v>1419.355</v>
      </c>
      <c r="AL49" s="96">
        <v>1455.48</v>
      </c>
      <c r="AM49" s="96">
        <v>1427.9559999999999</v>
      </c>
      <c r="AN49" s="96">
        <v>1438.549</v>
      </c>
      <c r="AO49" s="96">
        <v>1497.2260000000001</v>
      </c>
      <c r="AP49" s="96">
        <v>1407.0909999999999</v>
      </c>
      <c r="AQ49" s="96">
        <v>1451.6569999999999</v>
      </c>
      <c r="AR49" s="96">
        <v>1450.913</v>
      </c>
      <c r="AS49" s="96">
        <v>1513.24</v>
      </c>
      <c r="AT49" s="96">
        <v>1542.2280000000001</v>
      </c>
      <c r="AZ49" s="36"/>
      <c r="BA49" s="1"/>
      <c r="BB49" s="25"/>
      <c r="BC49" s="25"/>
      <c r="BE49" s="29"/>
      <c r="BF49" s="29"/>
      <c r="BG49" s="36"/>
      <c r="BH49" s="36"/>
      <c r="BI49" s="52"/>
      <c r="BJ49" s="27"/>
    </row>
    <row r="50" spans="2:62" x14ac:dyDescent="0.2">
      <c r="B50" s="101"/>
      <c r="C50" s="1" t="s">
        <v>81</v>
      </c>
      <c r="D50" s="96">
        <v>6092.3310000000001</v>
      </c>
      <c r="E50" s="96">
        <v>6284.9849999999997</v>
      </c>
      <c r="F50" s="96">
        <v>6058.7</v>
      </c>
      <c r="G50" s="96">
        <v>5875.1760000000004</v>
      </c>
      <c r="H50" s="96">
        <v>6197.8010000000004</v>
      </c>
      <c r="I50" s="96">
        <v>6149.4719999999998</v>
      </c>
      <c r="J50" s="96">
        <v>6481.3770000000004</v>
      </c>
      <c r="K50" s="96">
        <v>6331.0820000000003</v>
      </c>
      <c r="L50" s="96">
        <v>6530.69</v>
      </c>
      <c r="M50" s="96">
        <v>6403.5929999999998</v>
      </c>
      <c r="N50" s="96">
        <v>6414.8209999999999</v>
      </c>
      <c r="O50" s="96">
        <v>6308.3890000000001</v>
      </c>
      <c r="P50" s="96">
        <v>6075.2020000000002</v>
      </c>
      <c r="Q50" s="96">
        <v>6403.1959999999999</v>
      </c>
      <c r="R50" s="96">
        <v>6505.4849999999997</v>
      </c>
      <c r="S50" s="96">
        <v>6299.7860000000001</v>
      </c>
      <c r="T50" s="96">
        <v>6817.3779999999997</v>
      </c>
      <c r="U50" s="96">
        <v>6849.3410000000003</v>
      </c>
      <c r="V50" s="96">
        <v>6457.6580000000004</v>
      </c>
      <c r="W50" s="96">
        <v>6456.2830000000004</v>
      </c>
      <c r="X50" s="96">
        <v>6579.8980000000001</v>
      </c>
      <c r="Y50" s="96">
        <v>6081.3739999999998</v>
      </c>
      <c r="Z50" s="96">
        <v>6410.6170000000002</v>
      </c>
      <c r="AA50" s="96">
        <v>6654.616</v>
      </c>
      <c r="AB50" s="96">
        <v>6655.3760000000002</v>
      </c>
      <c r="AC50" s="96">
        <v>7065.1980000000003</v>
      </c>
      <c r="AD50" s="96">
        <v>7276.7070000000003</v>
      </c>
      <c r="AE50" s="96">
        <v>7272.5069999999996</v>
      </c>
      <c r="AF50" s="96">
        <v>7584.0730000000003</v>
      </c>
      <c r="AG50" s="96">
        <v>7586.6239999999998</v>
      </c>
      <c r="AH50" s="96">
        <v>8104.29</v>
      </c>
      <c r="AI50" s="96">
        <v>8114.1130000000003</v>
      </c>
      <c r="AJ50" s="96">
        <v>8021.49</v>
      </c>
      <c r="AK50" s="96">
        <v>8213.4689999999991</v>
      </c>
      <c r="AL50" s="96">
        <v>8292.5990000000002</v>
      </c>
      <c r="AM50" s="96">
        <v>8053.1260000000002</v>
      </c>
      <c r="AN50" s="96">
        <v>8264.8520000000008</v>
      </c>
      <c r="AO50" s="96">
        <v>8599.643</v>
      </c>
      <c r="AP50" s="96">
        <v>7319.8</v>
      </c>
      <c r="AQ50" s="96">
        <v>7530.1909999999998</v>
      </c>
      <c r="AR50" s="96">
        <v>7285.3</v>
      </c>
      <c r="AS50" s="96">
        <v>7751.7250000000004</v>
      </c>
      <c r="AT50" s="96">
        <v>8090.4290000000001</v>
      </c>
      <c r="AZ50" s="36"/>
      <c r="BA50" s="1"/>
      <c r="BB50" s="25"/>
      <c r="BC50" s="25"/>
      <c r="BE50" s="29"/>
      <c r="BF50" s="29"/>
      <c r="BG50" s="36"/>
      <c r="BH50" s="36"/>
      <c r="BI50" s="52"/>
      <c r="BJ50" s="27"/>
    </row>
    <row r="51" spans="2:62" x14ac:dyDescent="0.2">
      <c r="B51" s="101" t="s">
        <v>14</v>
      </c>
      <c r="C51" s="1" t="s">
        <v>79</v>
      </c>
      <c r="D51" s="96">
        <v>392.2174</v>
      </c>
      <c r="E51" s="96">
        <v>397.81659999999999</v>
      </c>
      <c r="F51" s="96">
        <v>408.97399999999999</v>
      </c>
      <c r="G51" s="96">
        <v>424.04759999999999</v>
      </c>
      <c r="H51" s="96">
        <v>428.09410000000003</v>
      </c>
      <c r="I51" s="96">
        <v>445.17239999999998</v>
      </c>
      <c r="J51" s="96">
        <v>446.96109999999999</v>
      </c>
      <c r="K51" s="96">
        <v>450.24310000000003</v>
      </c>
      <c r="L51" s="96">
        <v>448.09899999999999</v>
      </c>
      <c r="M51" s="96">
        <v>444.46629999999999</v>
      </c>
      <c r="N51" s="96">
        <v>432.37639999999999</v>
      </c>
      <c r="O51" s="96">
        <v>438.44959999999998</v>
      </c>
      <c r="P51" s="96">
        <v>429.93680000000001</v>
      </c>
      <c r="Q51" s="96">
        <v>416.47609999999997</v>
      </c>
      <c r="R51" s="96">
        <v>403.7903</v>
      </c>
      <c r="S51" s="96">
        <v>385.73090000000002</v>
      </c>
      <c r="T51" s="96">
        <v>378.31200000000001</v>
      </c>
      <c r="U51" s="96">
        <v>397.13310000000001</v>
      </c>
      <c r="V51" s="96">
        <v>392.59640000000002</v>
      </c>
      <c r="W51" s="96">
        <v>402.03440000000001</v>
      </c>
      <c r="X51" s="96">
        <v>379.60899999999998</v>
      </c>
      <c r="Y51" s="96">
        <v>377.78300000000002</v>
      </c>
      <c r="Z51" s="96">
        <v>380.6748</v>
      </c>
      <c r="AA51" s="96">
        <v>373.0385</v>
      </c>
      <c r="AB51" s="96">
        <v>363.07339999999999</v>
      </c>
      <c r="AC51" s="96">
        <v>353.05309999999997</v>
      </c>
      <c r="AD51" s="96">
        <v>367.29430000000002</v>
      </c>
      <c r="AE51" s="96">
        <v>353.64080000000001</v>
      </c>
      <c r="AF51" s="96">
        <v>345.91699999999997</v>
      </c>
      <c r="AG51" s="96">
        <v>355.09120000000001</v>
      </c>
      <c r="AH51" s="96">
        <v>377.54770000000002</v>
      </c>
      <c r="AI51" s="96">
        <v>361.28800000000001</v>
      </c>
      <c r="AJ51" s="96">
        <v>364.34269999999998</v>
      </c>
      <c r="AK51" s="96">
        <v>256.58409999999998</v>
      </c>
      <c r="AL51" s="96">
        <v>241.93969999999999</v>
      </c>
      <c r="AM51" s="96">
        <v>250.21870000000001</v>
      </c>
      <c r="AN51" s="96">
        <v>272.53269999999998</v>
      </c>
      <c r="AO51" s="96">
        <v>289.22739999999999</v>
      </c>
      <c r="AP51" s="96">
        <v>285.03590000000003</v>
      </c>
      <c r="AQ51" s="96">
        <v>316.02809999999999</v>
      </c>
      <c r="AR51" s="96">
        <v>324.52859999999998</v>
      </c>
      <c r="AS51" s="96">
        <v>345.96230000000003</v>
      </c>
      <c r="AT51" s="96">
        <v>357.22030000000001</v>
      </c>
      <c r="AZ51" s="36"/>
      <c r="BA51" s="1"/>
      <c r="BB51" s="25"/>
      <c r="BC51" s="25"/>
      <c r="BE51" s="29"/>
      <c r="BF51" s="29"/>
      <c r="BG51" s="36"/>
      <c r="BH51" s="36"/>
      <c r="BI51" s="52"/>
      <c r="BJ51" s="27"/>
    </row>
    <row r="52" spans="2:62" x14ac:dyDescent="0.2">
      <c r="B52" s="101"/>
      <c r="C52" s="1" t="s">
        <v>80</v>
      </c>
      <c r="D52" s="96">
        <v>1611.239</v>
      </c>
      <c r="E52" s="96">
        <v>1650.184</v>
      </c>
      <c r="F52" s="96">
        <v>1710.693</v>
      </c>
      <c r="G52" s="96">
        <v>1724.7080000000001</v>
      </c>
      <c r="H52" s="96">
        <v>1744.174</v>
      </c>
      <c r="I52" s="96">
        <v>1861.222</v>
      </c>
      <c r="J52" s="96">
        <v>1853.423</v>
      </c>
      <c r="K52" s="96">
        <v>1800.98</v>
      </c>
      <c r="L52" s="96">
        <v>1809.194</v>
      </c>
      <c r="M52" s="96">
        <v>1851.241</v>
      </c>
      <c r="N52" s="96">
        <v>1893.5440000000001</v>
      </c>
      <c r="O52" s="96">
        <v>1969.375</v>
      </c>
      <c r="P52" s="96">
        <v>1885.0119999999999</v>
      </c>
      <c r="Q52" s="96">
        <v>1882.1569999999999</v>
      </c>
      <c r="R52" s="96">
        <v>1828.4380000000001</v>
      </c>
      <c r="S52" s="96">
        <v>1786.3219999999999</v>
      </c>
      <c r="T52" s="96">
        <v>1816.761</v>
      </c>
      <c r="U52" s="96">
        <v>1817.104</v>
      </c>
      <c r="V52" s="96">
        <v>1865.396</v>
      </c>
      <c r="W52" s="96">
        <v>1911.45</v>
      </c>
      <c r="X52" s="96">
        <v>1877.345</v>
      </c>
      <c r="Y52" s="96">
        <v>1819.8420000000001</v>
      </c>
      <c r="Z52" s="96">
        <v>1841.586</v>
      </c>
      <c r="AA52" s="96">
        <v>1797.559</v>
      </c>
      <c r="AB52" s="96">
        <v>1824.307</v>
      </c>
      <c r="AC52" s="96">
        <v>1788.8009999999999</v>
      </c>
      <c r="AD52" s="96">
        <v>1767.058</v>
      </c>
      <c r="AE52" s="96">
        <v>1821.057</v>
      </c>
      <c r="AF52" s="96">
        <v>1803.212</v>
      </c>
      <c r="AG52" s="96">
        <v>1775.4349999999999</v>
      </c>
      <c r="AH52" s="96">
        <v>1833.6179999999999</v>
      </c>
      <c r="AI52" s="96">
        <v>1826.876</v>
      </c>
      <c r="AJ52" s="96">
        <v>1814.192</v>
      </c>
      <c r="AK52" s="96">
        <v>1669.848</v>
      </c>
      <c r="AL52" s="96">
        <v>1690.5989999999999</v>
      </c>
      <c r="AM52" s="96">
        <v>1649.78</v>
      </c>
      <c r="AN52" s="96">
        <v>1636.6410000000001</v>
      </c>
      <c r="AO52" s="96">
        <v>1722.8109999999999</v>
      </c>
      <c r="AP52" s="96">
        <v>1693.2760000000001</v>
      </c>
      <c r="AQ52" s="96">
        <v>1669.5260000000001</v>
      </c>
      <c r="AR52" s="96">
        <v>1668.27</v>
      </c>
      <c r="AS52" s="96">
        <v>1721.0039999999999</v>
      </c>
      <c r="AT52" s="96">
        <v>1814.9580000000001</v>
      </c>
      <c r="AZ52" s="36"/>
      <c r="BA52" s="1"/>
      <c r="BB52" s="25"/>
      <c r="BC52" s="25"/>
      <c r="BE52" s="29"/>
      <c r="BF52" s="29"/>
    </row>
    <row r="53" spans="2:62" x14ac:dyDescent="0.2">
      <c r="B53" s="101"/>
      <c r="C53" s="1" t="s">
        <v>81</v>
      </c>
      <c r="D53" s="96">
        <v>8027.1210000000001</v>
      </c>
      <c r="E53" s="96">
        <v>8189.7860000000001</v>
      </c>
      <c r="F53" s="96">
        <v>8327.223</v>
      </c>
      <c r="G53" s="96">
        <v>8601.366</v>
      </c>
      <c r="H53" s="96">
        <v>8396.1350000000002</v>
      </c>
      <c r="I53" s="96">
        <v>9030.43</v>
      </c>
      <c r="J53" s="96">
        <v>8851.2929999999997</v>
      </c>
      <c r="K53" s="96">
        <v>8111.0640000000003</v>
      </c>
      <c r="L53" s="96">
        <v>9317.2690000000002</v>
      </c>
      <c r="M53" s="96">
        <v>9594.5789999999997</v>
      </c>
      <c r="N53" s="96">
        <v>10068.52</v>
      </c>
      <c r="O53" s="96">
        <v>9662.5079999999998</v>
      </c>
      <c r="P53" s="96">
        <v>10100.049999999999</v>
      </c>
      <c r="Q53" s="96">
        <v>10410.27</v>
      </c>
      <c r="R53" s="96">
        <v>10049.64</v>
      </c>
      <c r="S53" s="96">
        <v>9991.375</v>
      </c>
      <c r="T53" s="96">
        <v>9859.4850000000006</v>
      </c>
      <c r="U53" s="96">
        <v>9074.7309999999998</v>
      </c>
      <c r="V53" s="96">
        <v>9368.0310000000009</v>
      </c>
      <c r="W53" s="96">
        <v>10087.4</v>
      </c>
      <c r="X53" s="96">
        <v>9957.2610000000004</v>
      </c>
      <c r="Y53" s="96">
        <v>9613.3889999999992</v>
      </c>
      <c r="Z53" s="96">
        <v>9962.1569999999992</v>
      </c>
      <c r="AA53" s="96">
        <v>10161.969999999999</v>
      </c>
      <c r="AB53" s="96">
        <v>10426.33</v>
      </c>
      <c r="AC53" s="96">
        <v>10299.799999999999</v>
      </c>
      <c r="AD53" s="96">
        <v>10509.64</v>
      </c>
      <c r="AE53" s="96">
        <v>10475.77</v>
      </c>
      <c r="AF53" s="96">
        <v>10217.49</v>
      </c>
      <c r="AG53" s="96">
        <v>10326.969999999999</v>
      </c>
      <c r="AH53" s="96">
        <v>10602.86</v>
      </c>
      <c r="AI53" s="96">
        <v>10519.49</v>
      </c>
      <c r="AJ53" s="96">
        <v>10848.04</v>
      </c>
      <c r="AK53" s="96">
        <v>9875.9500000000007</v>
      </c>
      <c r="AL53" s="96">
        <v>10835.25</v>
      </c>
      <c r="AM53" s="96">
        <v>9570.518</v>
      </c>
      <c r="AN53" s="96">
        <v>9690.5619999999999</v>
      </c>
      <c r="AO53" s="96">
        <v>8819.9480000000003</v>
      </c>
      <c r="AP53" s="96">
        <v>8848.7919999999995</v>
      </c>
      <c r="AQ53" s="96">
        <v>8319.4259999999995</v>
      </c>
      <c r="AR53" s="96">
        <v>8314.6350000000002</v>
      </c>
      <c r="AS53" s="96">
        <v>9030.0390000000007</v>
      </c>
      <c r="AT53" s="96">
        <v>8995.5789999999997</v>
      </c>
      <c r="AZ53" s="36"/>
      <c r="BA53" s="1"/>
      <c r="BB53" s="25"/>
      <c r="BC53" s="25"/>
      <c r="BE53" s="29"/>
      <c r="BF53" s="29"/>
      <c r="BH53"/>
    </row>
    <row r="54" spans="2:62" x14ac:dyDescent="0.2">
      <c r="B54" s="101" t="s">
        <v>15</v>
      </c>
      <c r="C54" s="1" t="s">
        <v>79</v>
      </c>
      <c r="D54" s="96">
        <v>465.07580000000002</v>
      </c>
      <c r="E54" s="96">
        <v>463.15469999999999</v>
      </c>
      <c r="F54" s="96">
        <v>477.62130000000002</v>
      </c>
      <c r="G54" s="96">
        <v>474.97300000000001</v>
      </c>
      <c r="H54" s="96">
        <v>481.38200000000001</v>
      </c>
      <c r="I54" s="96">
        <v>495.99740000000003</v>
      </c>
      <c r="J54" s="96">
        <v>490.57229999999998</v>
      </c>
      <c r="K54" s="96">
        <v>483.06810000000002</v>
      </c>
      <c r="L54" s="96">
        <v>514.51089999999999</v>
      </c>
      <c r="M54" s="96">
        <v>495.13630000000001</v>
      </c>
      <c r="N54" s="96">
        <v>502.98219999999998</v>
      </c>
      <c r="O54" s="96">
        <v>486.25020000000001</v>
      </c>
      <c r="P54" s="96">
        <v>456.58</v>
      </c>
      <c r="Q54" s="96">
        <v>450.33370000000002</v>
      </c>
      <c r="R54" s="96">
        <v>460.3152</v>
      </c>
      <c r="S54" s="96">
        <v>468.41579999999999</v>
      </c>
      <c r="T54" s="96">
        <v>435.75639999999999</v>
      </c>
      <c r="U54" s="96">
        <v>407.35849999999999</v>
      </c>
      <c r="V54" s="96">
        <v>381.56020000000001</v>
      </c>
      <c r="W54" s="96">
        <v>421.78339999999997</v>
      </c>
      <c r="X54" s="96">
        <v>401.12639999999999</v>
      </c>
      <c r="Y54" s="96">
        <v>438.50310000000002</v>
      </c>
      <c r="Z54" s="96">
        <v>391.32589999999999</v>
      </c>
      <c r="AA54" s="96">
        <v>390.23899999999998</v>
      </c>
      <c r="AB54" s="96">
        <v>366.7081</v>
      </c>
      <c r="AC54" s="96">
        <v>358.49630000000002</v>
      </c>
      <c r="AD54" s="96">
        <v>366.64920000000001</v>
      </c>
      <c r="AE54" s="96">
        <v>387.834</v>
      </c>
      <c r="AF54" s="96">
        <v>410.79329999999999</v>
      </c>
      <c r="AG54" s="96">
        <v>417.71120000000002</v>
      </c>
      <c r="AH54" s="96">
        <v>433.08659999999998</v>
      </c>
      <c r="AI54" s="96">
        <v>447.99540000000002</v>
      </c>
      <c r="AJ54" s="96">
        <v>437.05739999999997</v>
      </c>
      <c r="AK54" s="96">
        <v>374.40679999999998</v>
      </c>
      <c r="AL54" s="96">
        <v>354.2312</v>
      </c>
      <c r="AM54" s="96">
        <v>351.31110000000001</v>
      </c>
      <c r="AN54" s="96">
        <v>359.2765</v>
      </c>
      <c r="AO54" s="96">
        <v>358.35070000000002</v>
      </c>
      <c r="AP54" s="96">
        <v>338.49400000000003</v>
      </c>
      <c r="AQ54" s="96">
        <v>364.66109999999998</v>
      </c>
      <c r="AR54" s="96">
        <v>348.76299999999998</v>
      </c>
      <c r="AS54" s="96">
        <v>376.63580000000002</v>
      </c>
      <c r="AT54" s="96">
        <v>393.59129999999999</v>
      </c>
      <c r="AZ54" s="36"/>
      <c r="BA54" s="1"/>
      <c r="BB54" s="25"/>
      <c r="BC54" s="25"/>
      <c r="BE54" s="29"/>
      <c r="BF54" s="29"/>
      <c r="BH54"/>
    </row>
    <row r="55" spans="2:62" x14ac:dyDescent="0.2">
      <c r="B55" s="101"/>
      <c r="C55" s="1" t="s">
        <v>80</v>
      </c>
      <c r="D55" s="96">
        <v>1714.4670000000001</v>
      </c>
      <c r="E55" s="96">
        <v>1680.7950000000001</v>
      </c>
      <c r="F55" s="96">
        <v>1799.4760000000001</v>
      </c>
      <c r="G55" s="96">
        <v>1817.3</v>
      </c>
      <c r="H55" s="96">
        <v>1791.1859999999999</v>
      </c>
      <c r="I55" s="96">
        <v>1827.904</v>
      </c>
      <c r="J55" s="96">
        <v>1883.6379999999999</v>
      </c>
      <c r="K55" s="96">
        <v>1876.453</v>
      </c>
      <c r="L55" s="96">
        <v>1896.518</v>
      </c>
      <c r="M55" s="96">
        <v>1885.17</v>
      </c>
      <c r="N55" s="96">
        <v>1946.7070000000001</v>
      </c>
      <c r="O55" s="96">
        <v>1901.626</v>
      </c>
      <c r="P55" s="96">
        <v>1913.761</v>
      </c>
      <c r="Q55" s="96">
        <v>1864.171</v>
      </c>
      <c r="R55" s="96">
        <v>1878.126</v>
      </c>
      <c r="S55" s="96">
        <v>1841.8019999999999</v>
      </c>
      <c r="T55" s="96">
        <v>1771.836</v>
      </c>
      <c r="U55" s="96">
        <v>1742.691</v>
      </c>
      <c r="V55" s="96">
        <v>1743.0709999999999</v>
      </c>
      <c r="W55" s="96">
        <v>1790.2080000000001</v>
      </c>
      <c r="X55" s="96">
        <v>1738.336</v>
      </c>
      <c r="Y55" s="96">
        <v>1739.058</v>
      </c>
      <c r="Z55" s="96">
        <v>1692.1980000000001</v>
      </c>
      <c r="AA55" s="96">
        <v>1703.1189999999999</v>
      </c>
      <c r="AB55" s="96">
        <v>1683.8019999999999</v>
      </c>
      <c r="AC55" s="96">
        <v>1717.559</v>
      </c>
      <c r="AD55" s="96">
        <v>1726.289</v>
      </c>
      <c r="AE55" s="96">
        <v>1822.6949999999999</v>
      </c>
      <c r="AF55" s="96">
        <v>1843.3320000000001</v>
      </c>
      <c r="AG55" s="96">
        <v>1866.14</v>
      </c>
      <c r="AH55" s="96">
        <v>1915.509</v>
      </c>
      <c r="AI55" s="96">
        <v>1953.855</v>
      </c>
      <c r="AJ55" s="96">
        <v>1953.8889999999999</v>
      </c>
      <c r="AK55" s="96">
        <v>1886.8119999999999</v>
      </c>
      <c r="AL55" s="96">
        <v>1787.558</v>
      </c>
      <c r="AM55" s="96">
        <v>1741.223</v>
      </c>
      <c r="AN55" s="96">
        <v>1713.654</v>
      </c>
      <c r="AO55" s="96">
        <v>1630.6010000000001</v>
      </c>
      <c r="AP55" s="96">
        <v>1598.365</v>
      </c>
      <c r="AQ55" s="96">
        <v>1641.203</v>
      </c>
      <c r="AR55" s="96">
        <v>1692.203</v>
      </c>
      <c r="AS55" s="96">
        <v>1775.2560000000001</v>
      </c>
      <c r="AT55" s="96">
        <v>1806.338</v>
      </c>
      <c r="AZ55" s="36"/>
      <c r="BA55" s="1"/>
      <c r="BB55" s="25"/>
      <c r="BC55" s="25"/>
      <c r="BE55" s="29"/>
      <c r="BF55" s="29"/>
      <c r="BH55"/>
    </row>
    <row r="56" spans="2:62" x14ac:dyDescent="0.2">
      <c r="B56" s="101"/>
      <c r="C56" s="1" t="s">
        <v>81</v>
      </c>
      <c r="D56" s="96">
        <v>7166.9189999999999</v>
      </c>
      <c r="E56" s="96">
        <v>6367.8649999999998</v>
      </c>
      <c r="F56" s="96">
        <v>7192.4949999999999</v>
      </c>
      <c r="G56" s="96">
        <v>6585.7809999999999</v>
      </c>
      <c r="H56" s="96">
        <v>6898.0150000000003</v>
      </c>
      <c r="I56" s="96">
        <v>7154.8069999999998</v>
      </c>
      <c r="J56" s="96">
        <v>7543.8710000000001</v>
      </c>
      <c r="K56" s="96">
        <v>7266.6009999999997</v>
      </c>
      <c r="L56" s="96">
        <v>7047.0969999999998</v>
      </c>
      <c r="M56" s="96">
        <v>7132.1819999999998</v>
      </c>
      <c r="N56" s="96">
        <v>7578.3329999999996</v>
      </c>
      <c r="O56" s="96">
        <v>7217.1</v>
      </c>
      <c r="P56" s="96">
        <v>7135.5450000000001</v>
      </c>
      <c r="Q56" s="96">
        <v>6771.6360000000004</v>
      </c>
      <c r="R56" s="96">
        <v>6469.7340000000004</v>
      </c>
      <c r="S56" s="96">
        <v>6405.5119999999997</v>
      </c>
      <c r="T56" s="96">
        <v>6602.4489999999996</v>
      </c>
      <c r="U56" s="96">
        <v>6538.7290000000003</v>
      </c>
      <c r="V56" s="96">
        <v>6797.1180000000004</v>
      </c>
      <c r="W56" s="96">
        <v>7370.0079999999998</v>
      </c>
      <c r="X56" s="96">
        <v>6997.1220000000003</v>
      </c>
      <c r="Y56" s="96">
        <v>7017.9380000000001</v>
      </c>
      <c r="Z56" s="96">
        <v>7184.8119999999999</v>
      </c>
      <c r="AA56" s="96">
        <v>7498.3829999999998</v>
      </c>
      <c r="AB56" s="96">
        <v>7356.384</v>
      </c>
      <c r="AC56" s="96">
        <v>7274.1980000000003</v>
      </c>
      <c r="AD56" s="96">
        <v>7965.1679999999997</v>
      </c>
      <c r="AE56" s="96">
        <v>7758.2969999999996</v>
      </c>
      <c r="AF56" s="96">
        <v>7966.7470000000003</v>
      </c>
      <c r="AG56" s="96">
        <v>7585.1850000000004</v>
      </c>
      <c r="AH56" s="96">
        <v>7971.7669999999998</v>
      </c>
      <c r="AI56" s="96">
        <v>8133.3779999999997</v>
      </c>
      <c r="AJ56" s="96">
        <v>7517.3329999999996</v>
      </c>
      <c r="AK56" s="96">
        <v>7887.5209999999997</v>
      </c>
      <c r="AL56" s="96">
        <v>7723.085</v>
      </c>
      <c r="AM56" s="96">
        <v>7668.9979999999996</v>
      </c>
      <c r="AN56" s="96">
        <v>6908.3689999999997</v>
      </c>
      <c r="AO56" s="96">
        <v>6647.384</v>
      </c>
      <c r="AP56" s="96">
        <v>6821.0469999999996</v>
      </c>
      <c r="AQ56" s="96">
        <v>6812.3829999999998</v>
      </c>
      <c r="AR56" s="96">
        <v>6740.924</v>
      </c>
      <c r="AS56" s="96">
        <v>7873.0910000000003</v>
      </c>
      <c r="AT56" s="96">
        <v>7578.308</v>
      </c>
      <c r="AZ56" s="36"/>
      <c r="BA56" s="1"/>
      <c r="BB56" s="25"/>
      <c r="BC56" s="25"/>
      <c r="BE56" s="29"/>
      <c r="BF56" s="29"/>
      <c r="BH56"/>
    </row>
    <row r="57" spans="2:62" x14ac:dyDescent="0.2">
      <c r="B57" s="101" t="s">
        <v>16</v>
      </c>
      <c r="C57" s="1" t="s">
        <v>79</v>
      </c>
      <c r="D57" s="96">
        <v>445.66890000000001</v>
      </c>
      <c r="E57" s="96">
        <v>463.26740000000001</v>
      </c>
      <c r="F57" s="96">
        <v>492.24400000000003</v>
      </c>
      <c r="G57" s="96">
        <v>494.63670000000002</v>
      </c>
      <c r="H57" s="96">
        <v>453.9221</v>
      </c>
      <c r="I57" s="96">
        <v>482.9436</v>
      </c>
      <c r="J57" s="96">
        <v>536.4117</v>
      </c>
      <c r="K57" s="96">
        <v>552.69280000000003</v>
      </c>
      <c r="L57" s="96">
        <v>550.87300000000005</v>
      </c>
      <c r="M57" s="96">
        <v>512.2989</v>
      </c>
      <c r="N57" s="96">
        <v>483.60629999999998</v>
      </c>
      <c r="O57" s="96">
        <v>547.5806</v>
      </c>
      <c r="P57" s="96">
        <v>552.48009999999999</v>
      </c>
      <c r="Q57" s="96">
        <v>513.48360000000002</v>
      </c>
      <c r="R57" s="96">
        <v>521.24990000000003</v>
      </c>
      <c r="S57" s="96">
        <v>494.63889999999998</v>
      </c>
      <c r="T57" s="96">
        <v>452.46839999999997</v>
      </c>
      <c r="U57" s="96">
        <v>416.36930000000001</v>
      </c>
      <c r="V57" s="96">
        <v>420.61290000000002</v>
      </c>
      <c r="W57" s="96">
        <v>473.33100000000002</v>
      </c>
      <c r="X57" s="96">
        <v>473.01639999999998</v>
      </c>
      <c r="Y57" s="96">
        <v>440.80340000000001</v>
      </c>
      <c r="Z57" s="96">
        <v>454.3229</v>
      </c>
      <c r="AA57" s="96">
        <v>467.37549999999999</v>
      </c>
      <c r="AB57" s="96">
        <v>449.33269999999999</v>
      </c>
      <c r="AC57" s="96">
        <v>416.12259999999998</v>
      </c>
      <c r="AD57" s="96">
        <v>495.72320000000002</v>
      </c>
      <c r="AE57" s="96">
        <v>530.32640000000004</v>
      </c>
      <c r="AF57" s="96">
        <v>502.96940000000001</v>
      </c>
      <c r="AG57" s="96">
        <v>503.37259999999998</v>
      </c>
      <c r="AH57" s="96">
        <v>467.23059999999998</v>
      </c>
      <c r="AI57" s="96">
        <v>572.65819999999997</v>
      </c>
      <c r="AJ57" s="96">
        <v>504.16969999999998</v>
      </c>
      <c r="AK57" s="96">
        <v>433.9282</v>
      </c>
      <c r="AL57" s="96">
        <v>336.71719999999999</v>
      </c>
      <c r="AM57" s="96">
        <v>524.47829999999999</v>
      </c>
      <c r="AN57" s="96">
        <v>346.5068</v>
      </c>
      <c r="AO57" s="96">
        <v>499.95929999999998</v>
      </c>
      <c r="AP57" s="96">
        <v>347.21530000000001</v>
      </c>
      <c r="AQ57" s="96">
        <v>445.55070000000001</v>
      </c>
      <c r="AR57" s="96">
        <v>431.29680000000002</v>
      </c>
      <c r="AS57" s="96">
        <v>446.95350000000002</v>
      </c>
      <c r="AT57" s="96">
        <v>447.06670000000003</v>
      </c>
      <c r="AZ57" s="36"/>
      <c r="BA57" s="1"/>
      <c r="BB57" s="25"/>
      <c r="BC57" s="25"/>
      <c r="BE57" s="29"/>
      <c r="BF57" s="29"/>
      <c r="BH57"/>
    </row>
    <row r="58" spans="2:62" x14ac:dyDescent="0.2">
      <c r="B58" s="101"/>
      <c r="C58" s="1" t="s">
        <v>80</v>
      </c>
      <c r="D58" s="96">
        <v>1875.6869999999999</v>
      </c>
      <c r="E58" s="96">
        <v>1851.3009999999999</v>
      </c>
      <c r="F58" s="96">
        <v>1892.223</v>
      </c>
      <c r="G58" s="96">
        <v>1969.4849999999999</v>
      </c>
      <c r="H58" s="96">
        <v>1862.1220000000001</v>
      </c>
      <c r="I58" s="96">
        <v>1840.3420000000001</v>
      </c>
      <c r="J58" s="96">
        <v>2067.2950000000001</v>
      </c>
      <c r="K58" s="96">
        <v>2153.4850000000001</v>
      </c>
      <c r="L58" s="96">
        <v>2180.127</v>
      </c>
      <c r="M58" s="96">
        <v>1995.5809999999999</v>
      </c>
      <c r="N58" s="96">
        <v>2083.306</v>
      </c>
      <c r="O58" s="96">
        <v>2277.6120000000001</v>
      </c>
      <c r="P58" s="96">
        <v>2094.1309999999999</v>
      </c>
      <c r="Q58" s="96">
        <v>2059.3049999999998</v>
      </c>
      <c r="R58" s="96">
        <v>2043.924</v>
      </c>
      <c r="S58" s="96">
        <v>2049.7539999999999</v>
      </c>
      <c r="T58" s="96">
        <v>1864.489</v>
      </c>
      <c r="U58" s="96">
        <v>1914.248</v>
      </c>
      <c r="V58" s="96">
        <v>1901.7460000000001</v>
      </c>
      <c r="W58" s="96">
        <v>1979.5740000000001</v>
      </c>
      <c r="X58" s="96">
        <v>2091.5239999999999</v>
      </c>
      <c r="Y58" s="96">
        <v>2078.4169999999999</v>
      </c>
      <c r="Z58" s="96">
        <v>2025.2329999999999</v>
      </c>
      <c r="AA58" s="96">
        <v>2018.905</v>
      </c>
      <c r="AB58" s="96">
        <v>1994.0219999999999</v>
      </c>
      <c r="AC58" s="96">
        <v>1995.7339999999999</v>
      </c>
      <c r="AD58" s="96">
        <v>2030.557</v>
      </c>
      <c r="AE58" s="96">
        <v>2179.3989999999999</v>
      </c>
      <c r="AF58" s="96">
        <v>2131.558</v>
      </c>
      <c r="AG58" s="96">
        <v>2089.8429999999998</v>
      </c>
      <c r="AH58" s="96">
        <v>2159.3809999999999</v>
      </c>
      <c r="AI58" s="96">
        <v>2493.7159999999999</v>
      </c>
      <c r="AJ58" s="96">
        <v>2236.5189999999998</v>
      </c>
      <c r="AK58" s="96">
        <v>2459.6019999999999</v>
      </c>
      <c r="AL58" s="96">
        <v>2187.04</v>
      </c>
      <c r="AM58" s="96">
        <v>2280.5500000000002</v>
      </c>
      <c r="AN58" s="96">
        <v>2425.386</v>
      </c>
      <c r="AO58" s="96">
        <v>2524.1509999999998</v>
      </c>
      <c r="AP58" s="96">
        <v>2109.3130000000001</v>
      </c>
      <c r="AQ58" s="96">
        <v>2071.3240000000001</v>
      </c>
      <c r="AR58" s="96">
        <v>2069.0439999999999</v>
      </c>
      <c r="AS58" s="96">
        <v>2030.345</v>
      </c>
      <c r="AT58" s="96">
        <v>2213.4560000000001</v>
      </c>
      <c r="AZ58" s="36"/>
      <c r="BA58" s="1"/>
      <c r="BB58" s="25"/>
      <c r="BC58" s="25"/>
      <c r="BE58" s="29"/>
      <c r="BF58" s="29"/>
      <c r="BH58"/>
    </row>
    <row r="59" spans="2:62" x14ac:dyDescent="0.2">
      <c r="B59" s="101"/>
      <c r="C59" s="1" t="s">
        <v>81</v>
      </c>
      <c r="D59" s="96">
        <v>8079.9830000000002</v>
      </c>
      <c r="E59" s="96">
        <v>7454.0460000000003</v>
      </c>
      <c r="F59" s="96">
        <v>7741.5140000000001</v>
      </c>
      <c r="G59" s="96">
        <v>7108.5870000000004</v>
      </c>
      <c r="H59" s="96">
        <v>7001.8410000000003</v>
      </c>
      <c r="I59" s="96">
        <v>6556.2830000000004</v>
      </c>
      <c r="J59" s="96">
        <v>7187.7139999999999</v>
      </c>
      <c r="K59" s="96">
        <v>7831.8530000000001</v>
      </c>
      <c r="L59" s="96">
        <v>7371.6030000000001</v>
      </c>
      <c r="M59" s="96">
        <v>7131.924</v>
      </c>
      <c r="N59" s="96">
        <v>7620.3720000000003</v>
      </c>
      <c r="O59" s="96">
        <v>8332.9629999999997</v>
      </c>
      <c r="P59" s="96">
        <v>6901.652</v>
      </c>
      <c r="Q59" s="96">
        <v>6652.5789999999997</v>
      </c>
      <c r="R59" s="96">
        <v>6896.1289999999999</v>
      </c>
      <c r="S59" s="96">
        <v>6809.0950000000003</v>
      </c>
      <c r="T59" s="96">
        <v>6688.049</v>
      </c>
      <c r="U59" s="96">
        <v>6490.2219999999998</v>
      </c>
      <c r="V59" s="96">
        <v>6673.4880000000003</v>
      </c>
      <c r="W59" s="96">
        <v>6205.9340000000002</v>
      </c>
      <c r="X59" s="96">
        <v>6511.4530000000004</v>
      </c>
      <c r="Y59" s="96">
        <v>6753.7250000000004</v>
      </c>
      <c r="Z59" s="96">
        <v>6716.1260000000002</v>
      </c>
      <c r="AA59" s="96">
        <v>6647.2910000000002</v>
      </c>
      <c r="AB59" s="96">
        <v>7031.9790000000003</v>
      </c>
      <c r="AC59" s="96">
        <v>7445.1509999999998</v>
      </c>
      <c r="AD59" s="96">
        <v>7192.92</v>
      </c>
      <c r="AE59" s="96">
        <v>7478.0320000000002</v>
      </c>
      <c r="AF59" s="96">
        <v>7296.777</v>
      </c>
      <c r="AG59" s="96">
        <v>7662.9880000000003</v>
      </c>
      <c r="AH59" s="96">
        <v>7707.2209999999995</v>
      </c>
      <c r="AI59" s="96">
        <v>8642.2039999999997</v>
      </c>
      <c r="AJ59" s="96">
        <v>7882.7129999999997</v>
      </c>
      <c r="AK59" s="96">
        <v>9336.375</v>
      </c>
      <c r="AL59" s="96">
        <v>10130.9</v>
      </c>
      <c r="AM59" s="96">
        <v>9772.0120000000006</v>
      </c>
      <c r="AN59" s="96">
        <v>10830.32</v>
      </c>
      <c r="AO59" s="96">
        <v>9797.3169999999991</v>
      </c>
      <c r="AP59" s="96">
        <v>8161.4960000000001</v>
      </c>
      <c r="AQ59" s="96">
        <v>7768.12</v>
      </c>
      <c r="AR59" s="96">
        <v>8096.0370000000003</v>
      </c>
      <c r="AS59" s="96">
        <v>7590.53</v>
      </c>
      <c r="AT59" s="96">
        <v>8906.6319999999996</v>
      </c>
      <c r="AZ59" s="36"/>
      <c r="BA59" s="1"/>
      <c r="BB59" s="25"/>
      <c r="BC59" s="25"/>
      <c r="BE59" s="29"/>
      <c r="BF59" s="29"/>
      <c r="BH59"/>
    </row>
    <row r="60" spans="2:62" x14ac:dyDescent="0.2">
      <c r="B60" s="101" t="s">
        <v>17</v>
      </c>
      <c r="C60" s="1" t="s">
        <v>79</v>
      </c>
      <c r="D60" s="96">
        <v>312.1241</v>
      </c>
      <c r="E60" s="96">
        <v>341.96260000000001</v>
      </c>
      <c r="F60" s="96">
        <v>351.34019999999998</v>
      </c>
      <c r="G60" s="96">
        <v>354.76749999999998</v>
      </c>
      <c r="H60" s="96">
        <v>368.03859999999997</v>
      </c>
      <c r="I60" s="96">
        <v>361.21350000000001</v>
      </c>
      <c r="J60" s="96">
        <v>368.24689999999998</v>
      </c>
      <c r="K60" s="96">
        <v>372.15600000000001</v>
      </c>
      <c r="L60" s="96">
        <v>376.4529</v>
      </c>
      <c r="M60" s="96">
        <v>327.68720000000002</v>
      </c>
      <c r="N60" s="96">
        <v>362.87099999999998</v>
      </c>
      <c r="O60" s="96">
        <v>356.07420000000002</v>
      </c>
      <c r="P60" s="96">
        <v>366.54509999999999</v>
      </c>
      <c r="Q60" s="96">
        <v>342.06020000000001</v>
      </c>
      <c r="R60" s="96">
        <v>331.45389999999998</v>
      </c>
      <c r="S60" s="96">
        <v>351.58339999999998</v>
      </c>
      <c r="T60" s="96">
        <v>334.70890000000003</v>
      </c>
      <c r="U60" s="96">
        <v>300.93790000000001</v>
      </c>
      <c r="V60" s="96">
        <v>311.03820000000002</v>
      </c>
      <c r="W60" s="96">
        <v>301.3014</v>
      </c>
      <c r="X60" s="96">
        <v>312.65609999999998</v>
      </c>
      <c r="Y60" s="96">
        <v>292.27109999999999</v>
      </c>
      <c r="Z60" s="96">
        <v>303.24029999999999</v>
      </c>
      <c r="AA60" s="96">
        <v>298.97919999999999</v>
      </c>
      <c r="AB60" s="96">
        <v>271.42320000000001</v>
      </c>
      <c r="AC60" s="96">
        <v>287.45209999999997</v>
      </c>
      <c r="AD60" s="96">
        <v>314.23579999999998</v>
      </c>
      <c r="AE60" s="96">
        <v>306.60129999999998</v>
      </c>
      <c r="AF60" s="96">
        <v>293.11259999999999</v>
      </c>
      <c r="AG60" s="96">
        <v>309.44549999999998</v>
      </c>
      <c r="AH60" s="96">
        <v>314.899</v>
      </c>
      <c r="AI60" s="96">
        <v>342.75259999999997</v>
      </c>
      <c r="AJ60" s="96">
        <v>309.29399999999998</v>
      </c>
      <c r="AK60" s="96">
        <v>185.77879999999999</v>
      </c>
      <c r="AL60" s="96">
        <v>197.58029999999999</v>
      </c>
      <c r="AM60" s="96">
        <v>237.44380000000001</v>
      </c>
      <c r="AN60" s="96">
        <v>238.06800000000001</v>
      </c>
      <c r="AO60" s="96">
        <v>261.35219999999998</v>
      </c>
      <c r="AP60" s="96">
        <v>248.6814</v>
      </c>
      <c r="AQ60" s="96">
        <v>265.74970000000002</v>
      </c>
      <c r="AR60" s="96">
        <v>266.33449999999999</v>
      </c>
      <c r="AS60" s="96">
        <v>274.7056</v>
      </c>
      <c r="AT60" s="96">
        <v>305.80509999999998</v>
      </c>
      <c r="AZ60" s="36"/>
      <c r="BA60" s="1"/>
      <c r="BB60" s="25"/>
      <c r="BC60" s="25"/>
      <c r="BE60" s="29"/>
      <c r="BF60" s="29"/>
      <c r="BH60"/>
    </row>
    <row r="61" spans="2:62" x14ac:dyDescent="0.2">
      <c r="B61" s="101"/>
      <c r="C61" s="1" t="s">
        <v>80</v>
      </c>
      <c r="D61" s="96">
        <v>1544.0429999999999</v>
      </c>
      <c r="E61" s="96">
        <v>1566.43</v>
      </c>
      <c r="F61" s="96">
        <v>1608.9349999999999</v>
      </c>
      <c r="G61" s="96">
        <v>1604.11</v>
      </c>
      <c r="H61" s="96">
        <v>1599.5930000000001</v>
      </c>
      <c r="I61" s="96">
        <v>1609.9259999999999</v>
      </c>
      <c r="J61" s="96">
        <v>1674.903</v>
      </c>
      <c r="K61" s="96">
        <v>1676.182</v>
      </c>
      <c r="L61" s="96">
        <v>1680.086</v>
      </c>
      <c r="M61" s="96">
        <v>1591.2349999999999</v>
      </c>
      <c r="N61" s="96">
        <v>1664.3420000000001</v>
      </c>
      <c r="O61" s="96">
        <v>1648.7329999999999</v>
      </c>
      <c r="P61" s="96">
        <v>1667.877</v>
      </c>
      <c r="Q61" s="96">
        <v>1592.2380000000001</v>
      </c>
      <c r="R61" s="96">
        <v>1579.65</v>
      </c>
      <c r="S61" s="96">
        <v>1638.43</v>
      </c>
      <c r="T61" s="96">
        <v>1562.0129999999999</v>
      </c>
      <c r="U61" s="96">
        <v>1579.1420000000001</v>
      </c>
      <c r="V61" s="96">
        <v>1599.7809999999999</v>
      </c>
      <c r="W61" s="96">
        <v>1571.7829999999999</v>
      </c>
      <c r="X61" s="96">
        <v>1606.2570000000001</v>
      </c>
      <c r="Y61" s="96">
        <v>1592.8240000000001</v>
      </c>
      <c r="Z61" s="96">
        <v>1700.3150000000001</v>
      </c>
      <c r="AA61" s="96">
        <v>1665.8979999999999</v>
      </c>
      <c r="AB61" s="96">
        <v>1667.4169999999999</v>
      </c>
      <c r="AC61" s="96">
        <v>1636.442</v>
      </c>
      <c r="AD61" s="96">
        <v>1607.826</v>
      </c>
      <c r="AE61" s="96">
        <v>1671.4649999999999</v>
      </c>
      <c r="AF61" s="96">
        <v>1716.3720000000001</v>
      </c>
      <c r="AG61" s="96">
        <v>1685.6489999999999</v>
      </c>
      <c r="AH61" s="96">
        <v>1688.404</v>
      </c>
      <c r="AI61" s="96">
        <v>1760.9839999999999</v>
      </c>
      <c r="AJ61" s="96">
        <v>1641.97</v>
      </c>
      <c r="AK61" s="96">
        <v>1475.8409999999999</v>
      </c>
      <c r="AL61" s="96">
        <v>1509.758</v>
      </c>
      <c r="AM61" s="96">
        <v>1584.616</v>
      </c>
      <c r="AN61" s="96">
        <v>1628.1220000000001</v>
      </c>
      <c r="AO61" s="96">
        <v>1663.123</v>
      </c>
      <c r="AP61" s="96">
        <v>1646.425</v>
      </c>
      <c r="AQ61" s="96">
        <v>1608.2360000000001</v>
      </c>
      <c r="AR61" s="96">
        <v>1612.7719999999999</v>
      </c>
      <c r="AS61" s="96">
        <v>1589.2860000000001</v>
      </c>
      <c r="AT61" s="96">
        <v>1702.29</v>
      </c>
      <c r="AZ61" s="36"/>
      <c r="BA61" s="1"/>
      <c r="BB61" s="25"/>
      <c r="BC61" s="25"/>
      <c r="BE61" s="29"/>
      <c r="BF61" s="29"/>
      <c r="BH61"/>
    </row>
    <row r="62" spans="2:62" x14ac:dyDescent="0.2">
      <c r="B62" s="101"/>
      <c r="C62" s="1" t="s">
        <v>81</v>
      </c>
      <c r="D62" s="96">
        <v>7304.4870000000001</v>
      </c>
      <c r="E62" s="96">
        <v>7160.5950000000003</v>
      </c>
      <c r="F62" s="96">
        <v>7418.9790000000003</v>
      </c>
      <c r="G62" s="96">
        <v>7459.6009999999997</v>
      </c>
      <c r="H62" s="96">
        <v>7529.2330000000002</v>
      </c>
      <c r="I62" s="96">
        <v>7306.2169999999996</v>
      </c>
      <c r="J62" s="96">
        <v>8218.4969999999994</v>
      </c>
      <c r="K62" s="96">
        <v>8012.1419999999998</v>
      </c>
      <c r="L62" s="96">
        <v>8083.027</v>
      </c>
      <c r="M62" s="96">
        <v>7374.8119999999999</v>
      </c>
      <c r="N62" s="96">
        <v>7036.683</v>
      </c>
      <c r="O62" s="96">
        <v>7262.9390000000003</v>
      </c>
      <c r="P62" s="96">
        <v>6924.2120000000004</v>
      </c>
      <c r="Q62" s="96">
        <v>6216.8329999999996</v>
      </c>
      <c r="R62" s="96">
        <v>6414.0379999999996</v>
      </c>
      <c r="S62" s="96">
        <v>6753.7749999999996</v>
      </c>
      <c r="T62" s="96">
        <v>7099.2449999999999</v>
      </c>
      <c r="U62" s="96">
        <v>7020.9669999999996</v>
      </c>
      <c r="V62" s="96">
        <v>6971.6530000000002</v>
      </c>
      <c r="W62" s="96">
        <v>7140.9629999999997</v>
      </c>
      <c r="X62" s="96">
        <v>7170.9610000000002</v>
      </c>
      <c r="Y62" s="96">
        <v>7101.058</v>
      </c>
      <c r="Z62" s="96">
        <v>7824.7190000000001</v>
      </c>
      <c r="AA62" s="96">
        <v>7587.2049999999999</v>
      </c>
      <c r="AB62" s="96">
        <v>7359.5050000000001</v>
      </c>
      <c r="AC62" s="96">
        <v>7751.5069999999996</v>
      </c>
      <c r="AD62" s="96">
        <v>7551.63</v>
      </c>
      <c r="AE62" s="96">
        <v>7779.692</v>
      </c>
      <c r="AF62" s="96">
        <v>7925.1620000000003</v>
      </c>
      <c r="AG62" s="96">
        <v>7950.97</v>
      </c>
      <c r="AH62" s="96">
        <v>7896.7619999999997</v>
      </c>
      <c r="AI62" s="96">
        <v>8168.4960000000001</v>
      </c>
      <c r="AJ62" s="96">
        <v>7620.9889999999996</v>
      </c>
      <c r="AK62" s="96">
        <v>6858.0990000000002</v>
      </c>
      <c r="AL62" s="96">
        <v>7681.9279999999999</v>
      </c>
      <c r="AM62" s="96">
        <v>7100.01</v>
      </c>
      <c r="AN62" s="96">
        <v>7035.93</v>
      </c>
      <c r="AO62" s="96">
        <v>7411.3440000000001</v>
      </c>
      <c r="AP62" s="96">
        <v>7546.6210000000001</v>
      </c>
      <c r="AQ62" s="96">
        <v>6923.3379999999997</v>
      </c>
      <c r="AR62" s="96">
        <v>6508.1080000000002</v>
      </c>
      <c r="AS62" s="96">
        <v>6465.23</v>
      </c>
      <c r="AT62" s="96">
        <v>6962.8050000000003</v>
      </c>
      <c r="AZ62" s="36"/>
      <c r="BA62" s="1"/>
      <c r="BB62" s="25"/>
      <c r="BC62" s="25"/>
      <c r="BE62" s="29"/>
      <c r="BF62" s="29"/>
      <c r="BH62"/>
    </row>
    <row r="63" spans="2:62" x14ac:dyDescent="0.2">
      <c r="B63" s="101" t="s">
        <v>20</v>
      </c>
      <c r="C63" s="1" t="s">
        <v>79</v>
      </c>
      <c r="D63" s="96">
        <v>400.81400000000002</v>
      </c>
      <c r="E63" s="96">
        <v>397.65390000000002</v>
      </c>
      <c r="F63" s="96">
        <v>384.4984</v>
      </c>
      <c r="G63" s="96">
        <v>387.04759999999999</v>
      </c>
      <c r="H63" s="96">
        <v>378.18340000000001</v>
      </c>
      <c r="I63" s="96">
        <v>397.5446</v>
      </c>
      <c r="J63" s="96">
        <v>427.95850000000002</v>
      </c>
      <c r="K63" s="96">
        <v>445.27280000000002</v>
      </c>
      <c r="L63" s="96">
        <v>418.43189999999998</v>
      </c>
      <c r="M63" s="96">
        <v>383.8177</v>
      </c>
      <c r="N63" s="96">
        <v>412.74889999999999</v>
      </c>
      <c r="O63" s="96">
        <v>403.60090000000002</v>
      </c>
      <c r="P63" s="96">
        <v>407.64949999999999</v>
      </c>
      <c r="Q63" s="96">
        <v>372.18579999999997</v>
      </c>
      <c r="R63" s="96">
        <v>356.2989</v>
      </c>
      <c r="S63" s="96">
        <v>331.8716</v>
      </c>
      <c r="T63" s="96">
        <v>353.7987</v>
      </c>
      <c r="U63" s="96">
        <v>339.58409999999998</v>
      </c>
      <c r="V63" s="96">
        <v>308.48509999999999</v>
      </c>
      <c r="W63" s="96">
        <v>321.7593</v>
      </c>
      <c r="X63" s="96">
        <v>320.79509999999999</v>
      </c>
      <c r="Y63" s="96">
        <v>308.88440000000003</v>
      </c>
      <c r="Z63" s="96">
        <v>313.78370000000001</v>
      </c>
      <c r="AA63" s="96">
        <v>313.0498</v>
      </c>
      <c r="AB63" s="96">
        <v>336.07080000000002</v>
      </c>
      <c r="AC63" s="96">
        <v>324.10500000000002</v>
      </c>
      <c r="AD63" s="96">
        <v>358.3125</v>
      </c>
      <c r="AE63" s="96">
        <v>364.6574</v>
      </c>
      <c r="AF63" s="96">
        <v>305.72519999999997</v>
      </c>
      <c r="AG63" s="96">
        <v>326.75450000000001</v>
      </c>
      <c r="AH63" s="96">
        <v>320.07589999999999</v>
      </c>
      <c r="AI63" s="96">
        <v>340.16759999999999</v>
      </c>
      <c r="AJ63" s="96">
        <v>333.74239999999998</v>
      </c>
      <c r="AK63" s="96">
        <v>296.161</v>
      </c>
      <c r="AL63" s="96">
        <v>273.17849999999999</v>
      </c>
      <c r="AM63" s="96">
        <v>308.1986</v>
      </c>
      <c r="AN63" s="96">
        <v>271.64569999999998</v>
      </c>
      <c r="AO63" s="96">
        <v>299.37740000000002</v>
      </c>
      <c r="AP63" s="96">
        <v>317.68090000000001</v>
      </c>
      <c r="AQ63" s="96">
        <v>331.10289999999998</v>
      </c>
      <c r="AR63" s="96">
        <v>295.45870000000002</v>
      </c>
      <c r="AS63" s="96">
        <v>375.18709999999999</v>
      </c>
      <c r="AT63" s="96">
        <v>321.80099999999999</v>
      </c>
      <c r="AZ63" s="36"/>
      <c r="BA63" s="1"/>
      <c r="BB63" s="25"/>
      <c r="BC63" s="25"/>
      <c r="BE63" s="29"/>
      <c r="BF63" s="29"/>
      <c r="BH63"/>
    </row>
    <row r="64" spans="2:62" x14ac:dyDescent="0.2">
      <c r="B64" s="101"/>
      <c r="C64" s="1" t="s">
        <v>80</v>
      </c>
      <c r="D64" s="96">
        <v>1467.8910000000001</v>
      </c>
      <c r="E64" s="96">
        <v>1430.829</v>
      </c>
      <c r="F64" s="96">
        <v>1379.7850000000001</v>
      </c>
      <c r="G64" s="96">
        <v>1464.1110000000001</v>
      </c>
      <c r="H64" s="96">
        <v>1424.6990000000001</v>
      </c>
      <c r="I64" s="96">
        <v>1560.9179999999999</v>
      </c>
      <c r="J64" s="96">
        <v>1575.674</v>
      </c>
      <c r="K64" s="96">
        <v>1626.7339999999999</v>
      </c>
      <c r="L64" s="96">
        <v>1473.0530000000001</v>
      </c>
      <c r="M64" s="96">
        <v>1461.4849999999999</v>
      </c>
      <c r="N64" s="96">
        <v>1530.896</v>
      </c>
      <c r="O64" s="96">
        <v>1497.7619999999999</v>
      </c>
      <c r="P64" s="96">
        <v>1530.4770000000001</v>
      </c>
      <c r="Q64" s="96">
        <v>1417.7619999999999</v>
      </c>
      <c r="R64" s="96">
        <v>1447.864</v>
      </c>
      <c r="S64" s="96">
        <v>1386.999</v>
      </c>
      <c r="T64" s="96">
        <v>1385.01</v>
      </c>
      <c r="U64" s="96">
        <v>1333.6579999999999</v>
      </c>
      <c r="V64" s="96">
        <v>1339.2539999999999</v>
      </c>
      <c r="W64" s="96">
        <v>1333.9090000000001</v>
      </c>
      <c r="X64" s="96">
        <v>1389.162</v>
      </c>
      <c r="Y64" s="96">
        <v>1332.5239999999999</v>
      </c>
      <c r="Z64" s="96">
        <v>1391.7380000000001</v>
      </c>
      <c r="AA64" s="96">
        <v>1414.019</v>
      </c>
      <c r="AB64" s="96">
        <v>1439.798</v>
      </c>
      <c r="AC64" s="96">
        <v>1418.2860000000001</v>
      </c>
      <c r="AD64" s="96">
        <v>1501.877</v>
      </c>
      <c r="AE64" s="96">
        <v>1521.7280000000001</v>
      </c>
      <c r="AF64" s="96">
        <v>1491.232</v>
      </c>
      <c r="AG64" s="96">
        <v>1482.566</v>
      </c>
      <c r="AH64" s="96">
        <v>1468.0319999999999</v>
      </c>
      <c r="AI64" s="96">
        <v>1441.9269999999999</v>
      </c>
      <c r="AJ64" s="96">
        <v>1424.0450000000001</v>
      </c>
      <c r="AK64" s="96">
        <v>1370.8679999999999</v>
      </c>
      <c r="AL64" s="96">
        <v>1406.0250000000001</v>
      </c>
      <c r="AM64" s="96">
        <v>1493.7159999999999</v>
      </c>
      <c r="AN64" s="96">
        <v>1180.751</v>
      </c>
      <c r="AO64" s="96">
        <v>1263.5719999999999</v>
      </c>
      <c r="AP64" s="96">
        <v>1259.4670000000001</v>
      </c>
      <c r="AQ64" s="96">
        <v>1300.3589999999999</v>
      </c>
      <c r="AR64" s="96">
        <v>1316.9179999999999</v>
      </c>
      <c r="AS64" s="96">
        <v>1449.366</v>
      </c>
      <c r="AT64" s="96">
        <v>1438.579</v>
      </c>
      <c r="AZ64" s="36"/>
      <c r="BA64" s="1"/>
      <c r="BB64" s="25"/>
      <c r="BC64" s="25"/>
      <c r="BE64" s="29"/>
      <c r="BF64" s="29"/>
      <c r="BH64"/>
    </row>
    <row r="65" spans="1:66" x14ac:dyDescent="0.2">
      <c r="B65" s="101"/>
      <c r="C65" s="1" t="s">
        <v>81</v>
      </c>
      <c r="D65" s="96">
        <v>6994.7820000000002</v>
      </c>
      <c r="E65" s="96">
        <v>6306.9859999999999</v>
      </c>
      <c r="F65" s="96">
        <v>6666.86</v>
      </c>
      <c r="G65" s="96">
        <v>5717.5060000000003</v>
      </c>
      <c r="H65" s="96">
        <v>5351.49</v>
      </c>
      <c r="I65" s="96">
        <v>6179.35</v>
      </c>
      <c r="J65" s="96">
        <v>5519.5259999999998</v>
      </c>
      <c r="K65" s="96">
        <v>5436.6450000000004</v>
      </c>
      <c r="L65" s="96">
        <v>5419.1369999999997</v>
      </c>
      <c r="M65" s="96">
        <v>5783.1390000000001</v>
      </c>
      <c r="N65" s="96">
        <v>4975.3609999999999</v>
      </c>
      <c r="O65" s="96">
        <v>5416.41</v>
      </c>
      <c r="P65" s="96">
        <v>5593.0370000000003</v>
      </c>
      <c r="Q65" s="96">
        <v>5543.0039999999999</v>
      </c>
      <c r="R65" s="96">
        <v>4805.3609999999999</v>
      </c>
      <c r="S65" s="96">
        <v>5069.835</v>
      </c>
      <c r="T65" s="96">
        <v>5217.2520000000004</v>
      </c>
      <c r="U65" s="96">
        <v>5112.43</v>
      </c>
      <c r="V65" s="96">
        <v>5494.866</v>
      </c>
      <c r="W65" s="96">
        <v>5208.643</v>
      </c>
      <c r="X65" s="96">
        <v>6104.6</v>
      </c>
      <c r="Y65" s="96">
        <v>5834.9359999999997</v>
      </c>
      <c r="Z65" s="96">
        <v>6729.0550000000003</v>
      </c>
      <c r="AA65" s="96">
        <v>5362.7340000000004</v>
      </c>
      <c r="AB65" s="96">
        <v>5422.5559999999996</v>
      </c>
      <c r="AC65" s="96">
        <v>5634.5969999999998</v>
      </c>
      <c r="AD65" s="96">
        <v>7559.2759999999998</v>
      </c>
      <c r="AE65" s="96">
        <v>6734.585</v>
      </c>
      <c r="AF65" s="96">
        <v>6524.8779999999997</v>
      </c>
      <c r="AG65" s="96">
        <v>7242.7439999999997</v>
      </c>
      <c r="AH65" s="96">
        <v>6668.857</v>
      </c>
      <c r="AI65" s="96">
        <v>7393.6319999999996</v>
      </c>
      <c r="AJ65" s="96">
        <v>7385.0680000000002</v>
      </c>
      <c r="AK65" s="96">
        <v>6678.7079999999996</v>
      </c>
      <c r="AL65" s="96">
        <v>7291.527</v>
      </c>
      <c r="AM65" s="96">
        <v>6289.36</v>
      </c>
      <c r="AN65" s="96">
        <v>4975.5020000000004</v>
      </c>
      <c r="AO65" s="96">
        <v>5018.3059999999996</v>
      </c>
      <c r="AP65" s="96">
        <v>5292.7049999999999</v>
      </c>
      <c r="AQ65" s="96">
        <v>4965.4530000000004</v>
      </c>
      <c r="AR65" s="96">
        <v>4680.1120000000001</v>
      </c>
      <c r="AS65" s="96">
        <v>5116.5889999999999</v>
      </c>
      <c r="AT65" s="96">
        <v>5796.3389999999999</v>
      </c>
      <c r="AZ65" s="36"/>
      <c r="BA65" s="1"/>
      <c r="BB65" s="25"/>
      <c r="BC65" s="25"/>
      <c r="BE65" s="29"/>
      <c r="BF65" s="29"/>
      <c r="BH65"/>
    </row>
    <row r="66" spans="1:66" ht="29.25" customHeight="1" x14ac:dyDescent="0.2">
      <c r="B66" s="101" t="s">
        <v>18</v>
      </c>
      <c r="C66" s="1" t="s">
        <v>79</v>
      </c>
      <c r="D66" s="96">
        <v>403.03879999999998</v>
      </c>
      <c r="E66" s="96">
        <v>423.18340000000001</v>
      </c>
      <c r="F66" s="96">
        <v>449.45659999999998</v>
      </c>
      <c r="G66" s="96">
        <v>434.99250000000001</v>
      </c>
      <c r="H66" s="96">
        <v>467.5104</v>
      </c>
      <c r="I66" s="96">
        <v>458.60390000000001</v>
      </c>
      <c r="J66" s="96">
        <v>421.887</v>
      </c>
      <c r="K66" s="96">
        <v>439.43029999999999</v>
      </c>
      <c r="L66" s="96">
        <v>434.97359999999998</v>
      </c>
      <c r="M66" s="96">
        <v>447.2131</v>
      </c>
      <c r="N66" s="96">
        <v>458.7602</v>
      </c>
      <c r="O66" s="96">
        <v>462.63260000000002</v>
      </c>
      <c r="P66" s="96">
        <v>407.21280000000002</v>
      </c>
      <c r="Q66" s="96">
        <v>392.21350000000001</v>
      </c>
      <c r="R66" s="96">
        <v>371.57690000000002</v>
      </c>
      <c r="S66" s="96">
        <v>360.50119999999998</v>
      </c>
      <c r="T66" s="96">
        <v>357.36680000000001</v>
      </c>
      <c r="U66" s="96">
        <v>349.48039999999997</v>
      </c>
      <c r="V66" s="96">
        <v>354.88749999999999</v>
      </c>
      <c r="W66" s="96">
        <v>367.51690000000002</v>
      </c>
      <c r="X66" s="96">
        <v>360.68189999999998</v>
      </c>
      <c r="Y66" s="96">
        <v>396.7987</v>
      </c>
      <c r="Z66" s="96">
        <v>400.26589999999999</v>
      </c>
      <c r="AA66" s="96">
        <v>392.29</v>
      </c>
      <c r="AB66" s="96">
        <v>403.65660000000003</v>
      </c>
      <c r="AC66" s="96">
        <v>400.70670000000001</v>
      </c>
      <c r="AD66" s="96">
        <v>399.86709999999999</v>
      </c>
      <c r="AE66" s="96">
        <v>407.44720000000001</v>
      </c>
      <c r="AF66" s="96">
        <v>367.92070000000001</v>
      </c>
      <c r="AG66" s="96">
        <v>355.62240000000003</v>
      </c>
      <c r="AH66" s="96">
        <v>361.39319999999998</v>
      </c>
      <c r="AI66" s="96">
        <v>385.61509999999998</v>
      </c>
      <c r="AJ66" s="96">
        <v>356.76929999999999</v>
      </c>
      <c r="AK66" s="96">
        <v>258.85950000000003</v>
      </c>
      <c r="AL66" s="96">
        <v>256.44909999999999</v>
      </c>
      <c r="AM66" s="96">
        <v>243.63910000000001</v>
      </c>
      <c r="AN66" s="96">
        <v>246.0635</v>
      </c>
      <c r="AO66" s="96">
        <v>278.1336</v>
      </c>
      <c r="AP66" s="96">
        <v>319.72050000000002</v>
      </c>
      <c r="AQ66" s="96">
        <v>330.22379999999998</v>
      </c>
      <c r="AR66" s="96">
        <v>326.7414</v>
      </c>
      <c r="AS66" s="96">
        <v>349.17469999999997</v>
      </c>
      <c r="AT66" s="96">
        <v>401.91050000000001</v>
      </c>
      <c r="AW66" s="2" t="s">
        <v>53</v>
      </c>
      <c r="AX66" s="2" t="s">
        <v>54</v>
      </c>
      <c r="AY66" s="2" t="s">
        <v>89</v>
      </c>
      <c r="AZ66" s="2" t="s">
        <v>90</v>
      </c>
      <c r="BA66" s="2" t="s">
        <v>92</v>
      </c>
      <c r="BB66" s="2" t="s">
        <v>95</v>
      </c>
      <c r="BC66" s="2" t="s">
        <v>96</v>
      </c>
      <c r="BD66" s="2" t="s">
        <v>98</v>
      </c>
      <c r="BE66" s="2" t="s">
        <v>99</v>
      </c>
      <c r="BF66" s="2" t="s">
        <v>100</v>
      </c>
      <c r="BG66" s="2" t="s">
        <v>104</v>
      </c>
      <c r="BH66"/>
    </row>
    <row r="67" spans="1:66" x14ac:dyDescent="0.2">
      <c r="B67" s="101"/>
      <c r="C67" s="1" t="s">
        <v>80</v>
      </c>
      <c r="D67" s="96">
        <v>1520.433</v>
      </c>
      <c r="E67" s="96">
        <v>1502.258</v>
      </c>
      <c r="F67" s="96">
        <v>1576.3040000000001</v>
      </c>
      <c r="G67" s="96">
        <v>1582.1869999999999</v>
      </c>
      <c r="H67" s="96">
        <v>1554.644</v>
      </c>
      <c r="I67" s="96">
        <v>1583.761</v>
      </c>
      <c r="J67" s="96">
        <v>1602.829</v>
      </c>
      <c r="K67" s="96">
        <v>1663.9590000000001</v>
      </c>
      <c r="L67" s="96">
        <v>1616.587</v>
      </c>
      <c r="M67" s="96">
        <v>1587.4010000000001</v>
      </c>
      <c r="N67" s="96">
        <v>1605.4970000000001</v>
      </c>
      <c r="O67" s="96">
        <v>1637.444</v>
      </c>
      <c r="P67" s="96">
        <v>1567.8140000000001</v>
      </c>
      <c r="Q67" s="96">
        <v>1560.5509999999999</v>
      </c>
      <c r="R67" s="96">
        <v>1533.4369999999999</v>
      </c>
      <c r="S67" s="96">
        <v>1496.194</v>
      </c>
      <c r="T67" s="96">
        <v>1457.2349999999999</v>
      </c>
      <c r="U67" s="96">
        <v>1488.0920000000001</v>
      </c>
      <c r="V67" s="96">
        <v>1421.2560000000001</v>
      </c>
      <c r="W67" s="96">
        <v>1440.76</v>
      </c>
      <c r="X67" s="96">
        <v>1484.114</v>
      </c>
      <c r="Y67" s="96">
        <v>1500.085</v>
      </c>
      <c r="Z67" s="96">
        <v>1565.9549999999999</v>
      </c>
      <c r="AA67" s="96">
        <v>1585.1990000000001</v>
      </c>
      <c r="AB67" s="96">
        <v>1592.557</v>
      </c>
      <c r="AC67" s="96">
        <v>1584.992</v>
      </c>
      <c r="AD67" s="96">
        <v>1549.933</v>
      </c>
      <c r="AE67" s="96">
        <v>1596.2929999999999</v>
      </c>
      <c r="AF67" s="96">
        <v>1572.6510000000001</v>
      </c>
      <c r="AG67" s="96">
        <v>1536.1759999999999</v>
      </c>
      <c r="AH67" s="96">
        <v>1495.3309999999999</v>
      </c>
      <c r="AI67" s="96">
        <v>1541.2449999999999</v>
      </c>
      <c r="AJ67" s="96">
        <v>1482.414</v>
      </c>
      <c r="AK67" s="96">
        <v>1301.4880000000001</v>
      </c>
      <c r="AL67" s="96">
        <v>1300.4390000000001</v>
      </c>
      <c r="AM67" s="96">
        <v>1299.306</v>
      </c>
      <c r="AN67" s="96">
        <v>1324.386</v>
      </c>
      <c r="AO67" s="96">
        <v>1376.53</v>
      </c>
      <c r="AP67" s="96">
        <v>1389.2449999999999</v>
      </c>
      <c r="AQ67" s="96">
        <v>1386.0930000000001</v>
      </c>
      <c r="AR67" s="96">
        <v>1390.105</v>
      </c>
      <c r="AS67" s="96">
        <v>1439.068</v>
      </c>
      <c r="AT67" s="96">
        <v>1607.4490000000001</v>
      </c>
      <c r="AV67" s="1" t="s">
        <v>79</v>
      </c>
      <c r="AW67" s="21">
        <f>((AJ72-$AJ72)/$AJ72)*100</f>
        <v>0</v>
      </c>
      <c r="AX67" s="21">
        <f t="shared" ref="AX67:BF67" si="1">((AK72-$AJ72)/$AJ72)*100</f>
        <v>-31.791865928307782</v>
      </c>
      <c r="AY67" s="21">
        <f t="shared" si="1"/>
        <v>-34.455233828081759</v>
      </c>
      <c r="AZ67" s="21">
        <f t="shared" si="1"/>
        <v>-27.147918919080961</v>
      </c>
      <c r="BA67" s="21">
        <f t="shared" si="1"/>
        <v>-26.039860988151226</v>
      </c>
      <c r="BB67" s="21">
        <f t="shared" si="1"/>
        <v>-20.836988822695947</v>
      </c>
      <c r="BC67" s="21">
        <f t="shared" si="1"/>
        <v>-16.145159066246467</v>
      </c>
      <c r="BD67" s="21">
        <f t="shared" si="1"/>
        <v>-9.6264706058686347</v>
      </c>
      <c r="BE67" s="21">
        <f t="shared" si="1"/>
        <v>-11.214834858480099</v>
      </c>
      <c r="BF67" s="21">
        <f t="shared" si="1"/>
        <v>-3.9410538600968428</v>
      </c>
      <c r="BG67" s="21">
        <f>((AT72-$AJ72)/$AJ72)*100</f>
        <v>0.31295651982756895</v>
      </c>
      <c r="BH67"/>
    </row>
    <row r="68" spans="1:66" x14ac:dyDescent="0.2">
      <c r="B68" s="101"/>
      <c r="C68" s="1" t="s">
        <v>81</v>
      </c>
      <c r="D68" s="96">
        <v>7132.0360000000001</v>
      </c>
      <c r="E68" s="96">
        <v>6143.32</v>
      </c>
      <c r="F68" s="96">
        <v>6112.7510000000002</v>
      </c>
      <c r="G68" s="96">
        <v>6224.777</v>
      </c>
      <c r="H68" s="96">
        <v>6068.3909999999996</v>
      </c>
      <c r="I68" s="96">
        <v>6388.2520000000004</v>
      </c>
      <c r="J68" s="96">
        <v>6640.8370000000004</v>
      </c>
      <c r="K68" s="96">
        <v>6657.2950000000001</v>
      </c>
      <c r="L68" s="96">
        <v>6348.5379999999996</v>
      </c>
      <c r="M68" s="96">
        <v>6281.8789999999999</v>
      </c>
      <c r="N68" s="96">
        <v>6308.7389999999996</v>
      </c>
      <c r="O68" s="96">
        <v>6103.018</v>
      </c>
      <c r="P68" s="96">
        <v>5639.6040000000003</v>
      </c>
      <c r="Q68" s="96">
        <v>5714.32</v>
      </c>
      <c r="R68" s="96">
        <v>5864.6260000000002</v>
      </c>
      <c r="S68" s="96">
        <v>5336.799</v>
      </c>
      <c r="T68" s="96">
        <v>5450.3819999999996</v>
      </c>
      <c r="U68" s="96">
        <v>5805.1880000000001</v>
      </c>
      <c r="V68" s="96">
        <v>5804.473</v>
      </c>
      <c r="W68" s="96">
        <v>5683.4350000000004</v>
      </c>
      <c r="X68" s="96">
        <v>5738.79</v>
      </c>
      <c r="Y68" s="96">
        <v>6230.8860000000004</v>
      </c>
      <c r="Z68" s="96">
        <v>5904.4440000000004</v>
      </c>
      <c r="AA68" s="96">
        <v>6390.1369999999997</v>
      </c>
      <c r="AB68" s="96">
        <v>5980.9719999999998</v>
      </c>
      <c r="AC68" s="96">
        <v>6567.9780000000001</v>
      </c>
      <c r="AD68" s="96">
        <v>6249.107</v>
      </c>
      <c r="AE68" s="96">
        <v>6234.5129999999999</v>
      </c>
      <c r="AF68" s="96">
        <v>6584.0050000000001</v>
      </c>
      <c r="AG68" s="96">
        <v>5581.3220000000001</v>
      </c>
      <c r="AH68" s="96">
        <v>6013.9059999999999</v>
      </c>
      <c r="AI68" s="96">
        <v>5862.9440000000004</v>
      </c>
      <c r="AJ68" s="96">
        <v>5686.4229999999998</v>
      </c>
      <c r="AK68" s="96">
        <v>5574.8190000000004</v>
      </c>
      <c r="AL68" s="96">
        <v>5548.335</v>
      </c>
      <c r="AM68" s="96">
        <v>5373.8220000000001</v>
      </c>
      <c r="AN68" s="96">
        <v>5883.7129999999997</v>
      </c>
      <c r="AO68" s="96">
        <v>5874.2659999999996</v>
      </c>
      <c r="AP68" s="96">
        <v>5889.63</v>
      </c>
      <c r="AQ68" s="96">
        <v>5811.4380000000001</v>
      </c>
      <c r="AR68" s="96">
        <v>5992.6850000000004</v>
      </c>
      <c r="AS68" s="96">
        <v>6165.4030000000002</v>
      </c>
      <c r="AT68" s="96">
        <v>6971.59</v>
      </c>
      <c r="AV68" s="1" t="s">
        <v>80</v>
      </c>
      <c r="AW68" s="21">
        <f t="shared" ref="AW68:BF68" si="2">((AJ73-$AJ73)/$AJ73)*100</f>
        <v>0</v>
      </c>
      <c r="AX68" s="21">
        <f t="shared" si="2"/>
        <v>-7.9383103787270732</v>
      </c>
      <c r="AY68" s="21">
        <f t="shared" si="2"/>
        <v>-9.6375163904502621</v>
      </c>
      <c r="AZ68" s="21">
        <f t="shared" si="2"/>
        <v>-7.7868140793113261</v>
      </c>
      <c r="BA68" s="21">
        <f t="shared" si="2"/>
        <v>-7.9683908713908558</v>
      </c>
      <c r="BB68" s="21">
        <f t="shared" si="2"/>
        <v>-5.8369828718940102</v>
      </c>
      <c r="BC68" s="21">
        <f t="shared" si="2"/>
        <v>-6.6111453694499751</v>
      </c>
      <c r="BD68" s="21">
        <f t="shared" si="2"/>
        <v>-7.3815478054229624</v>
      </c>
      <c r="BE68" s="21">
        <f t="shared" si="2"/>
        <v>-6.4610847299113594</v>
      </c>
      <c r="BF68" s="21">
        <f t="shared" si="2"/>
        <v>-3.7055065076411284</v>
      </c>
      <c r="BG68" s="21">
        <f>((AT73-$AJ73)/$AJ73)*100</f>
        <v>0.49017530090747879</v>
      </c>
      <c r="BH68"/>
    </row>
    <row r="69" spans="1:66" x14ac:dyDescent="0.2">
      <c r="B69" s="101" t="s">
        <v>19</v>
      </c>
      <c r="C69" s="1" t="s">
        <v>79</v>
      </c>
      <c r="D69" s="96">
        <v>395.9803</v>
      </c>
      <c r="E69" s="96">
        <v>379.56200000000001</v>
      </c>
      <c r="F69" s="96">
        <v>388.63920000000002</v>
      </c>
      <c r="G69" s="96">
        <v>399.27640000000002</v>
      </c>
      <c r="H69" s="96">
        <v>412.24119999999999</v>
      </c>
      <c r="I69" s="96">
        <v>416.88529999999997</v>
      </c>
      <c r="J69" s="96">
        <v>434.0942</v>
      </c>
      <c r="K69" s="96">
        <v>430.48910000000001</v>
      </c>
      <c r="L69" s="96">
        <v>403.77820000000003</v>
      </c>
      <c r="M69" s="96">
        <v>398.71550000000002</v>
      </c>
      <c r="N69" s="96">
        <v>396.5967</v>
      </c>
      <c r="O69" s="96">
        <v>388.55180000000001</v>
      </c>
      <c r="P69" s="96">
        <v>387.71530000000001</v>
      </c>
      <c r="Q69" s="96">
        <v>389.66239999999999</v>
      </c>
      <c r="R69" s="96">
        <v>370.74919999999997</v>
      </c>
      <c r="S69" s="96">
        <v>383.94069999999999</v>
      </c>
      <c r="T69" s="96">
        <v>387.83760000000001</v>
      </c>
      <c r="U69" s="96">
        <v>368.87689999999998</v>
      </c>
      <c r="V69" s="96">
        <v>369.22309999999999</v>
      </c>
      <c r="W69" s="96">
        <v>370.78539999999998</v>
      </c>
      <c r="X69" s="96">
        <v>370.68090000000001</v>
      </c>
      <c r="Y69" s="96">
        <v>352.8134</v>
      </c>
      <c r="Z69" s="96">
        <v>333.29379999999998</v>
      </c>
      <c r="AA69" s="96">
        <v>326.32810000000001</v>
      </c>
      <c r="AB69" s="96">
        <v>335.80180000000001</v>
      </c>
      <c r="AC69" s="96">
        <v>350.58420000000001</v>
      </c>
      <c r="AD69" s="96">
        <v>357.07799999999997</v>
      </c>
      <c r="AE69" s="96">
        <v>371.42070000000001</v>
      </c>
      <c r="AF69" s="96">
        <v>368.08679999999998</v>
      </c>
      <c r="AG69" s="96">
        <v>368.0231</v>
      </c>
      <c r="AH69" s="96">
        <v>386.82749999999999</v>
      </c>
      <c r="AI69" s="96">
        <v>394.92880000000002</v>
      </c>
      <c r="AJ69" s="96">
        <v>361.81790000000001</v>
      </c>
      <c r="AK69" s="96">
        <v>288.52679999999998</v>
      </c>
      <c r="AL69" s="96">
        <v>273.40019999999998</v>
      </c>
      <c r="AM69" s="96">
        <v>317.0992</v>
      </c>
      <c r="AN69" s="96">
        <v>320.7346</v>
      </c>
      <c r="AO69" s="96">
        <v>317.60890000000001</v>
      </c>
      <c r="AP69" s="96">
        <v>329.6687</v>
      </c>
      <c r="AQ69" s="96">
        <v>345.99</v>
      </c>
      <c r="AR69" s="96">
        <v>370.96</v>
      </c>
      <c r="AS69" s="96">
        <v>397.66219999999998</v>
      </c>
      <c r="AT69" s="96">
        <v>408.70359999999999</v>
      </c>
      <c r="AV69" s="1" t="s">
        <v>81</v>
      </c>
      <c r="AW69" s="21">
        <f t="shared" ref="AW69:BF69" si="3">((AJ74-$AJ74)/$AJ74)*100</f>
        <v>0</v>
      </c>
      <c r="AX69" s="21">
        <f t="shared" si="3"/>
        <v>-5.5197885012823731</v>
      </c>
      <c r="AY69" s="21">
        <f t="shared" si="3"/>
        <v>-3.5123858461473882</v>
      </c>
      <c r="AZ69" s="21">
        <f t="shared" si="3"/>
        <v>-7.2692933324599256</v>
      </c>
      <c r="BA69" s="21">
        <f t="shared" si="3"/>
        <v>-7.1204176569626476</v>
      </c>
      <c r="BB69" s="21">
        <f t="shared" si="3"/>
        <v>-8.883636201803867</v>
      </c>
      <c r="BC69" s="21">
        <f t="shared" si="3"/>
        <v>-11.654906459221644</v>
      </c>
      <c r="BD69" s="21">
        <f t="shared" si="3"/>
        <v>-14.273950744640906</v>
      </c>
      <c r="BE69" s="21">
        <f t="shared" si="3"/>
        <v>-16.09847471501228</v>
      </c>
      <c r="BF69" s="21">
        <f t="shared" si="3"/>
        <v>-10.693483873322791</v>
      </c>
      <c r="BG69" s="21">
        <f>((AT74-$AJ74)/$AJ74)*100</f>
        <v>-6.5564427451829488</v>
      </c>
      <c r="BH69"/>
    </row>
    <row r="70" spans="1:66" x14ac:dyDescent="0.2">
      <c r="B70" s="101"/>
      <c r="C70" s="1" t="s">
        <v>80</v>
      </c>
      <c r="D70" s="96">
        <v>2340.0300000000002</v>
      </c>
      <c r="E70" s="96">
        <v>2283.88</v>
      </c>
      <c r="F70" s="96">
        <v>2285.982</v>
      </c>
      <c r="G70" s="96">
        <v>2336.002</v>
      </c>
      <c r="H70" s="96">
        <v>2342.9430000000002</v>
      </c>
      <c r="I70" s="96">
        <v>2497.3049999999998</v>
      </c>
      <c r="J70" s="96">
        <v>2377.9430000000002</v>
      </c>
      <c r="K70" s="96">
        <v>2490.0100000000002</v>
      </c>
      <c r="L70" s="96">
        <v>2244.7449999999999</v>
      </c>
      <c r="M70" s="96">
        <v>2221.67</v>
      </c>
      <c r="N70" s="96">
        <v>2247.393</v>
      </c>
      <c r="O70" s="96">
        <v>2237.1419999999998</v>
      </c>
      <c r="P70" s="96">
        <v>2209.7890000000002</v>
      </c>
      <c r="Q70" s="96">
        <v>2235.931</v>
      </c>
      <c r="R70" s="96">
        <v>2174.2440000000001</v>
      </c>
      <c r="S70" s="96">
        <v>2183.8649999999998</v>
      </c>
      <c r="T70" s="96">
        <v>2127.451</v>
      </c>
      <c r="U70" s="96">
        <v>2134.3359999999998</v>
      </c>
      <c r="V70" s="96">
        <v>2170.009</v>
      </c>
      <c r="W70" s="96">
        <v>2163.0340000000001</v>
      </c>
      <c r="X70" s="96">
        <v>2063.2080000000001</v>
      </c>
      <c r="Y70" s="96">
        <v>2116.5909999999999</v>
      </c>
      <c r="Z70" s="96">
        <v>2142.165</v>
      </c>
      <c r="AA70" s="96">
        <v>2164.7350000000001</v>
      </c>
      <c r="AB70" s="96">
        <v>2205.471</v>
      </c>
      <c r="AC70" s="96">
        <v>2187.08</v>
      </c>
      <c r="AD70" s="96">
        <v>2176.2869999999998</v>
      </c>
      <c r="AE70" s="96">
        <v>2260.3629999999998</v>
      </c>
      <c r="AF70" s="96">
        <v>2263.2440000000001</v>
      </c>
      <c r="AG70" s="96">
        <v>2271.605</v>
      </c>
      <c r="AH70" s="96">
        <v>2202.0259999999998</v>
      </c>
      <c r="AI70" s="96">
        <v>2284.8890000000001</v>
      </c>
      <c r="AJ70" s="96">
        <v>2099.7130000000002</v>
      </c>
      <c r="AK70" s="96">
        <v>2021.6279999999999</v>
      </c>
      <c r="AL70" s="96">
        <v>2083.4</v>
      </c>
      <c r="AM70" s="96">
        <v>2181.7159999999999</v>
      </c>
      <c r="AN70" s="96">
        <v>2134.5459999999998</v>
      </c>
      <c r="AO70" s="96">
        <v>2042.0619999999999</v>
      </c>
      <c r="AP70" s="96">
        <v>1977.5429999999999</v>
      </c>
      <c r="AQ70" s="96">
        <v>2051.3530000000001</v>
      </c>
      <c r="AR70" s="96">
        <v>2102.44</v>
      </c>
      <c r="AS70" s="96">
        <v>2169.1579999999999</v>
      </c>
      <c r="AT70" s="96">
        <v>2400.2280000000001</v>
      </c>
      <c r="AZ70" s="36"/>
      <c r="BA70" s="1"/>
      <c r="BB70" s="25"/>
      <c r="BC70" s="25"/>
      <c r="BE70" s="29"/>
      <c r="BF70" s="29"/>
      <c r="BH70"/>
    </row>
    <row r="71" spans="1:66" x14ac:dyDescent="0.2">
      <c r="B71" s="101"/>
      <c r="C71" s="1" t="s">
        <v>81</v>
      </c>
      <c r="D71" s="96">
        <v>11122.38</v>
      </c>
      <c r="E71" s="96">
        <v>11305.4</v>
      </c>
      <c r="F71" s="96">
        <v>11146.37</v>
      </c>
      <c r="G71" s="96">
        <v>11741.6</v>
      </c>
      <c r="H71" s="96">
        <v>11333.71</v>
      </c>
      <c r="I71" s="96">
        <v>11858.79</v>
      </c>
      <c r="J71" s="96">
        <v>11596.78</v>
      </c>
      <c r="K71" s="96">
        <v>11819.23</v>
      </c>
      <c r="L71" s="96">
        <v>10650.25</v>
      </c>
      <c r="M71" s="96">
        <v>10650.33</v>
      </c>
      <c r="N71" s="96">
        <v>9916.6450000000004</v>
      </c>
      <c r="O71" s="96">
        <v>10307.59</v>
      </c>
      <c r="P71" s="96">
        <v>10709.03</v>
      </c>
      <c r="Q71" s="96">
        <v>11485.55</v>
      </c>
      <c r="R71" s="96">
        <v>10986.07</v>
      </c>
      <c r="S71" s="96">
        <v>11170.89</v>
      </c>
      <c r="T71" s="96">
        <v>10629.71</v>
      </c>
      <c r="U71" s="96">
        <v>10840.28</v>
      </c>
      <c r="V71" s="96">
        <v>10598.83</v>
      </c>
      <c r="W71" s="96">
        <v>10173.39</v>
      </c>
      <c r="X71" s="96">
        <v>9812.1859999999997</v>
      </c>
      <c r="Y71" s="96">
        <v>10344.34</v>
      </c>
      <c r="Z71" s="96">
        <v>10285.68</v>
      </c>
      <c r="AA71" s="96">
        <v>10801.47</v>
      </c>
      <c r="AB71" s="96">
        <v>11341.04</v>
      </c>
      <c r="AC71" s="96">
        <v>10560.58</v>
      </c>
      <c r="AD71" s="96">
        <v>10651.55</v>
      </c>
      <c r="AE71" s="96">
        <v>10840.7</v>
      </c>
      <c r="AF71" s="96">
        <v>10610.89</v>
      </c>
      <c r="AG71" s="96">
        <v>10575.24</v>
      </c>
      <c r="AH71" s="96">
        <v>9930.973</v>
      </c>
      <c r="AI71" s="96">
        <v>10042.23</v>
      </c>
      <c r="AJ71" s="96">
        <v>9572.1720000000005</v>
      </c>
      <c r="AK71" s="96">
        <v>8781.6489999999994</v>
      </c>
      <c r="AL71" s="96">
        <v>9438.9050000000007</v>
      </c>
      <c r="AM71" s="96">
        <v>10176.379999999999</v>
      </c>
      <c r="AN71" s="96">
        <v>10290.85</v>
      </c>
      <c r="AO71" s="96">
        <v>10371.9</v>
      </c>
      <c r="AP71" s="96">
        <v>9530.8310000000001</v>
      </c>
      <c r="AQ71" s="96">
        <v>9783.8389999999999</v>
      </c>
      <c r="AR71" s="96">
        <v>9354.0619999999999</v>
      </c>
      <c r="AS71" s="96">
        <v>9766.8019999999997</v>
      </c>
      <c r="AT71" s="96">
        <v>11169.37</v>
      </c>
      <c r="AZ71" s="36"/>
      <c r="BA71" s="1"/>
      <c r="BB71" s="25"/>
      <c r="BC71" s="25"/>
      <c r="BH71"/>
    </row>
    <row r="72" spans="1:66" ht="16.5" customHeight="1" x14ac:dyDescent="0.2">
      <c r="A72" s="26"/>
      <c r="B72" s="102" t="s">
        <v>57</v>
      </c>
      <c r="C72" s="91" t="s">
        <v>79</v>
      </c>
      <c r="D72" s="96">
        <v>289.10700000000003</v>
      </c>
      <c r="E72" s="96">
        <v>293.4502</v>
      </c>
      <c r="F72" s="96">
        <v>297.83479999999997</v>
      </c>
      <c r="G72" s="96">
        <v>305.34359999999998</v>
      </c>
      <c r="H72" s="96">
        <v>305.03019999999998</v>
      </c>
      <c r="I72" s="96">
        <v>308.79539999999997</v>
      </c>
      <c r="J72" s="96">
        <v>318.3888</v>
      </c>
      <c r="K72" s="96">
        <v>323.31389999999999</v>
      </c>
      <c r="L72" s="96">
        <v>320.0829</v>
      </c>
      <c r="M72" s="96">
        <v>309.31150000000002</v>
      </c>
      <c r="N72" s="96">
        <v>306.20359999999999</v>
      </c>
      <c r="O72" s="96">
        <v>315.35759999999999</v>
      </c>
      <c r="P72" s="96">
        <v>306.7647</v>
      </c>
      <c r="Q72" s="96">
        <v>301.02300000000002</v>
      </c>
      <c r="R72" s="96">
        <v>293.02229999999997</v>
      </c>
      <c r="S72" s="96">
        <v>281.28800000000001</v>
      </c>
      <c r="T72" s="96">
        <v>273.51029999999997</v>
      </c>
      <c r="U72" s="96">
        <v>268.5752</v>
      </c>
      <c r="V72" s="96">
        <v>260.62630000000001</v>
      </c>
      <c r="W72" s="96">
        <v>262.28219999999999</v>
      </c>
      <c r="X72" s="96">
        <v>254.4205</v>
      </c>
      <c r="Y72" s="96">
        <v>251.51390000000001</v>
      </c>
      <c r="Z72" s="96">
        <v>257.41550000000001</v>
      </c>
      <c r="AA72" s="96">
        <v>259.20769999999999</v>
      </c>
      <c r="AB72" s="96">
        <v>251.19739999999999</v>
      </c>
      <c r="AC72" s="96">
        <v>248.18620000000001</v>
      </c>
      <c r="AD72" s="96">
        <v>257.15559999999999</v>
      </c>
      <c r="AE72" s="96">
        <v>258.37529999999998</v>
      </c>
      <c r="AF72" s="96">
        <v>251.8246</v>
      </c>
      <c r="AG72" s="96">
        <v>258.29570000000001</v>
      </c>
      <c r="AH72" s="96">
        <v>257.67219999999998</v>
      </c>
      <c r="AI72" s="96">
        <v>268.52409999999998</v>
      </c>
      <c r="AJ72" s="96">
        <v>250.19450000000001</v>
      </c>
      <c r="AK72" s="96">
        <v>170.65299999999999</v>
      </c>
      <c r="AL72" s="96">
        <v>163.98939999999999</v>
      </c>
      <c r="AM72" s="96">
        <v>182.27189999999999</v>
      </c>
      <c r="AN72" s="96">
        <v>185.04419999999999</v>
      </c>
      <c r="AO72" s="96">
        <v>198.0615</v>
      </c>
      <c r="AP72" s="96">
        <v>209.80019999999999</v>
      </c>
      <c r="AQ72" s="96">
        <v>226.1096</v>
      </c>
      <c r="AR72" s="96">
        <v>222.13560000000001</v>
      </c>
      <c r="AS72" s="96">
        <v>240.33420000000001</v>
      </c>
      <c r="AT72" s="96">
        <v>250.97749999999999</v>
      </c>
      <c r="AZ72" s="36"/>
      <c r="BA72" s="1"/>
      <c r="BB72" s="25"/>
      <c r="BC72" s="25"/>
      <c r="BH72"/>
      <c r="BI72" s="25"/>
    </row>
    <row r="73" spans="1:66" x14ac:dyDescent="0.2">
      <c r="A73" s="26"/>
      <c r="B73" s="102"/>
      <c r="C73" s="91" t="s">
        <v>80</v>
      </c>
      <c r="D73" s="96">
        <v>1349.1179999999999</v>
      </c>
      <c r="E73" s="96">
        <v>1361.47</v>
      </c>
      <c r="F73" s="96">
        <v>1391.896</v>
      </c>
      <c r="G73" s="96">
        <v>1399.5</v>
      </c>
      <c r="H73" s="96">
        <v>1411.682</v>
      </c>
      <c r="I73" s="96">
        <v>1434.251</v>
      </c>
      <c r="J73" s="96">
        <v>1480.0730000000001</v>
      </c>
      <c r="K73" s="96">
        <v>1487.306</v>
      </c>
      <c r="L73" s="96">
        <v>1486.066</v>
      </c>
      <c r="M73" s="96">
        <v>1470.57</v>
      </c>
      <c r="N73" s="96">
        <v>1484.547</v>
      </c>
      <c r="O73" s="96">
        <v>1504.6959999999999</v>
      </c>
      <c r="P73" s="96">
        <v>1463.5550000000001</v>
      </c>
      <c r="Q73" s="96">
        <v>1461.287</v>
      </c>
      <c r="R73" s="96">
        <v>1444.2929999999999</v>
      </c>
      <c r="S73" s="96">
        <v>1425.8109999999999</v>
      </c>
      <c r="T73" s="96">
        <v>1408.1659999999999</v>
      </c>
      <c r="U73" s="96">
        <v>1405.617</v>
      </c>
      <c r="V73" s="96">
        <v>1395.7550000000001</v>
      </c>
      <c r="W73" s="96">
        <v>1408.79</v>
      </c>
      <c r="X73" s="96">
        <v>1393.9559999999999</v>
      </c>
      <c r="Y73" s="96">
        <v>1380.7190000000001</v>
      </c>
      <c r="Z73" s="96">
        <v>1399.825</v>
      </c>
      <c r="AA73" s="96">
        <v>1409.729</v>
      </c>
      <c r="AB73" s="96">
        <v>1412.7909999999999</v>
      </c>
      <c r="AC73" s="96">
        <v>1418.402</v>
      </c>
      <c r="AD73" s="96">
        <v>1420.268</v>
      </c>
      <c r="AE73" s="96">
        <v>1460.1679999999999</v>
      </c>
      <c r="AF73" s="96">
        <v>1448.646</v>
      </c>
      <c r="AG73" s="96">
        <v>1448.193</v>
      </c>
      <c r="AH73" s="96">
        <v>1454.7139999999999</v>
      </c>
      <c r="AI73" s="96">
        <v>1503.463</v>
      </c>
      <c r="AJ73" s="96">
        <v>1462.742</v>
      </c>
      <c r="AK73" s="96">
        <v>1346.625</v>
      </c>
      <c r="AL73" s="96">
        <v>1321.77</v>
      </c>
      <c r="AM73" s="96">
        <v>1348.8409999999999</v>
      </c>
      <c r="AN73" s="96">
        <v>1346.1849999999999</v>
      </c>
      <c r="AO73" s="96">
        <v>1377.3620000000001</v>
      </c>
      <c r="AP73" s="96">
        <v>1366.038</v>
      </c>
      <c r="AQ73" s="96">
        <v>1354.769</v>
      </c>
      <c r="AR73" s="96">
        <v>1368.2329999999999</v>
      </c>
      <c r="AS73" s="96">
        <v>1408.54</v>
      </c>
      <c r="AT73" s="96">
        <v>1469.912</v>
      </c>
      <c r="AZ73" s="36"/>
      <c r="BA73" s="1"/>
      <c r="BB73" s="25"/>
      <c r="BC73" s="25"/>
      <c r="BH73"/>
      <c r="BI73" s="25"/>
    </row>
    <row r="74" spans="1:66" ht="17.25" customHeight="1" x14ac:dyDescent="0.2">
      <c r="A74" s="26"/>
      <c r="B74" s="102"/>
      <c r="C74" s="91" t="s">
        <v>81</v>
      </c>
      <c r="D74" s="96">
        <v>6834.9769999999999</v>
      </c>
      <c r="E74" s="96">
        <v>6855.3209999999999</v>
      </c>
      <c r="F74" s="96">
        <v>6856.4409999999998</v>
      </c>
      <c r="G74" s="96">
        <v>6868.5720000000001</v>
      </c>
      <c r="H74" s="96">
        <v>6913.1980000000003</v>
      </c>
      <c r="I74" s="96">
        <v>7145.7079999999996</v>
      </c>
      <c r="J74" s="96">
        <v>7306.97</v>
      </c>
      <c r="K74" s="96">
        <v>7148.6139999999996</v>
      </c>
      <c r="L74" s="96">
        <v>7408.6189999999997</v>
      </c>
      <c r="M74" s="96">
        <v>7449.2539999999999</v>
      </c>
      <c r="N74" s="96">
        <v>7517.4830000000002</v>
      </c>
      <c r="O74" s="96">
        <v>7270.0559999999996</v>
      </c>
      <c r="P74" s="96">
        <v>7289.8969999999999</v>
      </c>
      <c r="Q74" s="96">
        <v>7404.2950000000001</v>
      </c>
      <c r="R74" s="96">
        <v>7299.8220000000001</v>
      </c>
      <c r="S74" s="96">
        <v>7204.77</v>
      </c>
      <c r="T74" s="96">
        <v>7251.6030000000001</v>
      </c>
      <c r="U74" s="96">
        <v>7054.5479999999998</v>
      </c>
      <c r="V74" s="96">
        <v>7084.6790000000001</v>
      </c>
      <c r="W74" s="96">
        <v>7340.0150000000003</v>
      </c>
      <c r="X74" s="96">
        <v>7304.4250000000002</v>
      </c>
      <c r="Y74" s="96">
        <v>7207.3609999999999</v>
      </c>
      <c r="Z74" s="96">
        <v>7360.4579999999996</v>
      </c>
      <c r="AA74" s="96">
        <v>7587.3069999999998</v>
      </c>
      <c r="AB74" s="96">
        <v>7544.62</v>
      </c>
      <c r="AC74" s="96">
        <v>7618.9979999999996</v>
      </c>
      <c r="AD74" s="96">
        <v>7770.1019999999999</v>
      </c>
      <c r="AE74" s="96">
        <v>7814.3370000000004</v>
      </c>
      <c r="AF74" s="96">
        <v>7799.4620000000004</v>
      </c>
      <c r="AG74" s="96">
        <v>7801.6760000000004</v>
      </c>
      <c r="AH74" s="96">
        <v>7848.8580000000002</v>
      </c>
      <c r="AI74" s="96">
        <v>8067.0889999999999</v>
      </c>
      <c r="AJ74" s="96">
        <v>7999.2920000000004</v>
      </c>
      <c r="AK74" s="96">
        <v>7557.7479999999996</v>
      </c>
      <c r="AL74" s="96">
        <v>7718.326</v>
      </c>
      <c r="AM74" s="96">
        <v>7417.8</v>
      </c>
      <c r="AN74" s="96">
        <v>7429.7089999999998</v>
      </c>
      <c r="AO74" s="96">
        <v>7288.6639999999998</v>
      </c>
      <c r="AP74" s="96">
        <v>7066.982</v>
      </c>
      <c r="AQ74" s="96">
        <v>6857.4769999999999</v>
      </c>
      <c r="AR74" s="96">
        <v>6711.5280000000002</v>
      </c>
      <c r="AS74" s="96">
        <v>7143.8890000000001</v>
      </c>
      <c r="AT74" s="96">
        <v>7474.8230000000003</v>
      </c>
      <c r="AZ74" s="36"/>
      <c r="BA74" s="1"/>
      <c r="BB74" s="25"/>
      <c r="BC74" s="25"/>
      <c r="BH74"/>
      <c r="BI74" s="25"/>
    </row>
    <row r="75" spans="1:66" ht="17.25" customHeight="1" x14ac:dyDescent="0.2">
      <c r="A75" s="26"/>
      <c r="B75" s="102" t="s">
        <v>55</v>
      </c>
      <c r="C75" s="91" t="s">
        <v>79</v>
      </c>
      <c r="D75" s="96">
        <v>186.01429999999999</v>
      </c>
      <c r="E75" s="96">
        <v>192.92689999999999</v>
      </c>
      <c r="F75" s="96">
        <v>195.4059</v>
      </c>
      <c r="G75" s="96">
        <v>196.1276</v>
      </c>
      <c r="H75" s="96">
        <v>191.18700000000001</v>
      </c>
      <c r="I75" s="96">
        <v>196.1574</v>
      </c>
      <c r="J75" s="96">
        <v>202.44479999999999</v>
      </c>
      <c r="K75" s="96">
        <v>207.55860000000001</v>
      </c>
      <c r="L75" s="96">
        <v>206.29220000000001</v>
      </c>
      <c r="M75" s="96">
        <v>207.1037</v>
      </c>
      <c r="N75" s="96">
        <v>209.14439999999999</v>
      </c>
      <c r="O75" s="96">
        <v>213.92850000000001</v>
      </c>
      <c r="P75" s="96">
        <v>207.04810000000001</v>
      </c>
      <c r="Q75" s="96">
        <v>200.9742</v>
      </c>
      <c r="R75" s="96">
        <v>199.35679999999999</v>
      </c>
      <c r="S75" s="96">
        <v>192.2774</v>
      </c>
      <c r="T75" s="96">
        <v>182.65770000000001</v>
      </c>
      <c r="U75" s="96">
        <v>179.18969999999999</v>
      </c>
      <c r="V75" s="96">
        <v>173.97069999999999</v>
      </c>
      <c r="W75" s="96">
        <v>171.4982</v>
      </c>
      <c r="X75" s="96">
        <v>162.6362</v>
      </c>
      <c r="Y75" s="96">
        <v>167.4597</v>
      </c>
      <c r="Z75" s="96">
        <v>172.52549999999999</v>
      </c>
      <c r="AA75" s="96">
        <v>175.96180000000001</v>
      </c>
      <c r="AB75" s="96">
        <v>165.226</v>
      </c>
      <c r="AC75" s="96">
        <v>165.85839999999999</v>
      </c>
      <c r="AD75" s="96">
        <v>171.0378</v>
      </c>
      <c r="AE75" s="96">
        <v>171.15469999999999</v>
      </c>
      <c r="AF75" s="96">
        <v>165.2045</v>
      </c>
      <c r="AG75" s="96">
        <v>168.4203</v>
      </c>
      <c r="AH75" s="96">
        <v>170.4101</v>
      </c>
      <c r="AI75" s="96">
        <v>176.179</v>
      </c>
      <c r="AJ75" s="96">
        <v>163.27510000000001</v>
      </c>
      <c r="AK75" s="96">
        <v>119.0491</v>
      </c>
      <c r="AL75" s="96">
        <v>114.41419999999999</v>
      </c>
      <c r="AM75" s="96">
        <v>131.70609999999999</v>
      </c>
      <c r="AN75" s="96">
        <v>132.9828</v>
      </c>
      <c r="AO75" s="96">
        <v>140.09690000000001</v>
      </c>
      <c r="AP75" s="96">
        <v>154.73519999999999</v>
      </c>
      <c r="AQ75" s="96">
        <v>161.55260000000001</v>
      </c>
      <c r="AR75" s="96">
        <v>160.29</v>
      </c>
      <c r="AS75" s="96">
        <v>172.70939999999999</v>
      </c>
      <c r="AT75" s="96">
        <v>186.5419</v>
      </c>
      <c r="AZ75" s="36"/>
      <c r="BA75" s="1"/>
      <c r="BB75" s="25"/>
      <c r="BC75" s="25"/>
      <c r="BH75"/>
      <c r="BI75" s="25"/>
    </row>
    <row r="76" spans="1:66" ht="17.25" customHeight="1" x14ac:dyDescent="0.2">
      <c r="A76" s="26"/>
      <c r="B76" s="102"/>
      <c r="C76" s="91" t="s">
        <v>80</v>
      </c>
      <c r="D76" s="96">
        <v>1083.105</v>
      </c>
      <c r="E76" s="96">
        <v>1104.742</v>
      </c>
      <c r="F76" s="96">
        <v>1122.479</v>
      </c>
      <c r="G76" s="96">
        <v>1128.127</v>
      </c>
      <c r="H76" s="96">
        <v>1126.8140000000001</v>
      </c>
      <c r="I76" s="96">
        <v>1148.4459999999999</v>
      </c>
      <c r="J76" s="96">
        <v>1176.43</v>
      </c>
      <c r="K76" s="96">
        <v>1187.153</v>
      </c>
      <c r="L76" s="96">
        <v>1188.818</v>
      </c>
      <c r="M76" s="96">
        <v>1186.8489999999999</v>
      </c>
      <c r="N76" s="96">
        <v>1195.8579999999999</v>
      </c>
      <c r="O76" s="96">
        <v>1213.972</v>
      </c>
      <c r="P76" s="96">
        <v>1189.0250000000001</v>
      </c>
      <c r="Q76" s="96">
        <v>1178.51</v>
      </c>
      <c r="R76" s="96">
        <v>1164.8779999999999</v>
      </c>
      <c r="S76" s="96">
        <v>1155.5619999999999</v>
      </c>
      <c r="T76" s="96">
        <v>1130.2170000000001</v>
      </c>
      <c r="U76" s="96">
        <v>1124.9490000000001</v>
      </c>
      <c r="V76" s="96">
        <v>1118.934</v>
      </c>
      <c r="W76" s="96">
        <v>1121.866</v>
      </c>
      <c r="X76" s="96">
        <v>1115.098</v>
      </c>
      <c r="Y76" s="96">
        <v>1121.4179999999999</v>
      </c>
      <c r="Z76" s="96">
        <v>1132.6510000000001</v>
      </c>
      <c r="AA76" s="96">
        <v>1146.192</v>
      </c>
      <c r="AB76" s="96">
        <v>1135.9469999999999</v>
      </c>
      <c r="AC76" s="96">
        <v>1140.8599999999999</v>
      </c>
      <c r="AD76" s="96">
        <v>1147.058</v>
      </c>
      <c r="AE76" s="96">
        <v>1168.9179999999999</v>
      </c>
      <c r="AF76" s="96">
        <v>1161.6389999999999</v>
      </c>
      <c r="AG76" s="96">
        <v>1164.309</v>
      </c>
      <c r="AH76" s="96">
        <v>1172.54</v>
      </c>
      <c r="AI76" s="96">
        <v>1191.229</v>
      </c>
      <c r="AJ76" s="96">
        <v>1172.5999999999999</v>
      </c>
      <c r="AK76" s="96">
        <v>1093.4069999999999</v>
      </c>
      <c r="AL76" s="96">
        <v>1067.883</v>
      </c>
      <c r="AM76" s="96">
        <v>1092.6759999999999</v>
      </c>
      <c r="AN76" s="96">
        <v>1078.1320000000001</v>
      </c>
      <c r="AO76" s="96">
        <v>1085.085</v>
      </c>
      <c r="AP76" s="96">
        <v>1096.5930000000001</v>
      </c>
      <c r="AQ76" s="96">
        <v>1100.489</v>
      </c>
      <c r="AR76" s="96">
        <v>1122.7829999999999</v>
      </c>
      <c r="AS76" s="96">
        <v>1158.259</v>
      </c>
      <c r="AT76" s="96">
        <v>1216.4490000000001</v>
      </c>
      <c r="AZ76" s="36"/>
      <c r="BA76" s="1"/>
      <c r="BB76" s="25"/>
      <c r="BC76" s="25"/>
      <c r="BH76" s="63"/>
      <c r="BI76" s="62"/>
      <c r="BJ76" s="59"/>
      <c r="BK76" s="59"/>
      <c r="BL76" s="59"/>
      <c r="BN76" s="25"/>
    </row>
    <row r="77" spans="1:66" ht="17.25" customHeight="1" x14ac:dyDescent="0.2">
      <c r="A77" s="26"/>
      <c r="B77" s="102"/>
      <c r="C77" s="91" t="s">
        <v>81</v>
      </c>
      <c r="D77" s="96">
        <v>5299.2740000000003</v>
      </c>
      <c r="E77" s="96">
        <v>5349.25</v>
      </c>
      <c r="F77" s="96">
        <v>5371.0039999999999</v>
      </c>
      <c r="G77" s="96">
        <v>5317.6729999999998</v>
      </c>
      <c r="H77" s="96">
        <v>5382.0529999999999</v>
      </c>
      <c r="I77" s="96">
        <v>5507.5829999999996</v>
      </c>
      <c r="J77" s="96">
        <v>5580.9560000000001</v>
      </c>
      <c r="K77" s="96">
        <v>5458.8869999999997</v>
      </c>
      <c r="L77" s="96">
        <v>5598.3739999999998</v>
      </c>
      <c r="M77" s="96">
        <v>5576.0910000000003</v>
      </c>
      <c r="N77" s="96">
        <v>5654.7560000000003</v>
      </c>
      <c r="O77" s="96">
        <v>5567.3190000000004</v>
      </c>
      <c r="P77" s="96">
        <v>5542.6930000000002</v>
      </c>
      <c r="Q77" s="96">
        <v>5584.549</v>
      </c>
      <c r="R77" s="96">
        <v>5496.3819999999996</v>
      </c>
      <c r="S77" s="96">
        <v>5403.9309999999996</v>
      </c>
      <c r="T77" s="96">
        <v>5373.4679999999998</v>
      </c>
      <c r="U77" s="96">
        <v>5264.6220000000003</v>
      </c>
      <c r="V77" s="96">
        <v>5290.8890000000001</v>
      </c>
      <c r="W77" s="96">
        <v>5408.1049999999996</v>
      </c>
      <c r="X77" s="96">
        <v>5404.8990000000003</v>
      </c>
      <c r="Y77" s="96">
        <v>5395.4059999999999</v>
      </c>
      <c r="Z77" s="96">
        <v>5474.1049999999996</v>
      </c>
      <c r="AA77" s="96">
        <v>5604.1139999999996</v>
      </c>
      <c r="AB77" s="96">
        <v>5578.4350000000004</v>
      </c>
      <c r="AC77" s="96">
        <v>5643.06</v>
      </c>
      <c r="AD77" s="96">
        <v>5704.5169999999998</v>
      </c>
      <c r="AE77" s="96">
        <v>5760.366</v>
      </c>
      <c r="AF77" s="96">
        <v>5736.4210000000003</v>
      </c>
      <c r="AG77" s="96">
        <v>5738.7370000000001</v>
      </c>
      <c r="AH77" s="96">
        <v>5774.8649999999998</v>
      </c>
      <c r="AI77" s="96">
        <v>5857.625</v>
      </c>
      <c r="AJ77" s="96">
        <v>5816.9059999999999</v>
      </c>
      <c r="AK77" s="96">
        <v>5639.0150000000003</v>
      </c>
      <c r="AL77" s="96">
        <v>5786.549</v>
      </c>
      <c r="AM77" s="96">
        <v>5621.674</v>
      </c>
      <c r="AN77" s="96">
        <v>5557.9750000000004</v>
      </c>
      <c r="AO77" s="96">
        <v>5458.0029999999997</v>
      </c>
      <c r="AP77" s="96">
        <v>5325.08</v>
      </c>
      <c r="AQ77" s="96">
        <v>5176.7039999999997</v>
      </c>
      <c r="AR77" s="96">
        <v>5164.951</v>
      </c>
      <c r="AS77" s="96">
        <v>5416.5810000000001</v>
      </c>
      <c r="AT77" s="96">
        <v>5728.6040000000003</v>
      </c>
      <c r="AZ77" s="36"/>
      <c r="BA77" s="1"/>
      <c r="BB77" s="25"/>
      <c r="BC77" s="25"/>
      <c r="BH77" s="63"/>
      <c r="BI77" s="62"/>
      <c r="BJ77" s="59"/>
      <c r="BK77" s="59"/>
      <c r="BL77" s="59"/>
      <c r="BN77" s="25"/>
    </row>
    <row r="78" spans="1:66" ht="43.5" customHeight="1" x14ac:dyDescent="0.2">
      <c r="C78" s="48"/>
      <c r="D78" s="3" t="s">
        <v>21</v>
      </c>
      <c r="E78" s="3" t="s">
        <v>22</v>
      </c>
      <c r="F78" s="3" t="s">
        <v>23</v>
      </c>
      <c r="G78" s="3" t="s">
        <v>24</v>
      </c>
      <c r="H78" s="3" t="s">
        <v>25</v>
      </c>
      <c r="I78" s="3" t="s">
        <v>26</v>
      </c>
      <c r="J78" s="3" t="s">
        <v>27</v>
      </c>
      <c r="K78" s="3" t="s">
        <v>28</v>
      </c>
      <c r="L78" s="3" t="s">
        <v>29</v>
      </c>
      <c r="M78" s="3" t="s">
        <v>30</v>
      </c>
      <c r="N78" s="3" t="s">
        <v>31</v>
      </c>
      <c r="O78" s="3" t="s">
        <v>32</v>
      </c>
      <c r="P78" s="3" t="s">
        <v>33</v>
      </c>
      <c r="Q78" s="3" t="s">
        <v>34</v>
      </c>
      <c r="R78" s="3" t="s">
        <v>35</v>
      </c>
      <c r="S78" s="3" t="s">
        <v>36</v>
      </c>
      <c r="T78" s="3" t="s">
        <v>37</v>
      </c>
      <c r="U78" s="3" t="s">
        <v>38</v>
      </c>
      <c r="V78" s="3" t="s">
        <v>39</v>
      </c>
      <c r="W78" s="3" t="s">
        <v>40</v>
      </c>
      <c r="X78" s="3" t="s">
        <v>41</v>
      </c>
      <c r="Y78" s="3" t="s">
        <v>42</v>
      </c>
      <c r="Z78" s="3" t="s">
        <v>43</v>
      </c>
      <c r="AA78" s="3" t="s">
        <v>44</v>
      </c>
      <c r="AB78" s="3" t="s">
        <v>45</v>
      </c>
      <c r="AC78" s="3" t="s">
        <v>46</v>
      </c>
      <c r="AD78" s="3" t="s">
        <v>47</v>
      </c>
      <c r="AE78" s="3" t="s">
        <v>48</v>
      </c>
      <c r="AF78" s="3" t="s">
        <v>49</v>
      </c>
      <c r="AG78" s="3" t="s">
        <v>50</v>
      </c>
      <c r="AH78" s="3" t="s">
        <v>51</v>
      </c>
      <c r="AI78" s="3" t="s">
        <v>52</v>
      </c>
      <c r="AJ78" s="3" t="s">
        <v>53</v>
      </c>
      <c r="AK78" s="3" t="s">
        <v>54</v>
      </c>
      <c r="AL78" s="3" t="s">
        <v>89</v>
      </c>
      <c r="AM78" s="3" t="s">
        <v>90</v>
      </c>
      <c r="AN78" s="3" t="s">
        <v>92</v>
      </c>
      <c r="AO78" s="3" t="s">
        <v>95</v>
      </c>
      <c r="AP78" s="3" t="s">
        <v>96</v>
      </c>
      <c r="AQ78" s="3" t="s">
        <v>98</v>
      </c>
      <c r="AR78" s="3" t="s">
        <v>99</v>
      </c>
      <c r="AS78" s="3" t="s">
        <v>100</v>
      </c>
      <c r="AT78" s="3" t="s">
        <v>104</v>
      </c>
      <c r="AU78" s="2"/>
      <c r="AV78" s="2"/>
      <c r="AW78" s="2"/>
      <c r="AY78" s="36"/>
      <c r="AZ78" s="1"/>
      <c r="BA78" s="25"/>
      <c r="BB78" s="25"/>
    </row>
    <row r="79" spans="1:66" x14ac:dyDescent="0.2">
      <c r="AG79" s="1"/>
      <c r="AH79" s="27"/>
      <c r="AI79" s="27"/>
      <c r="AJ79" s="27"/>
      <c r="AK79" s="27"/>
      <c r="AL79" s="25"/>
      <c r="AM79" s="25"/>
      <c r="AN79" s="25"/>
      <c r="AO79" s="25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H79" s="60"/>
      <c r="BI79" s="2"/>
      <c r="BJ79" s="2"/>
      <c r="BK79" s="2"/>
      <c r="BL79" s="2"/>
      <c r="BM79" s="2"/>
    </row>
    <row r="80" spans="1:66" x14ac:dyDescent="0.2">
      <c r="AG80" s="1"/>
      <c r="AH80" s="27"/>
      <c r="AI80" s="27"/>
      <c r="AJ80" s="27"/>
      <c r="AK80" s="27"/>
      <c r="AL80" s="25"/>
      <c r="AM80" s="25"/>
      <c r="AN80" s="25"/>
      <c r="AO80" s="25"/>
      <c r="AP80" s="1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G80" s="1"/>
      <c r="BH80" s="61"/>
      <c r="BI80" s="27"/>
      <c r="BJ80" s="27"/>
      <c r="BK80" s="27"/>
      <c r="BL80" s="27"/>
      <c r="BM80" s="27"/>
    </row>
    <row r="81" spans="2:65" x14ac:dyDescent="0.2">
      <c r="AG81" s="1"/>
      <c r="AH81" s="27"/>
      <c r="AI81" s="27"/>
      <c r="AJ81" s="27"/>
      <c r="AK81" s="27"/>
      <c r="AL81" s="25"/>
      <c r="AM81" s="25"/>
      <c r="AN81" s="25"/>
      <c r="AO81" s="25"/>
      <c r="AP81" s="1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9"/>
      <c r="BG81" s="1"/>
      <c r="BH81" s="61"/>
      <c r="BI81" s="27"/>
      <c r="BJ81" s="27"/>
      <c r="BK81" s="27"/>
      <c r="BL81" s="27"/>
      <c r="BM81" s="27"/>
    </row>
    <row r="82" spans="2:65" x14ac:dyDescent="0.2">
      <c r="C82" s="9" t="s">
        <v>86</v>
      </c>
      <c r="D82" s="7"/>
      <c r="E82" s="7"/>
      <c r="F82" s="7"/>
      <c r="G82" s="7"/>
      <c r="H82" s="7"/>
      <c r="AP82" s="1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9"/>
      <c r="BG82" s="1"/>
      <c r="BH82" s="61"/>
      <c r="BI82" s="27"/>
      <c r="BJ82" s="27"/>
      <c r="BK82" s="27"/>
      <c r="BL82" s="27"/>
      <c r="BM82" s="27"/>
    </row>
    <row r="83" spans="2:65" x14ac:dyDescent="0.2">
      <c r="AS83" s="99" t="s">
        <v>103</v>
      </c>
      <c r="AT83" s="99"/>
      <c r="AU83" s="99"/>
      <c r="AV83" s="99"/>
      <c r="AY83" s="36"/>
      <c r="AZ83" s="1"/>
      <c r="BA83" s="25"/>
      <c r="BB83" s="25"/>
      <c r="BD83" s="29"/>
      <c r="BE83" s="29"/>
    </row>
    <row r="84" spans="2:65" ht="41.25" customHeight="1" x14ac:dyDescent="0.2">
      <c r="D84" s="2" t="s">
        <v>24</v>
      </c>
      <c r="E84" s="2" t="s">
        <v>25</v>
      </c>
      <c r="F84" s="2" t="s">
        <v>26</v>
      </c>
      <c r="G84" s="2" t="s">
        <v>27</v>
      </c>
      <c r="H84" s="2" t="s">
        <v>28</v>
      </c>
      <c r="I84" s="2" t="s">
        <v>29</v>
      </c>
      <c r="J84" s="2" t="s">
        <v>30</v>
      </c>
      <c r="K84" s="2" t="s">
        <v>31</v>
      </c>
      <c r="L84" s="2" t="s">
        <v>32</v>
      </c>
      <c r="M84" s="2" t="s">
        <v>33</v>
      </c>
      <c r="N84" s="2" t="s">
        <v>34</v>
      </c>
      <c r="O84" s="2" t="s">
        <v>35</v>
      </c>
      <c r="P84" s="2" t="s">
        <v>36</v>
      </c>
      <c r="Q84" s="2" t="s">
        <v>37</v>
      </c>
      <c r="R84" s="2" t="s">
        <v>38</v>
      </c>
      <c r="S84" s="2" t="s">
        <v>39</v>
      </c>
      <c r="T84" s="2" t="s">
        <v>40</v>
      </c>
      <c r="U84" s="2" t="s">
        <v>41</v>
      </c>
      <c r="V84" s="2" t="s">
        <v>42</v>
      </c>
      <c r="W84" s="2" t="s">
        <v>43</v>
      </c>
      <c r="X84" s="2" t="s">
        <v>44</v>
      </c>
      <c r="Y84" s="2" t="s">
        <v>45</v>
      </c>
      <c r="Z84" s="2" t="s">
        <v>46</v>
      </c>
      <c r="AA84" s="2" t="s">
        <v>47</v>
      </c>
      <c r="AB84" s="2" t="s">
        <v>48</v>
      </c>
      <c r="AC84" s="2" t="s">
        <v>49</v>
      </c>
      <c r="AD84" s="2" t="s">
        <v>50</v>
      </c>
      <c r="AE84" s="2" t="s">
        <v>51</v>
      </c>
      <c r="AF84" s="2" t="s">
        <v>52</v>
      </c>
      <c r="AG84" s="2" t="s">
        <v>53</v>
      </c>
      <c r="AH84" s="2" t="s">
        <v>54</v>
      </c>
      <c r="AI84" s="2" t="s">
        <v>89</v>
      </c>
      <c r="AJ84" s="2" t="s">
        <v>90</v>
      </c>
      <c r="AK84" s="2" t="s">
        <v>92</v>
      </c>
      <c r="AL84" s="2" t="s">
        <v>95</v>
      </c>
      <c r="AM84" s="54" t="s">
        <v>96</v>
      </c>
      <c r="AN84" s="54" t="s">
        <v>98</v>
      </c>
      <c r="AO84" s="54" t="s">
        <v>99</v>
      </c>
      <c r="AP84" s="54" t="s">
        <v>100</v>
      </c>
      <c r="AQ84" s="2" t="s">
        <v>104</v>
      </c>
      <c r="AR84" s="3"/>
      <c r="AT84" s="2" t="s">
        <v>51</v>
      </c>
      <c r="AU84" s="2" t="s">
        <v>96</v>
      </c>
      <c r="AV84" s="2" t="s">
        <v>104</v>
      </c>
      <c r="BA84" s="36"/>
      <c r="BB84" s="1"/>
      <c r="BC84" s="25"/>
      <c r="BD84" s="25"/>
      <c r="BF84" s="29"/>
      <c r="BG84" s="29"/>
      <c r="BH84"/>
      <c r="BI84" s="53"/>
    </row>
    <row r="85" spans="2:65" x14ac:dyDescent="0.2">
      <c r="B85" s="100" t="s">
        <v>59</v>
      </c>
      <c r="C85" s="1" t="s">
        <v>79</v>
      </c>
      <c r="D85" s="28">
        <f>SUM(D6:G6)/4</f>
        <v>233.22652500000001</v>
      </c>
      <c r="E85" s="28">
        <f t="shared" ref="E85:AL85" si="4">SUM(E6:H6)/4</f>
        <v>233.30964999999998</v>
      </c>
      <c r="F85" s="28">
        <f t="shared" si="4"/>
        <v>233.596475</v>
      </c>
      <c r="G85" s="28">
        <f t="shared" si="4"/>
        <v>243.59809999999999</v>
      </c>
      <c r="H85" s="28">
        <f t="shared" si="4"/>
        <v>248.73039999999997</v>
      </c>
      <c r="I85" s="28">
        <f t="shared" si="4"/>
        <v>249.41140000000001</v>
      </c>
      <c r="J85" s="28">
        <f t="shared" si="4"/>
        <v>252.61515</v>
      </c>
      <c r="K85" s="28">
        <f t="shared" si="4"/>
        <v>249.481675</v>
      </c>
      <c r="L85" s="28">
        <f t="shared" si="4"/>
        <v>245.22324999999998</v>
      </c>
      <c r="M85" s="28">
        <f t="shared" si="4"/>
        <v>241.25692500000002</v>
      </c>
      <c r="N85" s="28">
        <f t="shared" si="4"/>
        <v>233.35787500000001</v>
      </c>
      <c r="O85" s="28">
        <f t="shared" si="4"/>
        <v>226.21292499999998</v>
      </c>
      <c r="P85" s="28">
        <f t="shared" si="4"/>
        <v>216.92014999999998</v>
      </c>
      <c r="Q85" s="28">
        <f t="shared" si="4"/>
        <v>211.82582499999998</v>
      </c>
      <c r="R85" s="28">
        <f t="shared" si="4"/>
        <v>206.82674999999998</v>
      </c>
      <c r="S85" s="28">
        <f t="shared" si="4"/>
        <v>195.930375</v>
      </c>
      <c r="T85" s="28">
        <f t="shared" si="4"/>
        <v>181.74442499999998</v>
      </c>
      <c r="U85" s="28">
        <f t="shared" si="4"/>
        <v>165.59204999999997</v>
      </c>
      <c r="V85" s="28">
        <f t="shared" si="4"/>
        <v>152.98134999999999</v>
      </c>
      <c r="W85" s="28">
        <f t="shared" si="4"/>
        <v>144.63274999999999</v>
      </c>
      <c r="X85" s="28">
        <f t="shared" si="4"/>
        <v>143.60284999999999</v>
      </c>
      <c r="Y85" s="28">
        <f t="shared" si="4"/>
        <v>146.87860000000001</v>
      </c>
      <c r="Z85" s="28">
        <f t="shared" si="4"/>
        <v>150.22582499999999</v>
      </c>
      <c r="AA85" s="28">
        <f t="shared" si="4"/>
        <v>154.09712500000001</v>
      </c>
      <c r="AB85" s="28">
        <f t="shared" si="4"/>
        <v>156.12242500000002</v>
      </c>
      <c r="AC85" s="28">
        <f t="shared" si="4"/>
        <v>155.61562500000002</v>
      </c>
      <c r="AD85" s="28">
        <f t="shared" si="4"/>
        <v>159.88409999999999</v>
      </c>
      <c r="AE85" s="28">
        <f t="shared" si="4"/>
        <v>165.46742500000002</v>
      </c>
      <c r="AF85" s="28">
        <f t="shared" si="4"/>
        <v>173.3503</v>
      </c>
      <c r="AG85" s="28">
        <f t="shared" si="4"/>
        <v>179.492425</v>
      </c>
      <c r="AH85" s="28">
        <f t="shared" si="4"/>
        <v>163.79065</v>
      </c>
      <c r="AI85" s="28">
        <f t="shared" si="4"/>
        <v>151.9605</v>
      </c>
      <c r="AJ85" s="28">
        <f t="shared" si="4"/>
        <v>140.106425</v>
      </c>
      <c r="AK85" s="28">
        <f t="shared" si="4"/>
        <v>128.487075</v>
      </c>
      <c r="AL85" s="28">
        <f t="shared" si="4"/>
        <v>135.25512499999999</v>
      </c>
      <c r="AM85" s="28">
        <f>SUM(AM6:AP6)/4</f>
        <v>141.33942500000001</v>
      </c>
      <c r="AN85" s="28">
        <f>SUM(AN6:AQ6)/4</f>
        <v>151.294275</v>
      </c>
      <c r="AO85" s="28">
        <f>SUM(AO6:AR6)/4</f>
        <v>170.29665</v>
      </c>
      <c r="AP85" s="28">
        <f t="shared" ref="AP85:AP148" si="5">SUM(AP6:AS6)/4</f>
        <v>183.33457500000003</v>
      </c>
      <c r="AQ85" s="28">
        <f t="shared" ref="AQ85:AQ148" si="6">SUM(AQ6:AT6)/4</f>
        <v>195.96994999999998</v>
      </c>
      <c r="AR85" s="28"/>
      <c r="AS85" t="s">
        <v>87</v>
      </c>
      <c r="AT85" s="25">
        <v>182.7834</v>
      </c>
      <c r="AU85" s="25">
        <v>159.80000000000001</v>
      </c>
      <c r="AV85" s="25">
        <v>210.3415</v>
      </c>
      <c r="AW85" s="50"/>
      <c r="AX85" s="43"/>
      <c r="AY85" s="43"/>
      <c r="AZ85" s="25"/>
      <c r="BA85" s="42"/>
      <c r="BB85" s="28"/>
      <c r="BC85" s="25"/>
      <c r="BD85" s="25"/>
      <c r="BF85" s="29"/>
      <c r="BG85" s="29"/>
      <c r="BH85"/>
      <c r="BI85" s="53"/>
    </row>
    <row r="86" spans="2:65" x14ac:dyDescent="0.2">
      <c r="B86" s="100"/>
      <c r="C86" s="1" t="s">
        <v>80</v>
      </c>
      <c r="D86" s="28">
        <f t="shared" ref="D86:AM86" si="7">SUM(D7:G7)/4</f>
        <v>988.91542500000003</v>
      </c>
      <c r="E86" s="28">
        <f t="shared" si="7"/>
        <v>987.7831000000001</v>
      </c>
      <c r="F86" s="28">
        <f t="shared" si="7"/>
        <v>986.74012500000003</v>
      </c>
      <c r="G86" s="28">
        <f t="shared" si="7"/>
        <v>997.40094999999997</v>
      </c>
      <c r="H86" s="28">
        <f t="shared" si="7"/>
        <v>1014.8569499999999</v>
      </c>
      <c r="I86" s="28">
        <f t="shared" si="7"/>
        <v>1023.7952750000001</v>
      </c>
      <c r="J86" s="28">
        <f t="shared" si="7"/>
        <v>1032.3462500000001</v>
      </c>
      <c r="K86" s="28">
        <f t="shared" si="7"/>
        <v>1041.3319999999999</v>
      </c>
      <c r="L86" s="28">
        <f t="shared" si="7"/>
        <v>1035.3430000000001</v>
      </c>
      <c r="M86" s="28">
        <f t="shared" si="7"/>
        <v>1032.3957499999999</v>
      </c>
      <c r="N86" s="28">
        <f t="shared" si="7"/>
        <v>1017.8203</v>
      </c>
      <c r="O86" s="28">
        <f t="shared" si="7"/>
        <v>998.4403749999999</v>
      </c>
      <c r="P86" s="28">
        <f t="shared" si="7"/>
        <v>976.21819999999991</v>
      </c>
      <c r="Q86" s="28">
        <f t="shared" si="7"/>
        <v>953.12727499999994</v>
      </c>
      <c r="R86" s="28">
        <f t="shared" si="7"/>
        <v>931.77242499999988</v>
      </c>
      <c r="S86" s="28">
        <f t="shared" si="7"/>
        <v>899.68192500000009</v>
      </c>
      <c r="T86" s="28">
        <f t="shared" si="7"/>
        <v>857.68977499999994</v>
      </c>
      <c r="U86" s="28">
        <f t="shared" si="7"/>
        <v>832.33524999999997</v>
      </c>
      <c r="V86" s="28">
        <f t="shared" si="7"/>
        <v>827.34690000000001</v>
      </c>
      <c r="W86" s="28">
        <f t="shared" si="7"/>
        <v>830.66332499999999</v>
      </c>
      <c r="X86" s="28">
        <f t="shared" si="7"/>
        <v>862.30815000000007</v>
      </c>
      <c r="Y86" s="28">
        <f t="shared" si="7"/>
        <v>879.54402500000003</v>
      </c>
      <c r="Z86" s="28">
        <f t="shared" si="7"/>
        <v>887.59574999999995</v>
      </c>
      <c r="AA86" s="28">
        <f t="shared" si="7"/>
        <v>898.75245000000007</v>
      </c>
      <c r="AB86" s="28">
        <f t="shared" si="7"/>
        <v>895.58477500000004</v>
      </c>
      <c r="AC86" s="28">
        <f t="shared" si="7"/>
        <v>902.24875000000009</v>
      </c>
      <c r="AD86" s="28">
        <f t="shared" si="7"/>
        <v>908.64459999999997</v>
      </c>
      <c r="AE86" s="28">
        <f t="shared" si="7"/>
        <v>920.82165000000009</v>
      </c>
      <c r="AF86" s="28">
        <f t="shared" si="7"/>
        <v>930.19372500000009</v>
      </c>
      <c r="AG86" s="28">
        <f t="shared" si="7"/>
        <v>931.25322500000004</v>
      </c>
      <c r="AH86" s="28">
        <f t="shared" si="7"/>
        <v>908.31475</v>
      </c>
      <c r="AI86" s="28">
        <f t="shared" si="7"/>
        <v>893.93959999999993</v>
      </c>
      <c r="AJ86" s="28">
        <f t="shared" si="7"/>
        <v>882.37660000000005</v>
      </c>
      <c r="AK86" s="28">
        <f t="shared" si="7"/>
        <v>849.63347500000009</v>
      </c>
      <c r="AL86" s="28">
        <f t="shared" si="7"/>
        <v>844.71377500000006</v>
      </c>
      <c r="AM86" s="28">
        <f t="shared" si="7"/>
        <v>832.64159999999993</v>
      </c>
      <c r="AN86" s="28">
        <f t="shared" ref="AN86:AN117" si="8">SUM(AN7:AQ7)/4</f>
        <v>829.68984999999998</v>
      </c>
      <c r="AO86" s="28">
        <f t="shared" ref="AO86:AO117" si="9">SUM(AO7:AR7)/4</f>
        <v>868.97882499999992</v>
      </c>
      <c r="AP86" s="28">
        <f t="shared" si="5"/>
        <v>908.71837500000004</v>
      </c>
      <c r="AQ86" s="28">
        <f t="shared" si="6"/>
        <v>942.56814999999995</v>
      </c>
      <c r="AR86" s="28"/>
      <c r="AS86" t="s">
        <v>1</v>
      </c>
      <c r="AT86" s="25">
        <v>210.90180000000001</v>
      </c>
      <c r="AU86" s="25">
        <v>176.9684</v>
      </c>
      <c r="AV86" s="25">
        <v>205.60079999999999</v>
      </c>
      <c r="AW86" s="50"/>
      <c r="AX86" s="43"/>
      <c r="AY86" s="43"/>
      <c r="AZ86" s="25"/>
      <c r="BA86" s="42"/>
      <c r="BB86" s="28"/>
      <c r="BC86" s="25"/>
      <c r="BD86" s="25"/>
      <c r="BF86" s="29"/>
      <c r="BG86" s="29"/>
      <c r="BH86"/>
      <c r="BI86" s="53"/>
    </row>
    <row r="87" spans="2:65" x14ac:dyDescent="0.2">
      <c r="B87" s="100"/>
      <c r="C87" s="1" t="s">
        <v>81</v>
      </c>
      <c r="D87" s="28">
        <f t="shared" ref="D87:AM87" si="10">SUM(D8:G8)/4</f>
        <v>5587.7635</v>
      </c>
      <c r="E87" s="28">
        <f t="shared" si="10"/>
        <v>5562.5987500000001</v>
      </c>
      <c r="F87" s="28">
        <f t="shared" si="10"/>
        <v>5541.3622500000001</v>
      </c>
      <c r="G87" s="28">
        <f t="shared" si="10"/>
        <v>5443.1759999999995</v>
      </c>
      <c r="H87" s="28">
        <f t="shared" si="10"/>
        <v>5525.9139999999998</v>
      </c>
      <c r="I87" s="28">
        <f t="shared" si="10"/>
        <v>5441.5897500000001</v>
      </c>
      <c r="J87" s="28">
        <f t="shared" si="10"/>
        <v>5475.9177500000005</v>
      </c>
      <c r="K87" s="28">
        <f t="shared" si="10"/>
        <v>5511.9745000000003</v>
      </c>
      <c r="L87" s="28">
        <f t="shared" si="10"/>
        <v>5348.6485000000002</v>
      </c>
      <c r="M87" s="28">
        <f t="shared" si="10"/>
        <v>5247.6445000000003</v>
      </c>
      <c r="N87" s="28">
        <f t="shared" si="10"/>
        <v>5039.8969999999999</v>
      </c>
      <c r="O87" s="28">
        <f t="shared" si="10"/>
        <v>4902.3147499999995</v>
      </c>
      <c r="P87" s="28">
        <f t="shared" si="10"/>
        <v>4985.6522500000001</v>
      </c>
      <c r="Q87" s="28">
        <f t="shared" si="10"/>
        <v>4938.5852500000001</v>
      </c>
      <c r="R87" s="28">
        <f t="shared" si="10"/>
        <v>5010.9459999999999</v>
      </c>
      <c r="S87" s="28">
        <f t="shared" si="10"/>
        <v>4949.2605000000003</v>
      </c>
      <c r="T87" s="28">
        <f t="shared" si="10"/>
        <v>4697.5455000000002</v>
      </c>
      <c r="U87" s="28">
        <f t="shared" si="10"/>
        <v>4774.8912499999997</v>
      </c>
      <c r="V87" s="28">
        <f t="shared" si="10"/>
        <v>4833.2259999999997</v>
      </c>
      <c r="W87" s="28">
        <f t="shared" si="10"/>
        <v>5011.0507500000003</v>
      </c>
      <c r="X87" s="28">
        <f t="shared" si="10"/>
        <v>5393.4497499999998</v>
      </c>
      <c r="Y87" s="28">
        <f t="shared" si="10"/>
        <v>5375.6422499999999</v>
      </c>
      <c r="Z87" s="28">
        <f t="shared" si="10"/>
        <v>5209.2880000000005</v>
      </c>
      <c r="AA87" s="28">
        <f t="shared" si="10"/>
        <v>4980.0157500000005</v>
      </c>
      <c r="AB87" s="28">
        <f t="shared" si="10"/>
        <v>4522.2437500000005</v>
      </c>
      <c r="AC87" s="28">
        <f t="shared" si="10"/>
        <v>4382.6885000000002</v>
      </c>
      <c r="AD87" s="28">
        <f t="shared" si="10"/>
        <v>4315.7452499999999</v>
      </c>
      <c r="AE87" s="28">
        <f t="shared" si="10"/>
        <v>4382.7079999999996</v>
      </c>
      <c r="AF87" s="28">
        <f t="shared" si="10"/>
        <v>4479.0015000000003</v>
      </c>
      <c r="AG87" s="28">
        <f t="shared" si="10"/>
        <v>4494.8197499999997</v>
      </c>
      <c r="AH87" s="28">
        <f t="shared" si="10"/>
        <v>4733.8467499999997</v>
      </c>
      <c r="AI87" s="28">
        <f t="shared" si="10"/>
        <v>4717.2657500000005</v>
      </c>
      <c r="AJ87" s="28">
        <f t="shared" si="10"/>
        <v>4715.893</v>
      </c>
      <c r="AK87" s="28">
        <f t="shared" si="10"/>
        <v>4566.5157500000005</v>
      </c>
      <c r="AL87" s="28">
        <f t="shared" si="10"/>
        <v>4242.5635000000002</v>
      </c>
      <c r="AM87" s="28">
        <f t="shared" si="10"/>
        <v>4008.6917499999995</v>
      </c>
      <c r="AN87" s="28">
        <f t="shared" si="8"/>
        <v>3808.654</v>
      </c>
      <c r="AO87" s="28">
        <f t="shared" si="9"/>
        <v>3860.5497500000001</v>
      </c>
      <c r="AP87" s="28">
        <f t="shared" si="5"/>
        <v>3916.3282499999996</v>
      </c>
      <c r="AQ87" s="28">
        <f t="shared" si="6"/>
        <v>4122.7455</v>
      </c>
      <c r="AR87" s="28"/>
      <c r="AS87" t="s">
        <v>2</v>
      </c>
      <c r="AT87" s="25">
        <v>182.91810000000001</v>
      </c>
      <c r="AU87" s="25">
        <v>216.0153</v>
      </c>
      <c r="AV87" s="25">
        <v>221.6285</v>
      </c>
      <c r="AW87" s="50"/>
      <c r="AX87" s="43"/>
      <c r="AY87" s="43"/>
      <c r="AZ87" s="25"/>
      <c r="BA87" s="51"/>
      <c r="BB87" s="28"/>
      <c r="BC87" s="25"/>
      <c r="BD87" s="25"/>
      <c r="BF87" s="29"/>
      <c r="BG87" s="29"/>
      <c r="BH87"/>
      <c r="BI87" s="53"/>
    </row>
    <row r="88" spans="2:65" x14ac:dyDescent="0.2">
      <c r="B88" s="100" t="s">
        <v>60</v>
      </c>
      <c r="C88" s="1" t="s">
        <v>79</v>
      </c>
      <c r="D88" s="28">
        <f t="shared" ref="D88:AM88" si="11">SUM(D9:G9)/4</f>
        <v>225.96652500000002</v>
      </c>
      <c r="E88" s="28">
        <f t="shared" si="11"/>
        <v>229.906025</v>
      </c>
      <c r="F88" s="28">
        <f t="shared" si="11"/>
        <v>232.56057500000003</v>
      </c>
      <c r="G88" s="28">
        <f t="shared" si="11"/>
        <v>237.04555000000002</v>
      </c>
      <c r="H88" s="28">
        <f t="shared" si="11"/>
        <v>244.24497500000001</v>
      </c>
      <c r="I88" s="28">
        <f t="shared" si="11"/>
        <v>249.02482500000002</v>
      </c>
      <c r="J88" s="28">
        <f t="shared" si="11"/>
        <v>253.33089999999999</v>
      </c>
      <c r="K88" s="28">
        <f t="shared" si="11"/>
        <v>254.50240000000002</v>
      </c>
      <c r="L88" s="28">
        <f t="shared" si="11"/>
        <v>251.84444999999999</v>
      </c>
      <c r="M88" s="28">
        <f t="shared" si="11"/>
        <v>248.26944999999998</v>
      </c>
      <c r="N88" s="28">
        <f t="shared" si="11"/>
        <v>242.726125</v>
      </c>
      <c r="O88" s="28">
        <f t="shared" si="11"/>
        <v>240.025925</v>
      </c>
      <c r="P88" s="28">
        <f t="shared" si="11"/>
        <v>235.98729999999998</v>
      </c>
      <c r="Q88" s="28">
        <f t="shared" si="11"/>
        <v>231.15254999999996</v>
      </c>
      <c r="R88" s="28">
        <f t="shared" si="11"/>
        <v>227.4068</v>
      </c>
      <c r="S88" s="28">
        <f t="shared" si="11"/>
        <v>218.76242500000001</v>
      </c>
      <c r="T88" s="28">
        <f t="shared" si="11"/>
        <v>216.95724999999999</v>
      </c>
      <c r="U88" s="28">
        <f t="shared" si="11"/>
        <v>217.79875000000001</v>
      </c>
      <c r="V88" s="28">
        <f t="shared" si="11"/>
        <v>217.56010000000001</v>
      </c>
      <c r="W88" s="28">
        <f t="shared" si="11"/>
        <v>224.74782500000001</v>
      </c>
      <c r="X88" s="28">
        <f t="shared" si="11"/>
        <v>223.825075</v>
      </c>
      <c r="Y88" s="28">
        <f t="shared" si="11"/>
        <v>220.3587</v>
      </c>
      <c r="Z88" s="28">
        <f t="shared" si="11"/>
        <v>216.91657499999999</v>
      </c>
      <c r="AA88" s="28">
        <f t="shared" si="11"/>
        <v>206.30215000000001</v>
      </c>
      <c r="AB88" s="28">
        <f t="shared" si="11"/>
        <v>199.1249</v>
      </c>
      <c r="AC88" s="28">
        <f t="shared" si="11"/>
        <v>196.04625000000001</v>
      </c>
      <c r="AD88" s="28">
        <f t="shared" si="11"/>
        <v>194.605875</v>
      </c>
      <c r="AE88" s="28">
        <f t="shared" si="11"/>
        <v>199.30532500000001</v>
      </c>
      <c r="AF88" s="28">
        <f t="shared" si="11"/>
        <v>205.89834999999999</v>
      </c>
      <c r="AG88" s="28">
        <f t="shared" si="11"/>
        <v>203.24022500000001</v>
      </c>
      <c r="AH88" s="28">
        <f t="shared" si="11"/>
        <v>196.80900000000003</v>
      </c>
      <c r="AI88" s="28">
        <f t="shared" si="11"/>
        <v>186.44900000000001</v>
      </c>
      <c r="AJ88" s="28">
        <f t="shared" si="11"/>
        <v>170.82637499999998</v>
      </c>
      <c r="AK88" s="28">
        <f t="shared" si="11"/>
        <v>162.9794</v>
      </c>
      <c r="AL88" s="28">
        <f t="shared" si="11"/>
        <v>159.47245000000001</v>
      </c>
      <c r="AM88" s="28">
        <f t="shared" si="11"/>
        <v>161.34909999999999</v>
      </c>
      <c r="AN88" s="28">
        <f t="shared" si="8"/>
        <v>164.40540000000001</v>
      </c>
      <c r="AO88" s="28">
        <f t="shared" si="9"/>
        <v>166.799375</v>
      </c>
      <c r="AP88" s="28">
        <f t="shared" si="5"/>
        <v>176.88470000000001</v>
      </c>
      <c r="AQ88" s="28">
        <f t="shared" si="6"/>
        <v>184.0428</v>
      </c>
      <c r="AR88" s="28"/>
      <c r="AS88" t="s">
        <v>3</v>
      </c>
      <c r="AT88" s="25">
        <v>184.23820000000001</v>
      </c>
      <c r="AU88" s="25">
        <v>140.15979999999999</v>
      </c>
      <c r="AV88" s="25">
        <v>173.1063</v>
      </c>
      <c r="AW88" s="50"/>
      <c r="AX88" s="43"/>
      <c r="AY88" s="43"/>
      <c r="AZ88" s="25"/>
      <c r="BA88" s="42"/>
      <c r="BB88" s="28"/>
      <c r="BC88" s="25"/>
      <c r="BD88" s="25"/>
      <c r="BF88" s="29"/>
      <c r="BG88" s="29"/>
      <c r="BH88"/>
      <c r="BI88" s="53"/>
    </row>
    <row r="89" spans="2:65" x14ac:dyDescent="0.2">
      <c r="B89" s="100"/>
      <c r="C89" s="1" t="s">
        <v>80</v>
      </c>
      <c r="D89" s="28">
        <f t="shared" ref="D89:AM89" si="12">SUM(D10:G10)/4</f>
        <v>907.4708250000001</v>
      </c>
      <c r="E89" s="28">
        <f t="shared" si="12"/>
        <v>910.91655000000014</v>
      </c>
      <c r="F89" s="28">
        <f t="shared" si="12"/>
        <v>913.63405000000012</v>
      </c>
      <c r="G89" s="28">
        <f t="shared" si="12"/>
        <v>919.23037499999998</v>
      </c>
      <c r="H89" s="28">
        <f t="shared" si="12"/>
        <v>940.12670000000003</v>
      </c>
      <c r="I89" s="28">
        <f t="shared" si="12"/>
        <v>953.03522499999997</v>
      </c>
      <c r="J89" s="28">
        <f t="shared" si="12"/>
        <v>965.75692499999991</v>
      </c>
      <c r="K89" s="28">
        <f t="shared" si="12"/>
        <v>966.77324999999996</v>
      </c>
      <c r="L89" s="28">
        <f t="shared" si="12"/>
        <v>952.93155000000002</v>
      </c>
      <c r="M89" s="28">
        <f t="shared" si="12"/>
        <v>937.8932749999999</v>
      </c>
      <c r="N89" s="28">
        <f t="shared" si="12"/>
        <v>911.40952499999992</v>
      </c>
      <c r="O89" s="28">
        <f t="shared" si="12"/>
        <v>886.81894999999997</v>
      </c>
      <c r="P89" s="28">
        <f t="shared" si="12"/>
        <v>880.31062499999985</v>
      </c>
      <c r="Q89" s="28">
        <f t="shared" si="12"/>
        <v>885.60972499999991</v>
      </c>
      <c r="R89" s="28">
        <f t="shared" si="12"/>
        <v>894.21514999999999</v>
      </c>
      <c r="S89" s="28">
        <f t="shared" si="12"/>
        <v>903.25012499999991</v>
      </c>
      <c r="T89" s="28">
        <f t="shared" si="12"/>
        <v>900.42579999999998</v>
      </c>
      <c r="U89" s="28">
        <f t="shared" si="12"/>
        <v>892.40292499999998</v>
      </c>
      <c r="V89" s="28">
        <f t="shared" si="12"/>
        <v>885.68702500000006</v>
      </c>
      <c r="W89" s="28">
        <f t="shared" si="12"/>
        <v>896.71775000000002</v>
      </c>
      <c r="X89" s="28">
        <f t="shared" si="12"/>
        <v>914.17020000000002</v>
      </c>
      <c r="Y89" s="28">
        <f t="shared" si="12"/>
        <v>936.77447499999994</v>
      </c>
      <c r="Z89" s="28">
        <f t="shared" si="12"/>
        <v>961.52030000000002</v>
      </c>
      <c r="AA89" s="28">
        <f t="shared" si="12"/>
        <v>961.0154</v>
      </c>
      <c r="AB89" s="28">
        <f t="shared" si="12"/>
        <v>953.53179999999998</v>
      </c>
      <c r="AC89" s="28">
        <f t="shared" si="12"/>
        <v>949.18385000000001</v>
      </c>
      <c r="AD89" s="28">
        <f t="shared" si="12"/>
        <v>941.87197500000002</v>
      </c>
      <c r="AE89" s="28">
        <f t="shared" si="12"/>
        <v>952.63947499999995</v>
      </c>
      <c r="AF89" s="28">
        <f t="shared" si="12"/>
        <v>988.84140000000002</v>
      </c>
      <c r="AG89" s="28">
        <f t="shared" si="12"/>
        <v>988.95147499999996</v>
      </c>
      <c r="AH89" s="28">
        <f t="shared" si="12"/>
        <v>1013.1175000000001</v>
      </c>
      <c r="AI89" s="28">
        <f t="shared" si="12"/>
        <v>997.88012500000002</v>
      </c>
      <c r="AJ89" s="28">
        <f t="shared" si="12"/>
        <v>964.96905000000015</v>
      </c>
      <c r="AK89" s="28">
        <f t="shared" si="12"/>
        <v>972.78800000000001</v>
      </c>
      <c r="AL89" s="28">
        <f t="shared" si="12"/>
        <v>956.61559999999997</v>
      </c>
      <c r="AM89" s="28">
        <f t="shared" si="12"/>
        <v>975.83380000000011</v>
      </c>
      <c r="AN89" s="28">
        <f t="shared" si="8"/>
        <v>978.49927500000001</v>
      </c>
      <c r="AO89" s="28">
        <f t="shared" si="9"/>
        <v>972.80962499999998</v>
      </c>
      <c r="AP89" s="28">
        <f t="shared" si="5"/>
        <v>1002.699025</v>
      </c>
      <c r="AQ89" s="28">
        <f t="shared" si="6"/>
        <v>1030.1006</v>
      </c>
      <c r="AR89" s="28"/>
      <c r="AS89" t="s">
        <v>4</v>
      </c>
      <c r="AT89" s="25">
        <v>143.815</v>
      </c>
      <c r="AU89" s="25">
        <v>150.41370000000001</v>
      </c>
      <c r="AV89" s="25">
        <v>204.81379999999999</v>
      </c>
      <c r="AW89" s="50"/>
      <c r="AX89" s="43"/>
      <c r="AY89" s="43"/>
      <c r="AZ89" s="25"/>
      <c r="BA89" s="51"/>
      <c r="BB89" s="28"/>
      <c r="BC89" s="25"/>
      <c r="BD89" s="25"/>
      <c r="BF89" s="29"/>
      <c r="BG89" s="29"/>
      <c r="BH89"/>
      <c r="BI89" s="53"/>
    </row>
    <row r="90" spans="2:65" x14ac:dyDescent="0.2">
      <c r="B90" s="100"/>
      <c r="C90" s="1" t="s">
        <v>81</v>
      </c>
      <c r="D90" s="28">
        <f t="shared" ref="D90:AM90" si="13">SUM(D11:G11)/4</f>
        <v>3862.3284999999996</v>
      </c>
      <c r="E90" s="28">
        <f t="shared" si="13"/>
        <v>3912.19</v>
      </c>
      <c r="F90" s="28">
        <f t="shared" si="13"/>
        <v>4114.5060000000003</v>
      </c>
      <c r="G90" s="28">
        <f t="shared" si="13"/>
        <v>4378.3899999999994</v>
      </c>
      <c r="H90" s="28">
        <f t="shared" si="13"/>
        <v>4542.2522499999995</v>
      </c>
      <c r="I90" s="28">
        <f t="shared" si="13"/>
        <v>4803.7209999999995</v>
      </c>
      <c r="J90" s="28">
        <f t="shared" si="13"/>
        <v>4778.3389999999999</v>
      </c>
      <c r="K90" s="28">
        <f t="shared" si="13"/>
        <v>4589.9337499999992</v>
      </c>
      <c r="L90" s="28">
        <f t="shared" si="13"/>
        <v>4489.7042500000007</v>
      </c>
      <c r="M90" s="28">
        <f t="shared" si="13"/>
        <v>4116.7659999999996</v>
      </c>
      <c r="N90" s="28">
        <f t="shared" si="13"/>
        <v>3803.7829999999999</v>
      </c>
      <c r="O90" s="28">
        <f t="shared" si="13"/>
        <v>3742.72325</v>
      </c>
      <c r="P90" s="28">
        <f t="shared" si="13"/>
        <v>3632.0812500000002</v>
      </c>
      <c r="Q90" s="28">
        <f t="shared" si="13"/>
        <v>3706.2349999999997</v>
      </c>
      <c r="R90" s="28">
        <f t="shared" si="13"/>
        <v>3901.0390000000002</v>
      </c>
      <c r="S90" s="28">
        <f t="shared" si="13"/>
        <v>3956.1867499999998</v>
      </c>
      <c r="T90" s="28">
        <f t="shared" si="13"/>
        <v>3991.4665000000005</v>
      </c>
      <c r="U90" s="28">
        <f t="shared" si="13"/>
        <v>4012.2729999999997</v>
      </c>
      <c r="V90" s="28">
        <f t="shared" si="13"/>
        <v>3971.5842499999999</v>
      </c>
      <c r="W90" s="28">
        <f t="shared" si="13"/>
        <v>4097.6660000000002</v>
      </c>
      <c r="X90" s="28">
        <f t="shared" si="13"/>
        <v>4273.9164999999994</v>
      </c>
      <c r="Y90" s="28">
        <f t="shared" si="13"/>
        <v>4616.6767499999996</v>
      </c>
      <c r="Z90" s="28">
        <f t="shared" si="13"/>
        <v>5015.8682499999995</v>
      </c>
      <c r="AA90" s="28">
        <f t="shared" si="13"/>
        <v>5348.0197499999995</v>
      </c>
      <c r="AB90" s="28">
        <f t="shared" si="13"/>
        <v>5744.0367499999993</v>
      </c>
      <c r="AC90" s="28">
        <f t="shared" si="13"/>
        <v>5788.5912499999995</v>
      </c>
      <c r="AD90" s="28">
        <f t="shared" si="13"/>
        <v>5725.4655000000002</v>
      </c>
      <c r="AE90" s="28">
        <f t="shared" si="13"/>
        <v>5554.9842499999995</v>
      </c>
      <c r="AF90" s="28">
        <f t="shared" si="13"/>
        <v>5473.4439999999995</v>
      </c>
      <c r="AG90" s="28">
        <f t="shared" si="13"/>
        <v>5452.6059999999998</v>
      </c>
      <c r="AH90" s="28">
        <f t="shared" si="13"/>
        <v>5633.8189999999995</v>
      </c>
      <c r="AI90" s="28">
        <f t="shared" si="13"/>
        <v>5710.6647499999999</v>
      </c>
      <c r="AJ90" s="28">
        <f t="shared" si="13"/>
        <v>5753.5542500000001</v>
      </c>
      <c r="AK90" s="28">
        <f t="shared" si="13"/>
        <v>6039.4967500000002</v>
      </c>
      <c r="AL90" s="28">
        <f t="shared" si="13"/>
        <v>6032.8037500000009</v>
      </c>
      <c r="AM90" s="28">
        <f t="shared" si="13"/>
        <v>6263.8777499999997</v>
      </c>
      <c r="AN90" s="28">
        <f t="shared" si="8"/>
        <v>6075.1689999999999</v>
      </c>
      <c r="AO90" s="28">
        <f t="shared" si="9"/>
        <v>5765.2272499999999</v>
      </c>
      <c r="AP90" s="28">
        <f t="shared" si="5"/>
        <v>5802.1875</v>
      </c>
      <c r="AQ90" s="28">
        <f t="shared" si="6"/>
        <v>5693.7880000000005</v>
      </c>
      <c r="AR90" s="28"/>
      <c r="AS90" t="s">
        <v>5</v>
      </c>
      <c r="AT90" s="25">
        <v>205.3544</v>
      </c>
      <c r="AU90" s="25">
        <v>180.95820000000001</v>
      </c>
      <c r="AV90" s="25">
        <v>163.8297</v>
      </c>
      <c r="AW90" s="50"/>
      <c r="AX90" s="43"/>
      <c r="AY90" s="43"/>
      <c r="AZ90" s="25"/>
      <c r="BA90" s="42"/>
      <c r="BB90" s="28"/>
      <c r="BC90" s="25"/>
      <c r="BD90" s="25"/>
      <c r="BF90" s="29"/>
      <c r="BG90" s="29"/>
      <c r="BH90"/>
      <c r="BI90" s="53"/>
    </row>
    <row r="91" spans="2:65" x14ac:dyDescent="0.2">
      <c r="B91" s="100" t="s">
        <v>61</v>
      </c>
      <c r="C91" s="1" t="s">
        <v>79</v>
      </c>
      <c r="D91" s="28">
        <f t="shared" ref="D91:AM91" si="14">SUM(D12:G12)/4</f>
        <v>215.849625</v>
      </c>
      <c r="E91" s="28">
        <f t="shared" si="14"/>
        <v>213.33212500000002</v>
      </c>
      <c r="F91" s="28">
        <f t="shared" si="14"/>
        <v>208.44240000000002</v>
      </c>
      <c r="G91" s="28">
        <f t="shared" si="14"/>
        <v>211.83225000000002</v>
      </c>
      <c r="H91" s="28">
        <f t="shared" si="14"/>
        <v>218.528775</v>
      </c>
      <c r="I91" s="28">
        <f t="shared" si="14"/>
        <v>228.91022500000003</v>
      </c>
      <c r="J91" s="28">
        <f t="shared" si="14"/>
        <v>247.51022500000002</v>
      </c>
      <c r="K91" s="28">
        <f t="shared" si="14"/>
        <v>254.65505000000002</v>
      </c>
      <c r="L91" s="28">
        <f t="shared" si="14"/>
        <v>263.08187500000003</v>
      </c>
      <c r="M91" s="28">
        <f t="shared" si="14"/>
        <v>264.10185000000001</v>
      </c>
      <c r="N91" s="28">
        <f t="shared" si="14"/>
        <v>255.565425</v>
      </c>
      <c r="O91" s="28">
        <f t="shared" si="14"/>
        <v>246.71102499999998</v>
      </c>
      <c r="P91" s="28">
        <f t="shared" si="14"/>
        <v>230.95699999999999</v>
      </c>
      <c r="Q91" s="28">
        <f t="shared" si="14"/>
        <v>211.52234999999999</v>
      </c>
      <c r="R91" s="28">
        <f t="shared" si="14"/>
        <v>199.54894999999999</v>
      </c>
      <c r="S91" s="28">
        <f t="shared" si="14"/>
        <v>192.727125</v>
      </c>
      <c r="T91" s="28">
        <f t="shared" si="14"/>
        <v>190.8571</v>
      </c>
      <c r="U91" s="28">
        <f t="shared" si="14"/>
        <v>194.67422500000001</v>
      </c>
      <c r="V91" s="28">
        <f t="shared" si="14"/>
        <v>195.19537500000001</v>
      </c>
      <c r="W91" s="28">
        <f t="shared" si="14"/>
        <v>190.43370000000002</v>
      </c>
      <c r="X91" s="28">
        <f t="shared" si="14"/>
        <v>185.94325000000001</v>
      </c>
      <c r="Y91" s="28">
        <f t="shared" si="14"/>
        <v>178.89337500000002</v>
      </c>
      <c r="Z91" s="28">
        <f t="shared" si="14"/>
        <v>167.90895</v>
      </c>
      <c r="AA91" s="28">
        <f t="shared" si="14"/>
        <v>169.923025</v>
      </c>
      <c r="AB91" s="28">
        <f t="shared" si="14"/>
        <v>167.58029999999999</v>
      </c>
      <c r="AC91" s="28">
        <f t="shared" si="14"/>
        <v>178.23035000000002</v>
      </c>
      <c r="AD91" s="28">
        <f t="shared" si="14"/>
        <v>191.738225</v>
      </c>
      <c r="AE91" s="28">
        <f t="shared" si="14"/>
        <v>189.83244999999999</v>
      </c>
      <c r="AF91" s="28">
        <f t="shared" si="14"/>
        <v>191.264725</v>
      </c>
      <c r="AG91" s="28">
        <f t="shared" si="14"/>
        <v>185.293475</v>
      </c>
      <c r="AH91" s="28">
        <f t="shared" si="14"/>
        <v>179.286</v>
      </c>
      <c r="AI91" s="28">
        <f t="shared" si="14"/>
        <v>175.47380000000001</v>
      </c>
      <c r="AJ91" s="28">
        <f t="shared" si="14"/>
        <v>179.655675</v>
      </c>
      <c r="AK91" s="28">
        <f t="shared" si="14"/>
        <v>185.56117499999999</v>
      </c>
      <c r="AL91" s="28">
        <f t="shared" si="14"/>
        <v>192.455825</v>
      </c>
      <c r="AM91" s="28">
        <f t="shared" si="14"/>
        <v>204.54232500000001</v>
      </c>
      <c r="AN91" s="28">
        <f t="shared" si="8"/>
        <v>209.84112500000001</v>
      </c>
      <c r="AO91" s="28">
        <f t="shared" si="9"/>
        <v>206.10519999999997</v>
      </c>
      <c r="AP91" s="28">
        <f t="shared" si="5"/>
        <v>205.70477500000001</v>
      </c>
      <c r="AQ91" s="28">
        <f t="shared" si="6"/>
        <v>207.10807500000001</v>
      </c>
      <c r="AR91" s="28"/>
      <c r="AS91" t="s">
        <v>6</v>
      </c>
      <c r="AT91" s="25">
        <v>126.9298</v>
      </c>
      <c r="AU91" s="25">
        <v>107.8087</v>
      </c>
      <c r="AV91" s="25">
        <v>156.5959</v>
      </c>
      <c r="AW91" s="50"/>
      <c r="AX91" s="43"/>
      <c r="AY91" s="43"/>
      <c r="AZ91" s="25"/>
      <c r="BA91" s="42"/>
      <c r="BB91" s="28"/>
      <c r="BC91" s="25"/>
      <c r="BD91" s="25"/>
      <c r="BF91" s="29"/>
      <c r="BG91" s="29"/>
      <c r="BH91"/>
      <c r="BI91" s="53"/>
    </row>
    <row r="92" spans="2:65" x14ac:dyDescent="0.2">
      <c r="B92" s="100"/>
      <c r="C92" s="1" t="s">
        <v>80</v>
      </c>
      <c r="D92" s="28">
        <f t="shared" ref="D92:AM92" si="15">SUM(D13:G13)/4</f>
        <v>963.4375</v>
      </c>
      <c r="E92" s="28">
        <f t="shared" si="15"/>
        <v>980.16475000000003</v>
      </c>
      <c r="F92" s="28">
        <f t="shared" si="15"/>
        <v>987.42917499999999</v>
      </c>
      <c r="G92" s="28">
        <f t="shared" si="15"/>
        <v>1010.6874750000001</v>
      </c>
      <c r="H92" s="28">
        <f t="shared" si="15"/>
        <v>1029.823725</v>
      </c>
      <c r="I92" s="28">
        <f t="shared" si="15"/>
        <v>1059.9717249999999</v>
      </c>
      <c r="J92" s="28">
        <f t="shared" si="15"/>
        <v>1092.5844999999999</v>
      </c>
      <c r="K92" s="28">
        <f t="shared" si="15"/>
        <v>1121.1512499999999</v>
      </c>
      <c r="L92" s="28">
        <f t="shared" si="15"/>
        <v>1117.7037499999999</v>
      </c>
      <c r="M92" s="28">
        <f t="shared" si="15"/>
        <v>1129.4344999999998</v>
      </c>
      <c r="N92" s="28">
        <f t="shared" si="15"/>
        <v>1118.8029999999999</v>
      </c>
      <c r="O92" s="28">
        <f t="shared" si="15"/>
        <v>1097.5317500000001</v>
      </c>
      <c r="P92" s="28">
        <f t="shared" si="15"/>
        <v>1094.7070000000001</v>
      </c>
      <c r="Q92" s="28">
        <f t="shared" si="15"/>
        <v>1060.122875</v>
      </c>
      <c r="R92" s="28">
        <f t="shared" si="15"/>
        <v>1053.466375</v>
      </c>
      <c r="S92" s="28">
        <f t="shared" si="15"/>
        <v>1045.4913750000001</v>
      </c>
      <c r="T92" s="28">
        <f t="shared" si="15"/>
        <v>1031.9748749999999</v>
      </c>
      <c r="U92" s="28">
        <f t="shared" si="15"/>
        <v>1041.838</v>
      </c>
      <c r="V92" s="28">
        <f t="shared" si="15"/>
        <v>1043.6934999999999</v>
      </c>
      <c r="W92" s="28">
        <f t="shared" si="15"/>
        <v>1038.1464999999998</v>
      </c>
      <c r="X92" s="28">
        <f t="shared" si="15"/>
        <v>1016.9221</v>
      </c>
      <c r="Y92" s="28">
        <f t="shared" si="15"/>
        <v>998.52150000000006</v>
      </c>
      <c r="Z92" s="28">
        <f t="shared" si="15"/>
        <v>957.69074999999998</v>
      </c>
      <c r="AA92" s="28">
        <f t="shared" si="15"/>
        <v>937.42900000000009</v>
      </c>
      <c r="AB92" s="28">
        <f t="shared" si="15"/>
        <v>921.42937500000005</v>
      </c>
      <c r="AC92" s="28">
        <f t="shared" si="15"/>
        <v>895.02687500000002</v>
      </c>
      <c r="AD92" s="28">
        <f t="shared" si="15"/>
        <v>918.555925</v>
      </c>
      <c r="AE92" s="28">
        <f t="shared" si="15"/>
        <v>934.61967499999992</v>
      </c>
      <c r="AF92" s="28">
        <f t="shared" si="15"/>
        <v>949.78915000000006</v>
      </c>
      <c r="AG92" s="28">
        <f t="shared" si="15"/>
        <v>979.01537499999995</v>
      </c>
      <c r="AH92" s="28">
        <f t="shared" si="15"/>
        <v>973.56134999999995</v>
      </c>
      <c r="AI92" s="28">
        <f t="shared" si="15"/>
        <v>972.58735000000001</v>
      </c>
      <c r="AJ92" s="28">
        <f t="shared" si="15"/>
        <v>984.5254000000001</v>
      </c>
      <c r="AK92" s="28">
        <f t="shared" si="15"/>
        <v>989.56132500000001</v>
      </c>
      <c r="AL92" s="28">
        <f t="shared" si="15"/>
        <v>992.26212499999997</v>
      </c>
      <c r="AM92" s="28">
        <f t="shared" si="15"/>
        <v>983.39550000000008</v>
      </c>
      <c r="AN92" s="28">
        <f t="shared" si="8"/>
        <v>975.92280000000005</v>
      </c>
      <c r="AO92" s="28">
        <f t="shared" si="9"/>
        <v>978.79599999999994</v>
      </c>
      <c r="AP92" s="28">
        <f t="shared" si="5"/>
        <v>1000.6309249999999</v>
      </c>
      <c r="AQ92" s="28">
        <f t="shared" si="6"/>
        <v>1022.4930499999999</v>
      </c>
      <c r="AR92" s="28"/>
      <c r="AS92" t="s">
        <v>7</v>
      </c>
      <c r="AT92" s="25">
        <v>124.7487</v>
      </c>
      <c r="AU92" s="25">
        <v>119.8535</v>
      </c>
      <c r="AV92" s="25">
        <v>176.23490000000001</v>
      </c>
      <c r="AW92" s="50"/>
      <c r="AX92" s="43"/>
      <c r="AY92" s="43"/>
      <c r="AZ92" s="25"/>
      <c r="BA92" s="51"/>
      <c r="BB92" s="28"/>
      <c r="BC92" s="25"/>
      <c r="BD92" s="25"/>
      <c r="BF92" s="29"/>
      <c r="BG92" s="29"/>
      <c r="BH92"/>
      <c r="BI92" s="53"/>
    </row>
    <row r="93" spans="2:65" x14ac:dyDescent="0.2">
      <c r="B93" s="100"/>
      <c r="C93" s="1" t="s">
        <v>81</v>
      </c>
      <c r="D93" s="28">
        <f t="shared" ref="D93:AM93" si="16">SUM(D14:G14)/4</f>
        <v>4182.2267499999998</v>
      </c>
      <c r="E93" s="28">
        <f t="shared" si="16"/>
        <v>4024.8247499999998</v>
      </c>
      <c r="F93" s="28">
        <f t="shared" si="16"/>
        <v>4029.5322499999997</v>
      </c>
      <c r="G93" s="28">
        <f t="shared" si="16"/>
        <v>4100.9472500000002</v>
      </c>
      <c r="H93" s="28">
        <f t="shared" si="16"/>
        <v>4208.8757500000002</v>
      </c>
      <c r="I93" s="28">
        <f t="shared" si="16"/>
        <v>4517.52225</v>
      </c>
      <c r="J93" s="28">
        <f t="shared" si="16"/>
        <v>4698.5654999999997</v>
      </c>
      <c r="K93" s="28">
        <f t="shared" si="16"/>
        <v>4917.3720000000003</v>
      </c>
      <c r="L93" s="28">
        <f t="shared" si="16"/>
        <v>4910.3287500000006</v>
      </c>
      <c r="M93" s="28">
        <f t="shared" si="16"/>
        <v>4844.9127499999995</v>
      </c>
      <c r="N93" s="28">
        <f t="shared" si="16"/>
        <v>4709.7204999999994</v>
      </c>
      <c r="O93" s="28">
        <f t="shared" si="16"/>
        <v>4431.9607500000002</v>
      </c>
      <c r="P93" s="28">
        <f t="shared" si="16"/>
        <v>4398.5144999999993</v>
      </c>
      <c r="Q93" s="28">
        <f t="shared" si="16"/>
        <v>4368.1352499999994</v>
      </c>
      <c r="R93" s="28">
        <f t="shared" si="16"/>
        <v>4690.4052499999998</v>
      </c>
      <c r="S93" s="28">
        <f t="shared" si="16"/>
        <v>4830.5382499999996</v>
      </c>
      <c r="T93" s="28">
        <f t="shared" si="16"/>
        <v>4923.7105000000001</v>
      </c>
      <c r="U93" s="28">
        <f t="shared" si="16"/>
        <v>5228.29025</v>
      </c>
      <c r="V93" s="28">
        <f t="shared" si="16"/>
        <v>5503.8379999999997</v>
      </c>
      <c r="W93" s="28">
        <f t="shared" si="16"/>
        <v>5819.3670000000002</v>
      </c>
      <c r="X93" s="28">
        <f t="shared" si="16"/>
        <v>5684.4927499999994</v>
      </c>
      <c r="Y93" s="28">
        <f t="shared" si="16"/>
        <v>5479.5942499999992</v>
      </c>
      <c r="Z93" s="28">
        <f t="shared" si="16"/>
        <v>4953.4205000000002</v>
      </c>
      <c r="AA93" s="28">
        <f t="shared" si="16"/>
        <v>4501.7510000000002</v>
      </c>
      <c r="AB93" s="28">
        <f t="shared" si="16"/>
        <v>4389.1997499999998</v>
      </c>
      <c r="AC93" s="28">
        <f t="shared" si="16"/>
        <v>4232.1947499999997</v>
      </c>
      <c r="AD93" s="28">
        <f t="shared" si="16"/>
        <v>4188.6842500000002</v>
      </c>
      <c r="AE93" s="28">
        <f t="shared" si="16"/>
        <v>4112.5839999999998</v>
      </c>
      <c r="AF93" s="28">
        <f t="shared" si="16"/>
        <v>4105.08475</v>
      </c>
      <c r="AG93" s="28">
        <f t="shared" si="16"/>
        <v>4054.3557500000002</v>
      </c>
      <c r="AH93" s="28">
        <f t="shared" si="16"/>
        <v>3957.74125</v>
      </c>
      <c r="AI93" s="28">
        <f t="shared" si="16"/>
        <v>4028.3722500000003</v>
      </c>
      <c r="AJ93" s="28">
        <f t="shared" si="16"/>
        <v>4042.3130000000001</v>
      </c>
      <c r="AK93" s="28">
        <f t="shared" si="16"/>
        <v>4090.8795</v>
      </c>
      <c r="AL93" s="28">
        <f t="shared" si="16"/>
        <v>4287.6355000000003</v>
      </c>
      <c r="AM93" s="28">
        <f t="shared" si="16"/>
        <v>4415.8185000000003</v>
      </c>
      <c r="AN93" s="28">
        <f t="shared" si="8"/>
        <v>4550.8255000000008</v>
      </c>
      <c r="AO93" s="28">
        <f t="shared" si="9"/>
        <v>4593.9562500000002</v>
      </c>
      <c r="AP93" s="28">
        <f t="shared" si="5"/>
        <v>4503.4719999999998</v>
      </c>
      <c r="AQ93" s="28">
        <f t="shared" si="6"/>
        <v>4543.5197500000004</v>
      </c>
      <c r="AR93" s="28"/>
      <c r="AS93" t="s">
        <v>8</v>
      </c>
      <c r="AT93" s="25">
        <v>147.3175</v>
      </c>
      <c r="AU93" s="25">
        <v>93.588440000000006</v>
      </c>
      <c r="AV93" s="25">
        <v>108.5782</v>
      </c>
      <c r="AW93" s="50"/>
      <c r="AX93" s="43"/>
      <c r="AY93" s="43"/>
      <c r="AZ93" s="25"/>
      <c r="BA93" s="42"/>
      <c r="BB93" s="28"/>
      <c r="BC93" s="25"/>
      <c r="BD93" s="25"/>
      <c r="BF93" s="29"/>
      <c r="BG93" s="29"/>
      <c r="BH93"/>
      <c r="BI93" s="53"/>
    </row>
    <row r="94" spans="2:65" ht="15" customHeight="1" x14ac:dyDescent="0.2">
      <c r="B94" s="100" t="s">
        <v>62</v>
      </c>
      <c r="C94" s="1" t="s">
        <v>79</v>
      </c>
      <c r="D94" s="28">
        <f t="shared" ref="D94:AM94" si="17">SUM(D15:G15)/4</f>
        <v>199.6773</v>
      </c>
      <c r="E94" s="28">
        <f t="shared" si="17"/>
        <v>200.41085000000001</v>
      </c>
      <c r="F94" s="28">
        <f t="shared" si="17"/>
        <v>201.357675</v>
      </c>
      <c r="G94" s="28">
        <f t="shared" si="17"/>
        <v>200.93074999999999</v>
      </c>
      <c r="H94" s="28">
        <f t="shared" si="17"/>
        <v>203.87462499999998</v>
      </c>
      <c r="I94" s="28">
        <f t="shared" si="17"/>
        <v>207.52934999999999</v>
      </c>
      <c r="J94" s="28">
        <f t="shared" si="17"/>
        <v>197.928</v>
      </c>
      <c r="K94" s="28">
        <f t="shared" si="17"/>
        <v>193.52145000000002</v>
      </c>
      <c r="L94" s="28">
        <f t="shared" si="17"/>
        <v>195.12927500000001</v>
      </c>
      <c r="M94" s="28">
        <f t="shared" si="17"/>
        <v>193.89795000000001</v>
      </c>
      <c r="N94" s="28">
        <f t="shared" si="17"/>
        <v>204.656475</v>
      </c>
      <c r="O94" s="28">
        <f t="shared" si="17"/>
        <v>207.14667499999999</v>
      </c>
      <c r="P94" s="28">
        <f t="shared" si="17"/>
        <v>201.36095</v>
      </c>
      <c r="Q94" s="28">
        <f t="shared" si="17"/>
        <v>193.81694999999999</v>
      </c>
      <c r="R94" s="28">
        <f t="shared" si="17"/>
        <v>193.77362500000001</v>
      </c>
      <c r="S94" s="28">
        <f t="shared" si="17"/>
        <v>191.57355000000001</v>
      </c>
      <c r="T94" s="28">
        <f t="shared" si="17"/>
        <v>189.221225</v>
      </c>
      <c r="U94" s="28">
        <f t="shared" si="17"/>
        <v>190.67665</v>
      </c>
      <c r="V94" s="28">
        <f t="shared" si="17"/>
        <v>181.54127499999998</v>
      </c>
      <c r="W94" s="28">
        <f t="shared" si="17"/>
        <v>173.819875</v>
      </c>
      <c r="X94" s="28">
        <f t="shared" si="17"/>
        <v>165.13995</v>
      </c>
      <c r="Y94" s="28">
        <f t="shared" si="17"/>
        <v>155.47835000000001</v>
      </c>
      <c r="Z94" s="28">
        <f t="shared" si="17"/>
        <v>152.93237500000001</v>
      </c>
      <c r="AA94" s="28">
        <f t="shared" si="17"/>
        <v>157.670975</v>
      </c>
      <c r="AB94" s="28">
        <f t="shared" si="17"/>
        <v>164.95602500000001</v>
      </c>
      <c r="AC94" s="28">
        <f t="shared" si="17"/>
        <v>168.39134999999999</v>
      </c>
      <c r="AD94" s="28">
        <f t="shared" si="17"/>
        <v>173.64920000000001</v>
      </c>
      <c r="AE94" s="28">
        <f t="shared" si="17"/>
        <v>175.30930000000001</v>
      </c>
      <c r="AF94" s="28">
        <f t="shared" si="17"/>
        <v>181.5301</v>
      </c>
      <c r="AG94" s="28">
        <f t="shared" si="17"/>
        <v>183.89827500000001</v>
      </c>
      <c r="AH94" s="28">
        <f t="shared" si="17"/>
        <v>171.788725</v>
      </c>
      <c r="AI94" s="28">
        <f t="shared" si="17"/>
        <v>156.23157499999999</v>
      </c>
      <c r="AJ94" s="28">
        <f t="shared" si="17"/>
        <v>141.600775</v>
      </c>
      <c r="AK94" s="28">
        <f t="shared" si="17"/>
        <v>129.52125000000001</v>
      </c>
      <c r="AL94" s="28">
        <f t="shared" si="17"/>
        <v>132.0873</v>
      </c>
      <c r="AM94" s="28">
        <f t="shared" si="17"/>
        <v>136.62485000000001</v>
      </c>
      <c r="AN94" s="28">
        <f t="shared" si="8"/>
        <v>139.67907500000001</v>
      </c>
      <c r="AO94" s="28">
        <f t="shared" si="9"/>
        <v>147.28934999999998</v>
      </c>
      <c r="AP94" s="28">
        <f t="shared" si="5"/>
        <v>157.38399999999999</v>
      </c>
      <c r="AQ94" s="28">
        <f t="shared" si="6"/>
        <v>165.62062499999999</v>
      </c>
      <c r="AR94" s="28"/>
      <c r="AS94" t="s">
        <v>9</v>
      </c>
      <c r="AT94" s="25">
        <v>105.703</v>
      </c>
      <c r="AU94" s="25">
        <v>115.0455</v>
      </c>
      <c r="AV94" s="25">
        <v>173.00579999999999</v>
      </c>
      <c r="AW94" s="50"/>
      <c r="AX94" s="43"/>
      <c r="AY94" s="43"/>
      <c r="AZ94" s="25"/>
      <c r="BA94" s="51"/>
      <c r="BB94" s="28"/>
      <c r="BC94" s="25"/>
      <c r="BD94" s="25"/>
      <c r="BF94" s="29"/>
      <c r="BG94" s="29"/>
      <c r="BH94"/>
      <c r="BI94" s="53"/>
    </row>
    <row r="95" spans="2:65" x14ac:dyDescent="0.2">
      <c r="B95" s="100"/>
      <c r="C95" s="1" t="s">
        <v>80</v>
      </c>
      <c r="D95" s="28">
        <f t="shared" ref="D95:AM95" si="18">SUM(D16:G16)/4</f>
        <v>849.4289</v>
      </c>
      <c r="E95" s="28">
        <f t="shared" si="18"/>
        <v>846.6875500000001</v>
      </c>
      <c r="F95" s="28">
        <f t="shared" si="18"/>
        <v>835.65239999999994</v>
      </c>
      <c r="G95" s="28">
        <f t="shared" si="18"/>
        <v>829.22832500000004</v>
      </c>
      <c r="H95" s="28">
        <f t="shared" si="18"/>
        <v>828.90167499999995</v>
      </c>
      <c r="I95" s="28">
        <f t="shared" si="18"/>
        <v>839.81770000000006</v>
      </c>
      <c r="J95" s="28">
        <f t="shared" si="18"/>
        <v>820.974425</v>
      </c>
      <c r="K95" s="28">
        <f t="shared" si="18"/>
        <v>818.18214999999998</v>
      </c>
      <c r="L95" s="28">
        <f t="shared" si="18"/>
        <v>827.32427499999994</v>
      </c>
      <c r="M95" s="28">
        <f t="shared" si="18"/>
        <v>824.58294999999998</v>
      </c>
      <c r="N95" s="28">
        <f t="shared" si="18"/>
        <v>844.10405000000003</v>
      </c>
      <c r="O95" s="28">
        <f t="shared" si="18"/>
        <v>853.6804249999999</v>
      </c>
      <c r="P95" s="28">
        <f t="shared" si="18"/>
        <v>867.248875</v>
      </c>
      <c r="Q95" s="28">
        <f t="shared" si="18"/>
        <v>869.99954999999989</v>
      </c>
      <c r="R95" s="28">
        <f t="shared" si="18"/>
        <v>885.084475</v>
      </c>
      <c r="S95" s="28">
        <f t="shared" si="18"/>
        <v>881.27764999999999</v>
      </c>
      <c r="T95" s="28">
        <f t="shared" si="18"/>
        <v>849.50677499999995</v>
      </c>
      <c r="U95" s="28">
        <f t="shared" si="18"/>
        <v>834.489825</v>
      </c>
      <c r="V95" s="28">
        <f t="shared" si="18"/>
        <v>810.547325</v>
      </c>
      <c r="W95" s="28">
        <f t="shared" si="18"/>
        <v>812.08635000000004</v>
      </c>
      <c r="X95" s="28">
        <f t="shared" si="18"/>
        <v>816.60492500000009</v>
      </c>
      <c r="Y95" s="28">
        <f t="shared" si="18"/>
        <v>815.28122499999995</v>
      </c>
      <c r="Z95" s="28">
        <f t="shared" si="18"/>
        <v>834.24652499999991</v>
      </c>
      <c r="AA95" s="28">
        <f t="shared" si="18"/>
        <v>841.13417500000003</v>
      </c>
      <c r="AB95" s="28">
        <f t="shared" si="18"/>
        <v>857.469425</v>
      </c>
      <c r="AC95" s="28">
        <f t="shared" si="18"/>
        <v>869.62675000000002</v>
      </c>
      <c r="AD95" s="28">
        <f t="shared" si="18"/>
        <v>870.66335000000004</v>
      </c>
      <c r="AE95" s="28">
        <f t="shared" si="18"/>
        <v>875.75689999999986</v>
      </c>
      <c r="AF95" s="28">
        <f t="shared" si="18"/>
        <v>883.61852500000009</v>
      </c>
      <c r="AG95" s="28">
        <f t="shared" si="18"/>
        <v>884.59557499999994</v>
      </c>
      <c r="AH95" s="28">
        <f t="shared" si="18"/>
        <v>872.92544999999996</v>
      </c>
      <c r="AI95" s="28">
        <f t="shared" si="18"/>
        <v>850.10900000000004</v>
      </c>
      <c r="AJ95" s="28">
        <f t="shared" si="18"/>
        <v>822.86979999999994</v>
      </c>
      <c r="AK95" s="28">
        <f t="shared" si="18"/>
        <v>794.22732500000006</v>
      </c>
      <c r="AL95" s="28">
        <f t="shared" si="18"/>
        <v>786.30937499999993</v>
      </c>
      <c r="AM95" s="28">
        <f t="shared" si="18"/>
        <v>789.95884999999998</v>
      </c>
      <c r="AN95" s="28">
        <f t="shared" si="8"/>
        <v>793.40977500000008</v>
      </c>
      <c r="AO95" s="28">
        <f t="shared" si="9"/>
        <v>805.29989999999998</v>
      </c>
      <c r="AP95" s="28">
        <f t="shared" si="5"/>
        <v>837.47732500000006</v>
      </c>
      <c r="AQ95" s="28">
        <f t="shared" si="6"/>
        <v>865.74144999999999</v>
      </c>
      <c r="AR95" s="28"/>
      <c r="AS95" t="s">
        <v>10</v>
      </c>
      <c r="AT95" s="25">
        <v>167.1671</v>
      </c>
      <c r="AU95" s="25">
        <v>156.25479999999999</v>
      </c>
      <c r="AV95" s="25">
        <v>157.63300000000001</v>
      </c>
      <c r="AW95" s="50"/>
      <c r="AX95" s="43"/>
      <c r="AY95" s="43"/>
      <c r="AZ95" s="25"/>
      <c r="BA95" s="51"/>
      <c r="BB95" s="28"/>
      <c r="BC95" s="25"/>
      <c r="BD95" s="25"/>
      <c r="BF95" s="29"/>
      <c r="BG95" s="29"/>
      <c r="BH95"/>
      <c r="BI95" s="53"/>
    </row>
    <row r="96" spans="2:65" x14ac:dyDescent="0.2">
      <c r="B96" s="100"/>
      <c r="C96" s="1" t="s">
        <v>81</v>
      </c>
      <c r="D96" s="28">
        <f t="shared" ref="D96:AM96" si="19">SUM(D17:G17)/4</f>
        <v>3663.692</v>
      </c>
      <c r="E96" s="28">
        <f t="shared" si="19"/>
        <v>3595.7714999999998</v>
      </c>
      <c r="F96" s="28">
        <f t="shared" si="19"/>
        <v>3414.2345</v>
      </c>
      <c r="G96" s="28">
        <f t="shared" si="19"/>
        <v>3230.4482499999999</v>
      </c>
      <c r="H96" s="28">
        <f t="shared" si="19"/>
        <v>2946.0592500000002</v>
      </c>
      <c r="I96" s="28">
        <f t="shared" si="19"/>
        <v>2750.41075</v>
      </c>
      <c r="J96" s="28">
        <f t="shared" si="19"/>
        <v>2545.9317499999997</v>
      </c>
      <c r="K96" s="28">
        <f t="shared" si="19"/>
        <v>2543.1302499999997</v>
      </c>
      <c r="L96" s="28">
        <f t="shared" si="19"/>
        <v>2746.277</v>
      </c>
      <c r="M96" s="28">
        <f t="shared" si="19"/>
        <v>2858.0487499999999</v>
      </c>
      <c r="N96" s="28">
        <f t="shared" si="19"/>
        <v>2946.5047499999996</v>
      </c>
      <c r="O96" s="28">
        <f t="shared" si="19"/>
        <v>3068.1402499999999</v>
      </c>
      <c r="P96" s="28">
        <f t="shared" si="19"/>
        <v>3275.91975</v>
      </c>
      <c r="Q96" s="28">
        <f t="shared" si="19"/>
        <v>3343.5002500000001</v>
      </c>
      <c r="R96" s="28">
        <f t="shared" si="19"/>
        <v>3531.91</v>
      </c>
      <c r="S96" s="28">
        <f t="shared" si="19"/>
        <v>3558.7224999999999</v>
      </c>
      <c r="T96" s="28">
        <f t="shared" si="19"/>
        <v>3598.5705000000003</v>
      </c>
      <c r="U96" s="28">
        <f t="shared" si="19"/>
        <v>3808.6487500000003</v>
      </c>
      <c r="V96" s="28">
        <f t="shared" si="19"/>
        <v>4138.8379999999997</v>
      </c>
      <c r="W96" s="28">
        <f t="shared" si="19"/>
        <v>4526.1892500000004</v>
      </c>
      <c r="X96" s="28">
        <f t="shared" si="19"/>
        <v>4497.0182500000001</v>
      </c>
      <c r="Y96" s="28">
        <f t="shared" si="19"/>
        <v>4285.8664999999992</v>
      </c>
      <c r="Z96" s="28">
        <f t="shared" si="19"/>
        <v>4042.971</v>
      </c>
      <c r="AA96" s="28">
        <f t="shared" si="19"/>
        <v>3850.3252499999999</v>
      </c>
      <c r="AB96" s="28">
        <f t="shared" si="19"/>
        <v>4066.9839999999999</v>
      </c>
      <c r="AC96" s="28">
        <f t="shared" si="19"/>
        <v>4412.0602499999995</v>
      </c>
      <c r="AD96" s="28">
        <f t="shared" si="19"/>
        <v>4353.2152499999993</v>
      </c>
      <c r="AE96" s="28">
        <f t="shared" si="19"/>
        <v>4264.00875</v>
      </c>
      <c r="AF96" s="28">
        <f t="shared" si="19"/>
        <v>4023.9679999999998</v>
      </c>
      <c r="AG96" s="28">
        <f t="shared" si="19"/>
        <v>3908.1922500000001</v>
      </c>
      <c r="AH96" s="28">
        <f t="shared" si="19"/>
        <v>3977.71225</v>
      </c>
      <c r="AI96" s="28">
        <f t="shared" si="19"/>
        <v>3970.4477499999998</v>
      </c>
      <c r="AJ96" s="28">
        <f t="shared" si="19"/>
        <v>3988.9255000000003</v>
      </c>
      <c r="AK96" s="28">
        <f t="shared" si="19"/>
        <v>3981.2100000000005</v>
      </c>
      <c r="AL96" s="28">
        <f t="shared" si="19"/>
        <v>3876.4259999999999</v>
      </c>
      <c r="AM96" s="28">
        <f t="shared" si="19"/>
        <v>3901.7705000000005</v>
      </c>
      <c r="AN96" s="28">
        <f t="shared" si="8"/>
        <v>3721.1187500000005</v>
      </c>
      <c r="AO96" s="28">
        <f t="shared" si="9"/>
        <v>3394.3777500000001</v>
      </c>
      <c r="AP96" s="28">
        <f t="shared" si="5"/>
        <v>3609.1315000000004</v>
      </c>
      <c r="AQ96" s="28">
        <f t="shared" si="6"/>
        <v>3832.0530000000003</v>
      </c>
      <c r="AR96" s="28"/>
      <c r="AS96" t="s">
        <v>11</v>
      </c>
      <c r="AT96" s="25">
        <v>180.01079999999999</v>
      </c>
      <c r="AU96" s="25">
        <v>130.62549999999999</v>
      </c>
      <c r="AV96" s="25">
        <v>142.72040000000001</v>
      </c>
      <c r="AW96" s="50"/>
      <c r="AX96" s="43"/>
      <c r="AY96" s="43"/>
      <c r="AZ96" s="25"/>
      <c r="BA96" s="42"/>
      <c r="BB96" s="28"/>
      <c r="BC96" s="25"/>
      <c r="BD96" s="25"/>
      <c r="BF96" s="29"/>
      <c r="BG96" s="29"/>
      <c r="BH96"/>
      <c r="BI96" s="53"/>
    </row>
    <row r="97" spans="2:61" x14ac:dyDescent="0.2">
      <c r="B97" s="100" t="s">
        <v>63</v>
      </c>
      <c r="C97" s="1" t="s">
        <v>79</v>
      </c>
      <c r="D97" s="28">
        <f t="shared" ref="D97:AM97" si="20">SUM(D18:G18)/4</f>
        <v>173.40215000000001</v>
      </c>
      <c r="E97" s="28">
        <f t="shared" si="20"/>
        <v>175.3837</v>
      </c>
      <c r="F97" s="28">
        <f t="shared" si="20"/>
        <v>179.75045</v>
      </c>
      <c r="G97" s="28">
        <f t="shared" si="20"/>
        <v>182.30642499999999</v>
      </c>
      <c r="H97" s="28">
        <f t="shared" si="20"/>
        <v>187.74994999999998</v>
      </c>
      <c r="I97" s="28">
        <f t="shared" si="20"/>
        <v>193.90639999999999</v>
      </c>
      <c r="J97" s="28">
        <f t="shared" si="20"/>
        <v>195.51137499999999</v>
      </c>
      <c r="K97" s="28">
        <f t="shared" si="20"/>
        <v>202.19122499999997</v>
      </c>
      <c r="L97" s="28">
        <f t="shared" si="20"/>
        <v>204.82420000000002</v>
      </c>
      <c r="M97" s="28">
        <f t="shared" si="20"/>
        <v>203.31720000000001</v>
      </c>
      <c r="N97" s="28">
        <f t="shared" si="20"/>
        <v>200.11920000000001</v>
      </c>
      <c r="O97" s="28">
        <f t="shared" si="20"/>
        <v>195.74837500000001</v>
      </c>
      <c r="P97" s="28">
        <f t="shared" si="20"/>
        <v>189.79022499999999</v>
      </c>
      <c r="Q97" s="28">
        <f t="shared" si="20"/>
        <v>186.88659999999999</v>
      </c>
      <c r="R97" s="28">
        <f t="shared" si="20"/>
        <v>183.98054999999999</v>
      </c>
      <c r="S97" s="28">
        <f t="shared" si="20"/>
        <v>180.07952499999999</v>
      </c>
      <c r="T97" s="28">
        <f t="shared" si="20"/>
        <v>174.59552500000001</v>
      </c>
      <c r="U97" s="28">
        <f t="shared" si="20"/>
        <v>166.04337500000003</v>
      </c>
      <c r="V97" s="28">
        <f t="shared" si="20"/>
        <v>166.21404999999999</v>
      </c>
      <c r="W97" s="28">
        <f t="shared" si="20"/>
        <v>167.600325</v>
      </c>
      <c r="X97" s="28">
        <f t="shared" si="20"/>
        <v>168.60069999999999</v>
      </c>
      <c r="Y97" s="28">
        <f t="shared" si="20"/>
        <v>171.30047500000001</v>
      </c>
      <c r="Z97" s="28">
        <f t="shared" si="20"/>
        <v>169.79500000000002</v>
      </c>
      <c r="AA97" s="28">
        <f t="shared" si="20"/>
        <v>164.95897500000001</v>
      </c>
      <c r="AB97" s="28">
        <f t="shared" si="20"/>
        <v>159.14717499999998</v>
      </c>
      <c r="AC97" s="28">
        <f t="shared" si="20"/>
        <v>153.24057500000001</v>
      </c>
      <c r="AD97" s="28">
        <f t="shared" si="20"/>
        <v>147.94752499999998</v>
      </c>
      <c r="AE97" s="28">
        <f t="shared" si="20"/>
        <v>144.26479999999998</v>
      </c>
      <c r="AF97" s="28">
        <f t="shared" si="20"/>
        <v>139.09832499999999</v>
      </c>
      <c r="AG97" s="28">
        <f t="shared" si="20"/>
        <v>136.817925</v>
      </c>
      <c r="AH97" s="28">
        <f t="shared" si="20"/>
        <v>120.77761999999998</v>
      </c>
      <c r="AI97" s="28">
        <f t="shared" si="20"/>
        <v>106.59308</v>
      </c>
      <c r="AJ97" s="28">
        <f t="shared" si="20"/>
        <v>102.00682999999999</v>
      </c>
      <c r="AK97" s="28">
        <f t="shared" si="20"/>
        <v>102.684605</v>
      </c>
      <c r="AL97" s="28">
        <f t="shared" si="20"/>
        <v>123.28146000000001</v>
      </c>
      <c r="AM97" s="28">
        <f t="shared" si="20"/>
        <v>139.11567500000001</v>
      </c>
      <c r="AN97" s="28">
        <f t="shared" si="8"/>
        <v>148.74549999999999</v>
      </c>
      <c r="AO97" s="28">
        <f t="shared" si="9"/>
        <v>152.079125</v>
      </c>
      <c r="AP97" s="28">
        <f t="shared" si="5"/>
        <v>154.720575</v>
      </c>
      <c r="AQ97" s="28">
        <f t="shared" si="6"/>
        <v>168.32060000000001</v>
      </c>
      <c r="AR97" s="28"/>
      <c r="AS97" t="s">
        <v>12</v>
      </c>
      <c r="AT97" s="25">
        <v>307.95260000000002</v>
      </c>
      <c r="AU97" s="25">
        <v>279.84829999999999</v>
      </c>
      <c r="AV97" s="25">
        <v>321.39920000000001</v>
      </c>
      <c r="AW97" s="50"/>
      <c r="AX97" s="43"/>
      <c r="AY97" s="43"/>
      <c r="AZ97" s="25"/>
      <c r="BA97" s="42"/>
      <c r="BB97" s="28"/>
      <c r="BC97" s="25"/>
      <c r="BD97" s="25"/>
      <c r="BF97" s="29"/>
      <c r="BG97" s="29"/>
      <c r="BH97"/>
      <c r="BI97" s="53"/>
    </row>
    <row r="98" spans="2:61" x14ac:dyDescent="0.2">
      <c r="B98" s="100"/>
      <c r="C98" s="1" t="s">
        <v>80</v>
      </c>
      <c r="D98" s="28">
        <f t="shared" ref="D98:AM98" si="21">SUM(D19:G19)/4</f>
        <v>763.23714999999993</v>
      </c>
      <c r="E98" s="28">
        <f t="shared" si="21"/>
        <v>775.59477500000003</v>
      </c>
      <c r="F98" s="28">
        <f t="shared" si="21"/>
        <v>802.43465000000003</v>
      </c>
      <c r="G98" s="28">
        <f t="shared" si="21"/>
        <v>846.95467499999995</v>
      </c>
      <c r="H98" s="28">
        <f t="shared" si="21"/>
        <v>903.59529999999995</v>
      </c>
      <c r="I98" s="28">
        <f t="shared" si="21"/>
        <v>948.15369999999996</v>
      </c>
      <c r="J98" s="28">
        <f t="shared" si="21"/>
        <v>974.0480500000001</v>
      </c>
      <c r="K98" s="28">
        <f t="shared" si="21"/>
        <v>982.4203</v>
      </c>
      <c r="L98" s="28">
        <f t="shared" si="21"/>
        <v>985.47827500000005</v>
      </c>
      <c r="M98" s="28">
        <f t="shared" si="21"/>
        <v>965.03850000000011</v>
      </c>
      <c r="N98" s="28">
        <f t="shared" si="21"/>
        <v>948.35932500000013</v>
      </c>
      <c r="O98" s="28">
        <f t="shared" si="21"/>
        <v>939.38912500000004</v>
      </c>
      <c r="P98" s="28">
        <f t="shared" si="21"/>
        <v>924.31562500000007</v>
      </c>
      <c r="Q98" s="28">
        <f t="shared" si="21"/>
        <v>925.34927500000003</v>
      </c>
      <c r="R98" s="28">
        <f t="shared" si="21"/>
        <v>931.91155000000003</v>
      </c>
      <c r="S98" s="28">
        <f t="shared" si="21"/>
        <v>935.77517499999999</v>
      </c>
      <c r="T98" s="28">
        <f t="shared" si="21"/>
        <v>921.26945000000001</v>
      </c>
      <c r="U98" s="28">
        <f t="shared" si="21"/>
        <v>911.11972500000002</v>
      </c>
      <c r="V98" s="28">
        <f t="shared" si="21"/>
        <v>901.91059999999993</v>
      </c>
      <c r="W98" s="28">
        <f t="shared" si="21"/>
        <v>887.97827499999994</v>
      </c>
      <c r="X98" s="28">
        <f t="shared" si="21"/>
        <v>900.50419999999997</v>
      </c>
      <c r="Y98" s="28">
        <f t="shared" si="21"/>
        <v>894.31142499999987</v>
      </c>
      <c r="Z98" s="28">
        <f t="shared" si="21"/>
        <v>886.64904999999987</v>
      </c>
      <c r="AA98" s="28">
        <f t="shared" si="21"/>
        <v>878.67370000000005</v>
      </c>
      <c r="AB98" s="28">
        <f t="shared" si="21"/>
        <v>882.88229999999999</v>
      </c>
      <c r="AC98" s="28">
        <f t="shared" si="21"/>
        <v>883.84975000000009</v>
      </c>
      <c r="AD98" s="28">
        <f t="shared" si="21"/>
        <v>887.838975</v>
      </c>
      <c r="AE98" s="28">
        <f t="shared" si="21"/>
        <v>892.00110000000006</v>
      </c>
      <c r="AF98" s="28">
        <f t="shared" si="21"/>
        <v>870.87165000000005</v>
      </c>
      <c r="AG98" s="28">
        <f t="shared" si="21"/>
        <v>874.16959999999995</v>
      </c>
      <c r="AH98" s="28">
        <f t="shared" si="21"/>
        <v>841.72635000000002</v>
      </c>
      <c r="AI98" s="28">
        <f t="shared" si="21"/>
        <v>832.94740000000002</v>
      </c>
      <c r="AJ98" s="28">
        <f t="shared" si="21"/>
        <v>854.82249999999999</v>
      </c>
      <c r="AK98" s="28">
        <f t="shared" si="21"/>
        <v>851.80937499999993</v>
      </c>
      <c r="AL98" s="28">
        <f t="shared" si="21"/>
        <v>892.51599999999996</v>
      </c>
      <c r="AM98" s="28">
        <f t="shared" si="21"/>
        <v>911.94197499999996</v>
      </c>
      <c r="AN98" s="28">
        <f t="shared" si="8"/>
        <v>923.77719999999999</v>
      </c>
      <c r="AO98" s="28">
        <f t="shared" si="9"/>
        <v>936.32897500000001</v>
      </c>
      <c r="AP98" s="28">
        <f t="shared" si="5"/>
        <v>962.05542500000001</v>
      </c>
      <c r="AQ98" s="28">
        <f t="shared" si="6"/>
        <v>1033.1193000000001</v>
      </c>
      <c r="AR98" s="28"/>
      <c r="AS98" t="s">
        <v>84</v>
      </c>
      <c r="AT98" s="25">
        <v>304.02890000000002</v>
      </c>
      <c r="AU98" s="25">
        <v>247.04349999999999</v>
      </c>
      <c r="AV98" s="25">
        <v>287.9529</v>
      </c>
      <c r="AW98" s="50"/>
      <c r="AX98" s="43"/>
      <c r="AY98" s="43"/>
      <c r="AZ98" s="25"/>
      <c r="BA98" s="42"/>
      <c r="BB98" s="28"/>
      <c r="BC98" s="25"/>
      <c r="BD98" s="25"/>
      <c r="BF98" s="29"/>
      <c r="BG98" s="29"/>
      <c r="BH98"/>
      <c r="BI98" s="53"/>
    </row>
    <row r="99" spans="2:61" x14ac:dyDescent="0.2">
      <c r="B99" s="100"/>
      <c r="C99" s="1" t="s">
        <v>81</v>
      </c>
      <c r="D99" s="28">
        <f t="shared" ref="D99:AM99" si="22">SUM(D20:G20)/4</f>
        <v>4022.6667500000003</v>
      </c>
      <c r="E99" s="28">
        <f t="shared" si="22"/>
        <v>3967.1365000000001</v>
      </c>
      <c r="F99" s="28">
        <f t="shared" si="22"/>
        <v>4093.4415000000004</v>
      </c>
      <c r="G99" s="28">
        <f t="shared" si="22"/>
        <v>4402.2</v>
      </c>
      <c r="H99" s="28">
        <f t="shared" si="22"/>
        <v>4637.9842499999995</v>
      </c>
      <c r="I99" s="28">
        <f t="shared" si="22"/>
        <v>4853.1912499999999</v>
      </c>
      <c r="J99" s="28">
        <f t="shared" si="22"/>
        <v>4966.8937499999993</v>
      </c>
      <c r="K99" s="28">
        <f t="shared" si="22"/>
        <v>4829.6949999999997</v>
      </c>
      <c r="L99" s="28">
        <f t="shared" si="22"/>
        <v>4738.0434999999998</v>
      </c>
      <c r="M99" s="28">
        <f t="shared" si="22"/>
        <v>4638.8277500000004</v>
      </c>
      <c r="N99" s="28">
        <f t="shared" si="22"/>
        <v>4465.4207500000002</v>
      </c>
      <c r="O99" s="28">
        <f t="shared" si="22"/>
        <v>4381.5994999999994</v>
      </c>
      <c r="P99" s="28">
        <f t="shared" si="22"/>
        <v>4416.6944999999996</v>
      </c>
      <c r="Q99" s="28">
        <f t="shared" si="22"/>
        <v>4515.2950000000001</v>
      </c>
      <c r="R99" s="28">
        <f t="shared" si="22"/>
        <v>4677.2354999999998</v>
      </c>
      <c r="S99" s="28">
        <f t="shared" si="22"/>
        <v>4701.4632499999998</v>
      </c>
      <c r="T99" s="28">
        <f t="shared" si="22"/>
        <v>4599.2664999999997</v>
      </c>
      <c r="U99" s="28">
        <f t="shared" si="22"/>
        <v>4576.0597500000003</v>
      </c>
      <c r="V99" s="28">
        <f t="shared" si="22"/>
        <v>4496.3832499999999</v>
      </c>
      <c r="W99" s="28">
        <f t="shared" si="22"/>
        <v>4442.2242500000002</v>
      </c>
      <c r="X99" s="28">
        <f t="shared" si="22"/>
        <v>4481.5207499999997</v>
      </c>
      <c r="Y99" s="28">
        <f t="shared" si="22"/>
        <v>4341.2469999999994</v>
      </c>
      <c r="Z99" s="28">
        <f t="shared" si="22"/>
        <v>4184.8052499999994</v>
      </c>
      <c r="AA99" s="28">
        <f t="shared" si="22"/>
        <v>4079.7565</v>
      </c>
      <c r="AB99" s="28">
        <f t="shared" si="22"/>
        <v>3991.32825</v>
      </c>
      <c r="AC99" s="28">
        <f t="shared" si="22"/>
        <v>4000.252</v>
      </c>
      <c r="AD99" s="28">
        <f t="shared" si="22"/>
        <v>4123.4052499999998</v>
      </c>
      <c r="AE99" s="28">
        <f t="shared" si="22"/>
        <v>4163.2139999999999</v>
      </c>
      <c r="AF99" s="28">
        <f t="shared" si="22"/>
        <v>4091.2850000000003</v>
      </c>
      <c r="AG99" s="28">
        <f t="shared" si="22"/>
        <v>3913.8752500000001</v>
      </c>
      <c r="AH99" s="28">
        <f t="shared" si="22"/>
        <v>3759.8</v>
      </c>
      <c r="AI99" s="28">
        <f t="shared" si="22"/>
        <v>3595.8064999999997</v>
      </c>
      <c r="AJ99" s="28">
        <f t="shared" si="22"/>
        <v>3774.6262500000003</v>
      </c>
      <c r="AK99" s="28">
        <f t="shared" si="22"/>
        <v>3851.14075</v>
      </c>
      <c r="AL99" s="28">
        <f t="shared" si="22"/>
        <v>3776.453</v>
      </c>
      <c r="AM99" s="28">
        <f t="shared" si="22"/>
        <v>3933.6104999999998</v>
      </c>
      <c r="AN99" s="28">
        <f t="shared" si="8"/>
        <v>3933.8819999999996</v>
      </c>
      <c r="AO99" s="28">
        <f t="shared" si="9"/>
        <v>3932.5807500000001</v>
      </c>
      <c r="AP99" s="28">
        <f t="shared" si="5"/>
        <v>4203.7709999999997</v>
      </c>
      <c r="AQ99" s="28">
        <f t="shared" si="6"/>
        <v>4605.2325000000001</v>
      </c>
      <c r="AR99" s="28"/>
      <c r="AS99" t="s">
        <v>13</v>
      </c>
      <c r="AT99" s="25">
        <v>240.4829</v>
      </c>
      <c r="AU99" s="25">
        <v>196.3578</v>
      </c>
      <c r="AV99" s="25">
        <v>207.70050000000001</v>
      </c>
      <c r="AW99" s="50"/>
      <c r="AX99" s="43"/>
      <c r="AY99" s="43"/>
      <c r="AZ99" s="25"/>
      <c r="BA99" s="42"/>
      <c r="BB99" s="28"/>
      <c r="BC99" s="25"/>
      <c r="BD99" s="25"/>
      <c r="BF99" s="29"/>
      <c r="BG99" s="29"/>
      <c r="BH99"/>
      <c r="BI99" s="53"/>
    </row>
    <row r="100" spans="2:61" x14ac:dyDescent="0.2">
      <c r="B100" s="100" t="s">
        <v>64</v>
      </c>
      <c r="C100" s="1" t="s">
        <v>79</v>
      </c>
      <c r="D100" s="28">
        <f t="shared" ref="D100:AM100" si="23">SUM(D21:G21)/4</f>
        <v>216.29485</v>
      </c>
      <c r="E100" s="28">
        <f t="shared" si="23"/>
        <v>219.25155000000001</v>
      </c>
      <c r="F100" s="28">
        <f t="shared" si="23"/>
        <v>222.03867500000001</v>
      </c>
      <c r="G100" s="28">
        <f t="shared" si="23"/>
        <v>227.66070000000002</v>
      </c>
      <c r="H100" s="28">
        <f t="shared" si="23"/>
        <v>228.927875</v>
      </c>
      <c r="I100" s="28">
        <f t="shared" si="23"/>
        <v>229.65074999999999</v>
      </c>
      <c r="J100" s="28">
        <f t="shared" si="23"/>
        <v>232.28172499999999</v>
      </c>
      <c r="K100" s="28">
        <f t="shared" si="23"/>
        <v>225.13252499999999</v>
      </c>
      <c r="L100" s="28">
        <f t="shared" si="23"/>
        <v>227.26495</v>
      </c>
      <c r="M100" s="28">
        <f t="shared" si="23"/>
        <v>225.77100000000002</v>
      </c>
      <c r="N100" s="28">
        <f t="shared" si="23"/>
        <v>220.746725</v>
      </c>
      <c r="O100" s="28">
        <f t="shared" si="23"/>
        <v>221.12162499999999</v>
      </c>
      <c r="P100" s="28">
        <f t="shared" si="23"/>
        <v>209.320775</v>
      </c>
      <c r="Q100" s="28">
        <f t="shared" si="23"/>
        <v>200.01159999999999</v>
      </c>
      <c r="R100" s="28">
        <f t="shared" si="23"/>
        <v>191.77979999999999</v>
      </c>
      <c r="S100" s="28">
        <f t="shared" si="23"/>
        <v>178.91559999999998</v>
      </c>
      <c r="T100" s="28">
        <f t="shared" si="23"/>
        <v>178.22065000000001</v>
      </c>
      <c r="U100" s="28">
        <f t="shared" si="23"/>
        <v>179.85127500000002</v>
      </c>
      <c r="V100" s="28">
        <f t="shared" si="23"/>
        <v>180.81269999999998</v>
      </c>
      <c r="W100" s="28">
        <f t="shared" si="23"/>
        <v>188.531925</v>
      </c>
      <c r="X100" s="28">
        <f t="shared" si="23"/>
        <v>196.64677499999999</v>
      </c>
      <c r="Y100" s="28">
        <f t="shared" si="23"/>
        <v>200.33522500000001</v>
      </c>
      <c r="Z100" s="28">
        <f t="shared" si="23"/>
        <v>206.68257499999999</v>
      </c>
      <c r="AA100" s="28">
        <f t="shared" si="23"/>
        <v>208.58520000000001</v>
      </c>
      <c r="AB100" s="28">
        <f t="shared" si="23"/>
        <v>205.15642500000001</v>
      </c>
      <c r="AC100" s="28">
        <f t="shared" si="23"/>
        <v>201.09895</v>
      </c>
      <c r="AD100" s="28">
        <f t="shared" si="23"/>
        <v>198.56485000000001</v>
      </c>
      <c r="AE100" s="28">
        <f t="shared" si="23"/>
        <v>199.10887500000001</v>
      </c>
      <c r="AF100" s="28">
        <f t="shared" si="23"/>
        <v>208.28220000000002</v>
      </c>
      <c r="AG100" s="28">
        <f t="shared" si="23"/>
        <v>212.21812500000001</v>
      </c>
      <c r="AH100" s="28">
        <f t="shared" si="23"/>
        <v>192.08112500000001</v>
      </c>
      <c r="AI100" s="28">
        <f t="shared" si="23"/>
        <v>174.01727499999998</v>
      </c>
      <c r="AJ100" s="28">
        <f t="shared" si="23"/>
        <v>152.14862500000001</v>
      </c>
      <c r="AK100" s="28">
        <f t="shared" si="23"/>
        <v>138.37202500000001</v>
      </c>
      <c r="AL100" s="28">
        <f t="shared" si="23"/>
        <v>147.56562500000001</v>
      </c>
      <c r="AM100" s="28">
        <f t="shared" si="23"/>
        <v>159.53042500000001</v>
      </c>
      <c r="AN100" s="28">
        <f t="shared" si="8"/>
        <v>166.41232500000001</v>
      </c>
      <c r="AO100" s="28">
        <f t="shared" si="9"/>
        <v>169.62235000000001</v>
      </c>
      <c r="AP100" s="28">
        <f t="shared" si="5"/>
        <v>171.237875</v>
      </c>
      <c r="AQ100" s="28">
        <f t="shared" si="6"/>
        <v>166.95574999999999</v>
      </c>
      <c r="AR100" s="28"/>
      <c r="AS100" t="s">
        <v>14</v>
      </c>
      <c r="AT100" s="25">
        <v>377.54770000000002</v>
      </c>
      <c r="AU100" s="25">
        <v>285.03590000000003</v>
      </c>
      <c r="AV100" s="25">
        <v>357.22030000000001</v>
      </c>
      <c r="AW100" s="50"/>
      <c r="AX100" s="43"/>
      <c r="AY100" s="43"/>
      <c r="AZ100" s="25"/>
      <c r="BA100" s="42"/>
      <c r="BB100" s="28"/>
      <c r="BC100" s="25"/>
      <c r="BD100" s="25"/>
      <c r="BF100" s="29"/>
      <c r="BG100" s="29"/>
      <c r="BH100"/>
      <c r="BI100" s="53"/>
    </row>
    <row r="101" spans="2:61" x14ac:dyDescent="0.2">
      <c r="B101" s="100"/>
      <c r="C101" s="1" t="s">
        <v>80</v>
      </c>
      <c r="D101" s="28">
        <f t="shared" ref="D101:AM101" si="24">SUM(D22:G22)/4</f>
        <v>943.87459999999999</v>
      </c>
      <c r="E101" s="28">
        <f t="shared" si="24"/>
        <v>951.21637499999997</v>
      </c>
      <c r="F101" s="28">
        <f t="shared" si="24"/>
        <v>972.19352500000002</v>
      </c>
      <c r="G101" s="28">
        <f t="shared" si="24"/>
        <v>1002.23785</v>
      </c>
      <c r="H101" s="28">
        <f t="shared" si="24"/>
        <v>1022.6096749999999</v>
      </c>
      <c r="I101" s="28">
        <f t="shared" si="24"/>
        <v>1032.07475</v>
      </c>
      <c r="J101" s="28">
        <f t="shared" si="24"/>
        <v>1030.3607500000001</v>
      </c>
      <c r="K101" s="28">
        <f t="shared" si="24"/>
        <v>1012.9302</v>
      </c>
      <c r="L101" s="28">
        <f t="shared" si="24"/>
        <v>1002.40885</v>
      </c>
      <c r="M101" s="28">
        <f t="shared" si="24"/>
        <v>988.02512499999989</v>
      </c>
      <c r="N101" s="28">
        <f t="shared" si="24"/>
        <v>976.53477499999985</v>
      </c>
      <c r="O101" s="28">
        <f t="shared" si="24"/>
        <v>972.30465000000004</v>
      </c>
      <c r="P101" s="28">
        <f t="shared" si="24"/>
        <v>961.13022500000011</v>
      </c>
      <c r="Q101" s="28">
        <f t="shared" si="24"/>
        <v>949.98655000000008</v>
      </c>
      <c r="R101" s="28">
        <f t="shared" si="24"/>
        <v>939.61347499999999</v>
      </c>
      <c r="S101" s="28">
        <f t="shared" si="24"/>
        <v>914.66074999999989</v>
      </c>
      <c r="T101" s="28">
        <f t="shared" si="24"/>
        <v>899.49315000000001</v>
      </c>
      <c r="U101" s="28">
        <f t="shared" si="24"/>
        <v>901.49760000000003</v>
      </c>
      <c r="V101" s="28">
        <f t="shared" si="24"/>
        <v>896.1538250000001</v>
      </c>
      <c r="W101" s="28">
        <f t="shared" si="24"/>
        <v>918.46445000000006</v>
      </c>
      <c r="X101" s="28">
        <f t="shared" si="24"/>
        <v>957.01207499999998</v>
      </c>
      <c r="Y101" s="28">
        <f t="shared" si="24"/>
        <v>978.422775</v>
      </c>
      <c r="Z101" s="28">
        <f t="shared" si="24"/>
        <v>1010.9547250000001</v>
      </c>
      <c r="AA101" s="28">
        <f t="shared" si="24"/>
        <v>1033.5405000000001</v>
      </c>
      <c r="AB101" s="28">
        <f t="shared" si="24"/>
        <v>1020.6295250000001</v>
      </c>
      <c r="AC101" s="28">
        <f t="shared" si="24"/>
        <v>1015.9972749999999</v>
      </c>
      <c r="AD101" s="28">
        <f t="shared" si="24"/>
        <v>1019.181025</v>
      </c>
      <c r="AE101" s="28">
        <f t="shared" si="24"/>
        <v>1011.464775</v>
      </c>
      <c r="AF101" s="28">
        <f t="shared" si="24"/>
        <v>1042.33575</v>
      </c>
      <c r="AG101" s="28">
        <f t="shared" si="24"/>
        <v>1056.6645000000001</v>
      </c>
      <c r="AH101" s="28">
        <f t="shared" si="24"/>
        <v>1042.1805999999999</v>
      </c>
      <c r="AI101" s="28">
        <f t="shared" si="24"/>
        <v>1008.554425</v>
      </c>
      <c r="AJ101" s="28">
        <f t="shared" si="24"/>
        <v>969.85085000000004</v>
      </c>
      <c r="AK101" s="28">
        <f t="shared" si="24"/>
        <v>944.59249999999997</v>
      </c>
      <c r="AL101" s="28">
        <f t="shared" si="24"/>
        <v>925.08815000000004</v>
      </c>
      <c r="AM101" s="28">
        <f t="shared" si="24"/>
        <v>947.13072499999998</v>
      </c>
      <c r="AN101" s="28">
        <f t="shared" si="8"/>
        <v>946.69842499999993</v>
      </c>
      <c r="AO101" s="28">
        <f t="shared" si="9"/>
        <v>940.95302500000003</v>
      </c>
      <c r="AP101" s="28">
        <f t="shared" si="5"/>
        <v>948.13255000000004</v>
      </c>
      <c r="AQ101" s="28">
        <f t="shared" si="6"/>
        <v>940.54292499999997</v>
      </c>
      <c r="AR101" s="28"/>
      <c r="AS101" t="s">
        <v>15</v>
      </c>
      <c r="AT101" s="25">
        <v>433.08659999999998</v>
      </c>
      <c r="AU101" s="25">
        <v>338.49400000000003</v>
      </c>
      <c r="AV101" s="25">
        <v>393.59129999999999</v>
      </c>
      <c r="AW101" s="50"/>
      <c r="AX101" s="43"/>
      <c r="AY101" s="43"/>
      <c r="AZ101" s="25"/>
      <c r="BA101" s="42"/>
      <c r="BB101" s="28"/>
      <c r="BC101" s="25"/>
      <c r="BD101" s="25"/>
      <c r="BF101" s="29"/>
      <c r="BG101" s="29"/>
      <c r="BH101"/>
      <c r="BI101" s="53"/>
    </row>
    <row r="102" spans="2:61" x14ac:dyDescent="0.2">
      <c r="B102" s="100"/>
      <c r="C102" s="1" t="s">
        <v>81</v>
      </c>
      <c r="D102" s="28">
        <f t="shared" ref="D102:AM102" si="25">SUM(D23:G23)/4</f>
        <v>4334.2690000000002</v>
      </c>
      <c r="E102" s="28">
        <f t="shared" si="25"/>
        <v>4362.7729999999992</v>
      </c>
      <c r="F102" s="28">
        <f t="shared" si="25"/>
        <v>4463.268</v>
      </c>
      <c r="G102" s="28">
        <f t="shared" si="25"/>
        <v>4718.0862500000003</v>
      </c>
      <c r="H102" s="28">
        <f t="shared" si="25"/>
        <v>4803.6774999999998</v>
      </c>
      <c r="I102" s="28">
        <f t="shared" si="25"/>
        <v>4918.7402499999998</v>
      </c>
      <c r="J102" s="28">
        <f t="shared" si="25"/>
        <v>4902.5769999999993</v>
      </c>
      <c r="K102" s="28">
        <f t="shared" si="25"/>
        <v>4837.25875</v>
      </c>
      <c r="L102" s="28">
        <f t="shared" si="25"/>
        <v>4796.1902499999997</v>
      </c>
      <c r="M102" s="28">
        <f t="shared" si="25"/>
        <v>4652.7462500000001</v>
      </c>
      <c r="N102" s="28">
        <f t="shared" si="25"/>
        <v>4665.2429999999995</v>
      </c>
      <c r="O102" s="28">
        <f t="shared" si="25"/>
        <v>4582.9615000000003</v>
      </c>
      <c r="P102" s="28">
        <f t="shared" si="25"/>
        <v>4645.9322499999998</v>
      </c>
      <c r="Q102" s="28">
        <f t="shared" si="25"/>
        <v>4664.0617499999998</v>
      </c>
      <c r="R102" s="28">
        <f t="shared" si="25"/>
        <v>4715.0535</v>
      </c>
      <c r="S102" s="28">
        <f t="shared" si="25"/>
        <v>4587.8035</v>
      </c>
      <c r="T102" s="28">
        <f t="shared" si="25"/>
        <v>4554.83025</v>
      </c>
      <c r="U102" s="28">
        <f t="shared" si="25"/>
        <v>4572.4915000000001</v>
      </c>
      <c r="V102" s="28">
        <f t="shared" si="25"/>
        <v>4511.27225</v>
      </c>
      <c r="W102" s="28">
        <f t="shared" si="25"/>
        <v>4685.0814999999993</v>
      </c>
      <c r="X102" s="28">
        <f t="shared" si="25"/>
        <v>4865.1232500000006</v>
      </c>
      <c r="Y102" s="28">
        <f t="shared" si="25"/>
        <v>4937.6714999999995</v>
      </c>
      <c r="Z102" s="28">
        <f t="shared" si="25"/>
        <v>5084.7577499999998</v>
      </c>
      <c r="AA102" s="28">
        <f t="shared" si="25"/>
        <v>5370.9427500000002</v>
      </c>
      <c r="AB102" s="28">
        <f t="shared" si="25"/>
        <v>5457.7659999999996</v>
      </c>
      <c r="AC102" s="28">
        <f t="shared" si="25"/>
        <v>5679.1762500000004</v>
      </c>
      <c r="AD102" s="28">
        <f t="shared" si="25"/>
        <v>6007.7242500000002</v>
      </c>
      <c r="AE102" s="28">
        <f t="shared" si="25"/>
        <v>6089.4025000000001</v>
      </c>
      <c r="AF102" s="28">
        <f t="shared" si="25"/>
        <v>6303.09825</v>
      </c>
      <c r="AG102" s="28">
        <f t="shared" si="25"/>
        <v>6234.1454999999996</v>
      </c>
      <c r="AH102" s="28">
        <f t="shared" si="25"/>
        <v>6032.2164999999995</v>
      </c>
      <c r="AI102" s="28">
        <f t="shared" si="25"/>
        <v>5520.5734999999995</v>
      </c>
      <c r="AJ102" s="28">
        <f t="shared" si="25"/>
        <v>5055.0317500000001</v>
      </c>
      <c r="AK102" s="28">
        <f t="shared" si="25"/>
        <v>4821.1237499999997</v>
      </c>
      <c r="AL102" s="28">
        <f t="shared" si="25"/>
        <v>4433.2462500000001</v>
      </c>
      <c r="AM102" s="28">
        <f t="shared" si="25"/>
        <v>4612.1582500000004</v>
      </c>
      <c r="AN102" s="28">
        <f t="shared" si="8"/>
        <v>4813.8990000000003</v>
      </c>
      <c r="AO102" s="28">
        <f t="shared" si="9"/>
        <v>4814.4189999999999</v>
      </c>
      <c r="AP102" s="28">
        <f t="shared" si="5"/>
        <v>4929.6004999999996</v>
      </c>
      <c r="AQ102" s="28">
        <f t="shared" si="6"/>
        <v>5093.9157500000001</v>
      </c>
      <c r="AR102" s="28"/>
      <c r="AS102" t="s">
        <v>16</v>
      </c>
      <c r="AT102" s="25">
        <v>467.23059999999998</v>
      </c>
      <c r="AU102" s="25">
        <v>347.21530000000001</v>
      </c>
      <c r="AV102" s="25">
        <v>447.06670000000003</v>
      </c>
      <c r="AW102" s="50"/>
      <c r="AX102" s="43"/>
      <c r="AY102" s="43"/>
      <c r="AZ102" s="25"/>
      <c r="BA102" s="42"/>
      <c r="BB102" s="28"/>
      <c r="BC102" s="25"/>
      <c r="BD102" s="25"/>
      <c r="BF102" s="29"/>
      <c r="BG102" s="29"/>
      <c r="BH102"/>
      <c r="BI102" s="53"/>
    </row>
    <row r="103" spans="2:61" x14ac:dyDescent="0.2">
      <c r="B103" s="100" t="s">
        <v>65</v>
      </c>
      <c r="C103" s="1" t="s">
        <v>79</v>
      </c>
      <c r="D103" s="28">
        <f t="shared" ref="D103:AM103" si="26">SUM(D24:G24)/4</f>
        <v>168.76862499999999</v>
      </c>
      <c r="E103" s="28">
        <f t="shared" si="26"/>
        <v>173.11745000000002</v>
      </c>
      <c r="F103" s="28">
        <f t="shared" si="26"/>
        <v>177.46442499999998</v>
      </c>
      <c r="G103" s="28">
        <f t="shared" si="26"/>
        <v>189.38560000000001</v>
      </c>
      <c r="H103" s="28">
        <f t="shared" si="26"/>
        <v>198.89482500000003</v>
      </c>
      <c r="I103" s="28">
        <f t="shared" si="26"/>
        <v>206.22905</v>
      </c>
      <c r="J103" s="28">
        <f t="shared" si="26"/>
        <v>212.92932499999998</v>
      </c>
      <c r="K103" s="28">
        <f t="shared" si="26"/>
        <v>211.43450000000001</v>
      </c>
      <c r="L103" s="28">
        <f t="shared" si="26"/>
        <v>207.96015</v>
      </c>
      <c r="M103" s="28">
        <f t="shared" si="26"/>
        <v>204.52757500000001</v>
      </c>
      <c r="N103" s="28">
        <f t="shared" si="26"/>
        <v>206.42224999999999</v>
      </c>
      <c r="O103" s="28">
        <f t="shared" si="26"/>
        <v>208.48345</v>
      </c>
      <c r="P103" s="28">
        <f t="shared" si="26"/>
        <v>206.23465000000002</v>
      </c>
      <c r="Q103" s="28">
        <f t="shared" si="26"/>
        <v>201.51152500000001</v>
      </c>
      <c r="R103" s="28">
        <f t="shared" si="26"/>
        <v>194.33359999999999</v>
      </c>
      <c r="S103" s="28">
        <f t="shared" si="26"/>
        <v>185.53250000000003</v>
      </c>
      <c r="T103" s="28">
        <f t="shared" si="26"/>
        <v>181.85770000000002</v>
      </c>
      <c r="U103" s="28">
        <f t="shared" si="26"/>
        <v>179.38252499999999</v>
      </c>
      <c r="V103" s="28">
        <f t="shared" si="26"/>
        <v>174.30142499999999</v>
      </c>
      <c r="W103" s="28">
        <f t="shared" si="26"/>
        <v>171.75242499999999</v>
      </c>
      <c r="X103" s="28">
        <f t="shared" si="26"/>
        <v>167.20717500000001</v>
      </c>
      <c r="Y103" s="28">
        <f t="shared" si="26"/>
        <v>164.03332499999999</v>
      </c>
      <c r="Z103" s="28">
        <f t="shared" si="26"/>
        <v>160.11647499999998</v>
      </c>
      <c r="AA103" s="28">
        <f t="shared" si="26"/>
        <v>158.696575</v>
      </c>
      <c r="AB103" s="28">
        <f t="shared" si="26"/>
        <v>156.82112499999999</v>
      </c>
      <c r="AC103" s="28">
        <f t="shared" si="26"/>
        <v>151.68697499999999</v>
      </c>
      <c r="AD103" s="28">
        <f t="shared" si="26"/>
        <v>151.0943</v>
      </c>
      <c r="AE103" s="28">
        <f t="shared" si="26"/>
        <v>142.62652500000002</v>
      </c>
      <c r="AF103" s="28">
        <f t="shared" si="26"/>
        <v>140.24697499999999</v>
      </c>
      <c r="AG103" s="28">
        <f t="shared" si="26"/>
        <v>141.1696</v>
      </c>
      <c r="AH103" s="28">
        <f t="shared" si="26"/>
        <v>139.07225</v>
      </c>
      <c r="AI103" s="28">
        <f t="shared" si="26"/>
        <v>131.35720749999999</v>
      </c>
      <c r="AJ103" s="28">
        <f t="shared" si="26"/>
        <v>128.73298249999999</v>
      </c>
      <c r="AK103" s="28">
        <f t="shared" si="26"/>
        <v>126.3181575</v>
      </c>
      <c r="AL103" s="28">
        <f t="shared" si="26"/>
        <v>120.50283250000001</v>
      </c>
      <c r="AM103" s="28">
        <f t="shared" si="26"/>
        <v>123.4376</v>
      </c>
      <c r="AN103" s="28">
        <f t="shared" si="8"/>
        <v>123.75392500000001</v>
      </c>
      <c r="AO103" s="28">
        <f t="shared" si="9"/>
        <v>125.38175000000001</v>
      </c>
      <c r="AP103" s="28">
        <f t="shared" si="5"/>
        <v>131.93275</v>
      </c>
      <c r="AQ103" s="28">
        <f t="shared" si="6"/>
        <v>144.12955000000002</v>
      </c>
      <c r="AR103" s="28"/>
      <c r="AS103" t="s">
        <v>17</v>
      </c>
      <c r="AT103" s="25">
        <v>314.899</v>
      </c>
      <c r="AU103" s="25">
        <v>248.6814</v>
      </c>
      <c r="AV103" s="25">
        <v>305.80509999999998</v>
      </c>
      <c r="AW103" s="50"/>
      <c r="AX103" s="43"/>
      <c r="AY103" s="43"/>
      <c r="AZ103" s="25"/>
      <c r="BA103" s="42"/>
      <c r="BB103" s="28"/>
      <c r="BC103" s="25"/>
      <c r="BD103" s="25"/>
      <c r="BF103" s="29"/>
      <c r="BG103" s="29"/>
      <c r="BH103"/>
      <c r="BI103" s="53"/>
    </row>
    <row r="104" spans="2:61" x14ac:dyDescent="0.2">
      <c r="B104" s="100"/>
      <c r="C104" s="1" t="s">
        <v>80</v>
      </c>
      <c r="D104" s="28">
        <f t="shared" ref="D104:AM104" si="27">SUM(D25:G25)/4</f>
        <v>867.25139999999988</v>
      </c>
      <c r="E104" s="28">
        <f t="shared" si="27"/>
        <v>887.27997500000015</v>
      </c>
      <c r="F104" s="28">
        <f t="shared" si="27"/>
        <v>901.8336250000001</v>
      </c>
      <c r="G104" s="28">
        <f t="shared" si="27"/>
        <v>916.99154999999996</v>
      </c>
      <c r="H104" s="28">
        <f t="shared" si="27"/>
        <v>953.79152499999998</v>
      </c>
      <c r="I104" s="28">
        <f t="shared" si="27"/>
        <v>1013.3869249999999</v>
      </c>
      <c r="J104" s="28">
        <f t="shared" si="27"/>
        <v>1037.4975249999998</v>
      </c>
      <c r="K104" s="28">
        <f t="shared" si="27"/>
        <v>1061.8109999999999</v>
      </c>
      <c r="L104" s="28">
        <f t="shared" si="27"/>
        <v>1052.1187500000001</v>
      </c>
      <c r="M104" s="28">
        <f t="shared" si="27"/>
        <v>1031.41075</v>
      </c>
      <c r="N104" s="28">
        <f t="shared" si="27"/>
        <v>1054.4472499999999</v>
      </c>
      <c r="O104" s="28">
        <f t="shared" si="27"/>
        <v>1079.9572499999999</v>
      </c>
      <c r="P104" s="28">
        <f t="shared" si="27"/>
        <v>1104.5952499999999</v>
      </c>
      <c r="Q104" s="28">
        <f t="shared" si="27"/>
        <v>1094.44775</v>
      </c>
      <c r="R104" s="28">
        <f t="shared" si="27"/>
        <v>1071.0427500000001</v>
      </c>
      <c r="S104" s="28">
        <f t="shared" si="27"/>
        <v>1028.4377000000002</v>
      </c>
      <c r="T104" s="28">
        <f t="shared" si="27"/>
        <v>1004.61595</v>
      </c>
      <c r="U104" s="28">
        <f t="shared" si="27"/>
        <v>992.28120000000001</v>
      </c>
      <c r="V104" s="28">
        <f t="shared" si="27"/>
        <v>970.90435000000002</v>
      </c>
      <c r="W104" s="28">
        <f t="shared" si="27"/>
        <v>979.07189999999991</v>
      </c>
      <c r="X104" s="28">
        <f t="shared" si="27"/>
        <v>977.05000000000007</v>
      </c>
      <c r="Y104" s="28">
        <f t="shared" si="27"/>
        <v>1008.06675</v>
      </c>
      <c r="Z104" s="28">
        <f t="shared" si="27"/>
        <v>1051.6801</v>
      </c>
      <c r="AA104" s="28">
        <f t="shared" si="27"/>
        <v>1072.5646000000002</v>
      </c>
      <c r="AB104" s="28">
        <f t="shared" si="27"/>
        <v>1091.0005000000001</v>
      </c>
      <c r="AC104" s="28">
        <f t="shared" si="27"/>
        <v>1080.6677500000001</v>
      </c>
      <c r="AD104" s="28">
        <f t="shared" si="27"/>
        <v>1087.3172500000001</v>
      </c>
      <c r="AE104" s="28">
        <f t="shared" si="27"/>
        <v>1102.2935</v>
      </c>
      <c r="AF104" s="28">
        <f t="shared" si="27"/>
        <v>1153.1247499999999</v>
      </c>
      <c r="AG104" s="28">
        <f t="shared" si="27"/>
        <v>1214.7505000000001</v>
      </c>
      <c r="AH104" s="28">
        <f t="shared" si="27"/>
        <v>1235.107</v>
      </c>
      <c r="AI104" s="28">
        <f t="shared" si="27"/>
        <v>1224.1999999999998</v>
      </c>
      <c r="AJ104" s="28">
        <f t="shared" si="27"/>
        <v>1190.0877499999999</v>
      </c>
      <c r="AK104" s="28">
        <f t="shared" si="27"/>
        <v>1140.7864999999999</v>
      </c>
      <c r="AL104" s="28">
        <f t="shared" si="27"/>
        <v>1102.9190000000001</v>
      </c>
      <c r="AM104" s="28">
        <f t="shared" si="27"/>
        <v>1073.3014250000001</v>
      </c>
      <c r="AN104" s="28">
        <f t="shared" si="8"/>
        <v>1028.9876750000001</v>
      </c>
      <c r="AO104" s="28">
        <f t="shared" si="9"/>
        <v>1017.375425</v>
      </c>
      <c r="AP104" s="28">
        <f t="shared" si="5"/>
        <v>998.39147500000001</v>
      </c>
      <c r="AQ104" s="28">
        <f t="shared" si="6"/>
        <v>1010.4653000000001</v>
      </c>
      <c r="AR104" s="28"/>
      <c r="AS104" t="s">
        <v>20</v>
      </c>
      <c r="AT104" s="25">
        <v>320.07589999999999</v>
      </c>
      <c r="AU104" s="25">
        <v>317.68090000000001</v>
      </c>
      <c r="AV104" s="25">
        <v>321.80099999999999</v>
      </c>
      <c r="AW104" s="50"/>
      <c r="AX104" s="43"/>
      <c r="AY104" s="43"/>
      <c r="AZ104" s="25"/>
      <c r="BA104" s="42"/>
      <c r="BB104" s="28"/>
      <c r="BC104" s="25"/>
      <c r="BD104" s="25"/>
      <c r="BF104" s="29"/>
      <c r="BG104" s="29"/>
      <c r="BH104"/>
      <c r="BI104" s="53"/>
    </row>
    <row r="105" spans="2:61" x14ac:dyDescent="0.2">
      <c r="B105" s="100"/>
      <c r="C105" s="1" t="s">
        <v>81</v>
      </c>
      <c r="D105" s="28">
        <f t="shared" ref="D105:AM105" si="28">SUM(D26:G26)/4</f>
        <v>4118.9444999999996</v>
      </c>
      <c r="E105" s="28">
        <f t="shared" si="28"/>
        <v>4241.2259999999997</v>
      </c>
      <c r="F105" s="28">
        <f t="shared" si="28"/>
        <v>4454.5419999999995</v>
      </c>
      <c r="G105" s="28">
        <f t="shared" si="28"/>
        <v>4683.6819999999998</v>
      </c>
      <c r="H105" s="28">
        <f t="shared" si="28"/>
        <v>4863.3627500000002</v>
      </c>
      <c r="I105" s="28">
        <f t="shared" si="28"/>
        <v>5149.7372500000001</v>
      </c>
      <c r="J105" s="28">
        <f t="shared" si="28"/>
        <v>5184.94625</v>
      </c>
      <c r="K105" s="28">
        <f t="shared" si="28"/>
        <v>5160.4602500000001</v>
      </c>
      <c r="L105" s="28">
        <f t="shared" si="28"/>
        <v>5024.1707500000002</v>
      </c>
      <c r="M105" s="28">
        <f t="shared" si="28"/>
        <v>4920.1347500000002</v>
      </c>
      <c r="N105" s="28">
        <f t="shared" si="28"/>
        <v>4912.1162499999991</v>
      </c>
      <c r="O105" s="28">
        <f t="shared" si="28"/>
        <v>5093.8912500000006</v>
      </c>
      <c r="P105" s="28">
        <f t="shared" si="28"/>
        <v>5380.6629999999996</v>
      </c>
      <c r="Q105" s="28">
        <f t="shared" si="28"/>
        <v>5181.1212500000001</v>
      </c>
      <c r="R105" s="28">
        <f t="shared" si="28"/>
        <v>5276.9315000000006</v>
      </c>
      <c r="S105" s="28">
        <f t="shared" si="28"/>
        <v>5176.3709999999992</v>
      </c>
      <c r="T105" s="28">
        <f t="shared" si="28"/>
        <v>5212.9529999999995</v>
      </c>
      <c r="U105" s="28">
        <f t="shared" si="28"/>
        <v>5517.2727500000001</v>
      </c>
      <c r="V105" s="28">
        <f t="shared" si="28"/>
        <v>5499.3685000000005</v>
      </c>
      <c r="W105" s="28">
        <f t="shared" si="28"/>
        <v>5440.2790000000005</v>
      </c>
      <c r="X105" s="28">
        <f t="shared" si="28"/>
        <v>5100.3525</v>
      </c>
      <c r="Y105" s="28">
        <f t="shared" si="28"/>
        <v>4972.1702500000001</v>
      </c>
      <c r="Z105" s="28">
        <f t="shared" si="28"/>
        <v>4936.5664999999999</v>
      </c>
      <c r="AA105" s="28">
        <f t="shared" si="28"/>
        <v>4946.8175000000001</v>
      </c>
      <c r="AB105" s="28">
        <f t="shared" si="28"/>
        <v>4970.5680000000002</v>
      </c>
      <c r="AC105" s="28">
        <f t="shared" si="28"/>
        <v>5077.8782499999998</v>
      </c>
      <c r="AD105" s="28">
        <f t="shared" si="28"/>
        <v>5180.6477500000001</v>
      </c>
      <c r="AE105" s="28">
        <f t="shared" si="28"/>
        <v>5460.6610000000001</v>
      </c>
      <c r="AF105" s="28">
        <f t="shared" si="28"/>
        <v>5873.3315000000002</v>
      </c>
      <c r="AG105" s="28">
        <f t="shared" si="28"/>
        <v>6045.6707500000002</v>
      </c>
      <c r="AH105" s="28">
        <f t="shared" si="28"/>
        <v>6104.6579999999994</v>
      </c>
      <c r="AI105" s="28">
        <f t="shared" si="28"/>
        <v>5884.9519999999993</v>
      </c>
      <c r="AJ105" s="28">
        <f t="shared" si="28"/>
        <v>5570.6565000000001</v>
      </c>
      <c r="AK105" s="28">
        <f t="shared" si="28"/>
        <v>5386.2842500000006</v>
      </c>
      <c r="AL105" s="28">
        <f t="shared" si="28"/>
        <v>5625.8154999999997</v>
      </c>
      <c r="AM105" s="28">
        <f t="shared" si="28"/>
        <v>5685.8292500000007</v>
      </c>
      <c r="AN105" s="28">
        <f t="shared" si="8"/>
        <v>5804.4822500000009</v>
      </c>
      <c r="AO105" s="28">
        <f t="shared" si="9"/>
        <v>5818.1360000000004</v>
      </c>
      <c r="AP105" s="28">
        <f t="shared" si="5"/>
        <v>5495.2730000000001</v>
      </c>
      <c r="AQ105" s="28">
        <f t="shared" si="6"/>
        <v>5529.8010000000004</v>
      </c>
      <c r="AR105" s="28"/>
      <c r="AS105" t="s">
        <v>18</v>
      </c>
      <c r="AT105" s="25">
        <v>361.39319999999998</v>
      </c>
      <c r="AU105" s="25">
        <v>319.72050000000002</v>
      </c>
      <c r="AV105" s="25">
        <v>401.91050000000001</v>
      </c>
      <c r="AW105" s="50"/>
      <c r="AX105" s="43"/>
      <c r="AY105" s="43"/>
      <c r="AZ105" s="25"/>
      <c r="BA105" s="42"/>
      <c r="BB105" s="28"/>
      <c r="BC105" s="25"/>
      <c r="BD105" s="25"/>
      <c r="BF105" s="29"/>
      <c r="BG105" s="29"/>
      <c r="BH105"/>
      <c r="BI105" s="53"/>
    </row>
    <row r="106" spans="2:61" ht="15" customHeight="1" x14ac:dyDescent="0.2">
      <c r="B106" s="100" t="s">
        <v>66</v>
      </c>
      <c r="C106" s="1" t="s">
        <v>79</v>
      </c>
      <c r="D106" s="28">
        <f t="shared" ref="D106:AM106" si="29">SUM(D27:G27)/4</f>
        <v>174.21892500000001</v>
      </c>
      <c r="E106" s="28">
        <f t="shared" si="29"/>
        <v>171.65855000000002</v>
      </c>
      <c r="F106" s="28">
        <f t="shared" si="29"/>
        <v>170.60862499999999</v>
      </c>
      <c r="G106" s="28">
        <f t="shared" si="29"/>
        <v>169.55705</v>
      </c>
      <c r="H106" s="28">
        <f t="shared" si="29"/>
        <v>171.33007499999999</v>
      </c>
      <c r="I106" s="28">
        <f t="shared" si="29"/>
        <v>174.69989999999999</v>
      </c>
      <c r="J106" s="28">
        <f t="shared" si="29"/>
        <v>177.83292499999999</v>
      </c>
      <c r="K106" s="28">
        <f t="shared" si="29"/>
        <v>178.40684999999999</v>
      </c>
      <c r="L106" s="28">
        <f t="shared" si="29"/>
        <v>183.27857499999999</v>
      </c>
      <c r="M106" s="28">
        <f t="shared" si="29"/>
        <v>187.85562499999997</v>
      </c>
      <c r="N106" s="28">
        <f t="shared" si="29"/>
        <v>188.11819999999997</v>
      </c>
      <c r="O106" s="28">
        <f t="shared" si="29"/>
        <v>189.38535000000002</v>
      </c>
      <c r="P106" s="28">
        <f t="shared" si="29"/>
        <v>184.54327500000002</v>
      </c>
      <c r="Q106" s="28">
        <f t="shared" si="29"/>
        <v>176.29047500000001</v>
      </c>
      <c r="R106" s="28">
        <f t="shared" si="29"/>
        <v>170.432875</v>
      </c>
      <c r="S106" s="28">
        <f t="shared" si="29"/>
        <v>157.76705000000001</v>
      </c>
      <c r="T106" s="28">
        <f t="shared" si="29"/>
        <v>153.56392499999998</v>
      </c>
      <c r="U106" s="28">
        <f t="shared" si="29"/>
        <v>153.915775</v>
      </c>
      <c r="V106" s="28">
        <f t="shared" si="29"/>
        <v>160.504875</v>
      </c>
      <c r="W106" s="28">
        <f t="shared" si="29"/>
        <v>168.68729999999999</v>
      </c>
      <c r="X106" s="28">
        <f t="shared" si="29"/>
        <v>176.21552499999999</v>
      </c>
      <c r="Y106" s="28">
        <f t="shared" si="29"/>
        <v>176.10962499999999</v>
      </c>
      <c r="Z106" s="28">
        <f t="shared" si="29"/>
        <v>172.68899999999999</v>
      </c>
      <c r="AA106" s="28">
        <f t="shared" si="29"/>
        <v>171.497075</v>
      </c>
      <c r="AB106" s="28">
        <f t="shared" si="29"/>
        <v>164.64237500000002</v>
      </c>
      <c r="AC106" s="28">
        <f t="shared" si="29"/>
        <v>160.046325</v>
      </c>
      <c r="AD106" s="28">
        <f t="shared" si="29"/>
        <v>151.51747499999999</v>
      </c>
      <c r="AE106" s="28">
        <f t="shared" si="29"/>
        <v>143.35229999999999</v>
      </c>
      <c r="AF106" s="28">
        <f t="shared" si="29"/>
        <v>137.71809999999999</v>
      </c>
      <c r="AG106" s="28">
        <f t="shared" si="29"/>
        <v>131.01027499999998</v>
      </c>
      <c r="AH106" s="28">
        <f t="shared" si="29"/>
        <v>113.40417250000002</v>
      </c>
      <c r="AI106" s="28">
        <f t="shared" si="29"/>
        <v>92.654969999999992</v>
      </c>
      <c r="AJ106" s="28">
        <f t="shared" si="29"/>
        <v>82.777445</v>
      </c>
      <c r="AK106" s="28">
        <f t="shared" si="29"/>
        <v>73.004167499999994</v>
      </c>
      <c r="AL106" s="28">
        <f t="shared" si="29"/>
        <v>78.511867499999994</v>
      </c>
      <c r="AM106" s="28">
        <f t="shared" si="29"/>
        <v>98.037269999999992</v>
      </c>
      <c r="AN106" s="28">
        <f t="shared" si="8"/>
        <v>100.55167</v>
      </c>
      <c r="AO106" s="28">
        <f t="shared" si="9"/>
        <v>107.7250475</v>
      </c>
      <c r="AP106" s="28">
        <f t="shared" si="5"/>
        <v>115.01487499999999</v>
      </c>
      <c r="AQ106" s="28">
        <f t="shared" si="6"/>
        <v>129.11022500000001</v>
      </c>
      <c r="AR106" s="28"/>
      <c r="AS106" t="s">
        <v>19</v>
      </c>
      <c r="AT106" s="25">
        <v>386.82749999999999</v>
      </c>
      <c r="AU106" s="25">
        <v>329.6687</v>
      </c>
      <c r="AV106" s="25">
        <v>408.70359999999999</v>
      </c>
      <c r="AW106" s="50"/>
      <c r="AX106" s="43"/>
      <c r="AY106" s="43"/>
      <c r="AZ106" s="25"/>
      <c r="BA106" s="42"/>
      <c r="BB106" s="28"/>
      <c r="BC106" s="25"/>
      <c r="BD106" s="25"/>
      <c r="BF106" s="29"/>
      <c r="BG106" s="29"/>
      <c r="BH106"/>
      <c r="BI106" s="53"/>
    </row>
    <row r="107" spans="2:61" x14ac:dyDescent="0.2">
      <c r="B107" s="100"/>
      <c r="C107" s="1" t="s">
        <v>80</v>
      </c>
      <c r="D107" s="28">
        <f t="shared" ref="D107:AM107" si="30">SUM(D28:G28)/4</f>
        <v>844.00885000000005</v>
      </c>
      <c r="E107" s="28">
        <f t="shared" si="30"/>
        <v>832.12615000000005</v>
      </c>
      <c r="F107" s="28">
        <f t="shared" si="30"/>
        <v>853.87132500000007</v>
      </c>
      <c r="G107" s="28">
        <f t="shared" si="30"/>
        <v>877.33170000000007</v>
      </c>
      <c r="H107" s="28">
        <f t="shared" si="30"/>
        <v>908.91020000000003</v>
      </c>
      <c r="I107" s="28">
        <f t="shared" si="30"/>
        <v>939.18467499999997</v>
      </c>
      <c r="J107" s="28">
        <f t="shared" si="30"/>
        <v>954.98122499999999</v>
      </c>
      <c r="K107" s="28">
        <f t="shared" si="30"/>
        <v>960.55009999999993</v>
      </c>
      <c r="L107" s="28">
        <f t="shared" si="30"/>
        <v>980.85442499999999</v>
      </c>
      <c r="M107" s="28">
        <f t="shared" si="30"/>
        <v>994.48325</v>
      </c>
      <c r="N107" s="28">
        <f t="shared" si="30"/>
        <v>997.81512499999997</v>
      </c>
      <c r="O107" s="28">
        <f t="shared" si="30"/>
        <v>1010.556</v>
      </c>
      <c r="P107" s="28">
        <f t="shared" si="30"/>
        <v>998.55107500000008</v>
      </c>
      <c r="Q107" s="28">
        <f t="shared" si="30"/>
        <v>989.27767500000004</v>
      </c>
      <c r="R107" s="28">
        <f t="shared" si="30"/>
        <v>982.80729999999994</v>
      </c>
      <c r="S107" s="28">
        <f t="shared" si="30"/>
        <v>959.69872500000008</v>
      </c>
      <c r="T107" s="28">
        <f t="shared" si="30"/>
        <v>964.59985000000006</v>
      </c>
      <c r="U107" s="28">
        <f t="shared" si="30"/>
        <v>968.76152500000001</v>
      </c>
      <c r="V107" s="28">
        <f t="shared" si="30"/>
        <v>988.04240000000004</v>
      </c>
      <c r="W107" s="28">
        <f t="shared" si="30"/>
        <v>1005.9789000000001</v>
      </c>
      <c r="X107" s="28">
        <f t="shared" si="30"/>
        <v>1025.16895</v>
      </c>
      <c r="Y107" s="28">
        <f t="shared" si="30"/>
        <v>1012.250775</v>
      </c>
      <c r="Z107" s="28">
        <f t="shared" si="30"/>
        <v>1005.191525</v>
      </c>
      <c r="AA107" s="28">
        <f t="shared" si="30"/>
        <v>1021.1396</v>
      </c>
      <c r="AB107" s="28">
        <f t="shared" si="30"/>
        <v>1018.0436</v>
      </c>
      <c r="AC107" s="28">
        <f t="shared" si="30"/>
        <v>1043.0297499999999</v>
      </c>
      <c r="AD107" s="28">
        <f t="shared" si="30"/>
        <v>1051.1189999999999</v>
      </c>
      <c r="AE107" s="28">
        <f t="shared" si="30"/>
        <v>1031.4657</v>
      </c>
      <c r="AF107" s="28">
        <f t="shared" si="30"/>
        <v>1005.229775</v>
      </c>
      <c r="AG107" s="28">
        <f t="shared" si="30"/>
        <v>981.99549999999999</v>
      </c>
      <c r="AH107" s="28">
        <f t="shared" si="30"/>
        <v>921.89672500000006</v>
      </c>
      <c r="AI107" s="28">
        <f t="shared" si="30"/>
        <v>866.31447500000002</v>
      </c>
      <c r="AJ107" s="28">
        <f t="shared" si="30"/>
        <v>840.64157499999999</v>
      </c>
      <c r="AK107" s="28">
        <f t="shared" si="30"/>
        <v>803.021075</v>
      </c>
      <c r="AL107" s="28">
        <f t="shared" si="30"/>
        <v>783.10024999999996</v>
      </c>
      <c r="AM107" s="28">
        <f t="shared" si="30"/>
        <v>795.21105</v>
      </c>
      <c r="AN107" s="28">
        <f t="shared" si="8"/>
        <v>775.32252500000004</v>
      </c>
      <c r="AO107" s="28">
        <f t="shared" si="9"/>
        <v>785.33465000000001</v>
      </c>
      <c r="AP107" s="28">
        <f t="shared" si="5"/>
        <v>816.62717500000008</v>
      </c>
      <c r="AQ107" s="28">
        <f t="shared" si="6"/>
        <v>874.77417500000001</v>
      </c>
      <c r="AR107" s="28"/>
      <c r="AS107" t="s">
        <v>57</v>
      </c>
      <c r="AT107" s="25">
        <v>257.67219999999998</v>
      </c>
      <c r="AU107" s="25">
        <v>209.80019999999999</v>
      </c>
      <c r="AV107" s="25">
        <v>250.97749999999999</v>
      </c>
      <c r="AW107" s="50"/>
      <c r="AX107" s="43"/>
      <c r="AY107" s="43"/>
      <c r="AZ107" s="28"/>
      <c r="BA107" s="42"/>
      <c r="BB107" s="28"/>
      <c r="BC107" s="25"/>
      <c r="BD107" s="25"/>
      <c r="BF107" s="29"/>
      <c r="BG107" s="29"/>
      <c r="BH107"/>
      <c r="BI107" s="53"/>
    </row>
    <row r="108" spans="2:61" x14ac:dyDescent="0.2">
      <c r="B108" s="100"/>
      <c r="C108" s="1" t="s">
        <v>81</v>
      </c>
      <c r="D108" s="28">
        <f t="shared" ref="D108:AM108" si="31">SUM(D29:G29)/4</f>
        <v>4344.3240000000005</v>
      </c>
      <c r="E108" s="28">
        <f t="shared" si="31"/>
        <v>4214.4804999999997</v>
      </c>
      <c r="F108" s="28">
        <f t="shared" si="31"/>
        <v>4265.3017500000005</v>
      </c>
      <c r="G108" s="28">
        <f t="shared" si="31"/>
        <v>4536.6422500000008</v>
      </c>
      <c r="H108" s="28">
        <f t="shared" si="31"/>
        <v>4730.5677500000002</v>
      </c>
      <c r="I108" s="28">
        <f t="shared" si="31"/>
        <v>4973.741</v>
      </c>
      <c r="J108" s="28">
        <f t="shared" si="31"/>
        <v>5204.8689999999997</v>
      </c>
      <c r="K108" s="28">
        <f t="shared" si="31"/>
        <v>5386.3117500000008</v>
      </c>
      <c r="L108" s="28">
        <f t="shared" si="31"/>
        <v>5541.1910000000007</v>
      </c>
      <c r="M108" s="28">
        <f t="shared" si="31"/>
        <v>5665.3280000000004</v>
      </c>
      <c r="N108" s="28">
        <f t="shared" si="31"/>
        <v>5629.4297499999993</v>
      </c>
      <c r="O108" s="28">
        <f t="shared" si="31"/>
        <v>5599.3004999999994</v>
      </c>
      <c r="P108" s="28">
        <f t="shared" si="31"/>
        <v>5578.2725</v>
      </c>
      <c r="Q108" s="28">
        <f t="shared" si="31"/>
        <v>5334.2712499999998</v>
      </c>
      <c r="R108" s="28">
        <f t="shared" si="31"/>
        <v>5220.5740000000005</v>
      </c>
      <c r="S108" s="28">
        <f t="shared" si="31"/>
        <v>5345.59825</v>
      </c>
      <c r="T108" s="28">
        <f t="shared" si="31"/>
        <v>5532.4522500000003</v>
      </c>
      <c r="U108" s="28">
        <f t="shared" si="31"/>
        <v>5768.70525</v>
      </c>
      <c r="V108" s="28">
        <f t="shared" si="31"/>
        <v>6009.281500000001</v>
      </c>
      <c r="W108" s="28">
        <f t="shared" si="31"/>
        <v>5992.9780000000001</v>
      </c>
      <c r="X108" s="28">
        <f t="shared" si="31"/>
        <v>6051.2157499999994</v>
      </c>
      <c r="Y108" s="28">
        <f t="shared" si="31"/>
        <v>6000.5422500000004</v>
      </c>
      <c r="Z108" s="28">
        <f t="shared" si="31"/>
        <v>6034.9549999999999</v>
      </c>
      <c r="AA108" s="28">
        <f t="shared" si="31"/>
        <v>6069.2387500000004</v>
      </c>
      <c r="AB108" s="28">
        <f t="shared" si="31"/>
        <v>6065.7437500000005</v>
      </c>
      <c r="AC108" s="28">
        <f t="shared" si="31"/>
        <v>6306.8362500000003</v>
      </c>
      <c r="AD108" s="28">
        <f t="shared" si="31"/>
        <v>6314.759</v>
      </c>
      <c r="AE108" s="28">
        <f t="shared" si="31"/>
        <v>6222.0447499999991</v>
      </c>
      <c r="AF108" s="28">
        <f t="shared" si="31"/>
        <v>6128.4872499999992</v>
      </c>
      <c r="AG108" s="28">
        <f t="shared" si="31"/>
        <v>6048.3907499999996</v>
      </c>
      <c r="AH108" s="28">
        <f t="shared" si="31"/>
        <v>6072.8035</v>
      </c>
      <c r="AI108" s="28">
        <f t="shared" si="31"/>
        <v>6223.1424999999999</v>
      </c>
      <c r="AJ108" s="28">
        <f t="shared" si="31"/>
        <v>6611.4922500000002</v>
      </c>
      <c r="AK108" s="28">
        <f t="shared" si="31"/>
        <v>6515.2037499999997</v>
      </c>
      <c r="AL108" s="28">
        <f t="shared" si="31"/>
        <v>6208.6407499999996</v>
      </c>
      <c r="AM108" s="28">
        <f t="shared" si="31"/>
        <v>5853.2662499999997</v>
      </c>
      <c r="AN108" s="28">
        <f t="shared" si="8"/>
        <v>5216.9249999999993</v>
      </c>
      <c r="AO108" s="28">
        <f t="shared" si="9"/>
        <v>4920.5662499999999</v>
      </c>
      <c r="AP108" s="28">
        <f t="shared" si="5"/>
        <v>5065.9947499999998</v>
      </c>
      <c r="AQ108" s="28">
        <f t="shared" si="6"/>
        <v>5304.2685000000001</v>
      </c>
      <c r="AR108" s="28"/>
      <c r="AX108" s="28"/>
      <c r="AY108" s="28"/>
      <c r="AZ108" s="28"/>
      <c r="BA108" s="28"/>
      <c r="BB108" s="29"/>
      <c r="BC108" s="29"/>
      <c r="BH108"/>
      <c r="BI108" s="53"/>
    </row>
    <row r="109" spans="2:61" x14ac:dyDescent="0.2">
      <c r="B109" s="100" t="s">
        <v>67</v>
      </c>
      <c r="C109" s="1" t="s">
        <v>79</v>
      </c>
      <c r="D109" s="28">
        <f t="shared" ref="D109:AM109" si="32">SUM(D30:G30)/4</f>
        <v>195.64037500000001</v>
      </c>
      <c r="E109" s="28">
        <f t="shared" si="32"/>
        <v>196.70149999999998</v>
      </c>
      <c r="F109" s="28">
        <f t="shared" si="32"/>
        <v>197.706175</v>
      </c>
      <c r="G109" s="28">
        <f t="shared" si="32"/>
        <v>198.62557499999997</v>
      </c>
      <c r="H109" s="28">
        <f t="shared" si="32"/>
        <v>198.08647500000001</v>
      </c>
      <c r="I109" s="28">
        <f t="shared" si="32"/>
        <v>192.1857</v>
      </c>
      <c r="J109" s="28">
        <f t="shared" si="32"/>
        <v>186.769375</v>
      </c>
      <c r="K109" s="28">
        <f t="shared" si="32"/>
        <v>181.47450000000001</v>
      </c>
      <c r="L109" s="28">
        <f t="shared" si="32"/>
        <v>177.202225</v>
      </c>
      <c r="M109" s="28">
        <f t="shared" si="32"/>
        <v>180.83459999999997</v>
      </c>
      <c r="N109" s="28">
        <f t="shared" si="32"/>
        <v>186.87507500000001</v>
      </c>
      <c r="O109" s="28">
        <f t="shared" si="32"/>
        <v>191.45365000000001</v>
      </c>
      <c r="P109" s="28">
        <f t="shared" si="32"/>
        <v>185.7578</v>
      </c>
      <c r="Q109" s="28">
        <f t="shared" si="32"/>
        <v>178.962875</v>
      </c>
      <c r="R109" s="28">
        <f t="shared" si="32"/>
        <v>172.40150000000003</v>
      </c>
      <c r="S109" s="28">
        <f t="shared" si="32"/>
        <v>164.0634</v>
      </c>
      <c r="T109" s="28">
        <f t="shared" si="32"/>
        <v>163.22909999999999</v>
      </c>
      <c r="U109" s="28">
        <f t="shared" si="32"/>
        <v>156.504075</v>
      </c>
      <c r="V109" s="28">
        <f t="shared" si="32"/>
        <v>145.28725</v>
      </c>
      <c r="W109" s="28">
        <f t="shared" si="32"/>
        <v>137.18487500000001</v>
      </c>
      <c r="X109" s="28">
        <f t="shared" si="32"/>
        <v>133.282025</v>
      </c>
      <c r="Y109" s="28">
        <f t="shared" si="32"/>
        <v>133.18065000000001</v>
      </c>
      <c r="Z109" s="28">
        <f t="shared" si="32"/>
        <v>137.85340000000002</v>
      </c>
      <c r="AA109" s="28">
        <f t="shared" si="32"/>
        <v>141.78207499999999</v>
      </c>
      <c r="AB109" s="28">
        <f t="shared" si="32"/>
        <v>147.00437499999998</v>
      </c>
      <c r="AC109" s="28">
        <f t="shared" si="32"/>
        <v>152.73915</v>
      </c>
      <c r="AD109" s="28">
        <f t="shared" si="32"/>
        <v>153.75379999999998</v>
      </c>
      <c r="AE109" s="28">
        <f t="shared" si="32"/>
        <v>154.36580000000001</v>
      </c>
      <c r="AF109" s="28">
        <f t="shared" si="32"/>
        <v>155.03377499999999</v>
      </c>
      <c r="AG109" s="28">
        <f t="shared" si="32"/>
        <v>152.14227499999998</v>
      </c>
      <c r="AH109" s="28">
        <f t="shared" si="32"/>
        <v>136.7397775</v>
      </c>
      <c r="AI109" s="28">
        <f t="shared" si="32"/>
        <v>122.85986250000001</v>
      </c>
      <c r="AJ109" s="28">
        <f t="shared" si="32"/>
        <v>105.75806249999999</v>
      </c>
      <c r="AK109" s="28">
        <f t="shared" si="32"/>
        <v>91.66931249999999</v>
      </c>
      <c r="AL109" s="28">
        <f t="shared" si="32"/>
        <v>91.381547499999996</v>
      </c>
      <c r="AM109" s="28">
        <f t="shared" si="32"/>
        <v>91.829197499999992</v>
      </c>
      <c r="AN109" s="28">
        <f t="shared" si="8"/>
        <v>95.41497249999999</v>
      </c>
      <c r="AO109" s="28">
        <f t="shared" si="9"/>
        <v>99.299297499999994</v>
      </c>
      <c r="AP109" s="28">
        <f t="shared" si="5"/>
        <v>105.52611</v>
      </c>
      <c r="AQ109" s="28">
        <f t="shared" si="6"/>
        <v>109.27355</v>
      </c>
      <c r="AR109" s="28"/>
      <c r="AX109" s="28"/>
      <c r="AY109" s="28"/>
      <c r="AZ109" s="28"/>
      <c r="BA109" s="28"/>
      <c r="BB109" s="29"/>
      <c r="BC109" s="29"/>
      <c r="BH109"/>
      <c r="BI109" s="53"/>
    </row>
    <row r="110" spans="2:61" x14ac:dyDescent="0.2">
      <c r="B110" s="100"/>
      <c r="C110" s="1" t="s">
        <v>80</v>
      </c>
      <c r="D110" s="28">
        <f t="shared" ref="D110:AM110" si="33">SUM(D31:G31)/4</f>
        <v>1089.0695000000001</v>
      </c>
      <c r="E110" s="28">
        <f t="shared" si="33"/>
        <v>1109.6167499999999</v>
      </c>
      <c r="F110" s="28">
        <f t="shared" si="33"/>
        <v>1128.9892500000001</v>
      </c>
      <c r="G110" s="28">
        <f t="shared" si="33"/>
        <v>1146.4327500000002</v>
      </c>
      <c r="H110" s="28">
        <f t="shared" si="33"/>
        <v>1168.1634999999999</v>
      </c>
      <c r="I110" s="28">
        <f t="shared" si="33"/>
        <v>1181.7462500000001</v>
      </c>
      <c r="J110" s="28">
        <f t="shared" si="33"/>
        <v>1185.8330000000001</v>
      </c>
      <c r="K110" s="28">
        <f t="shared" si="33"/>
        <v>1156.7182499999999</v>
      </c>
      <c r="L110" s="28">
        <f t="shared" si="33"/>
        <v>1139.5155</v>
      </c>
      <c r="M110" s="28">
        <f t="shared" si="33"/>
        <v>1112.3747500000002</v>
      </c>
      <c r="N110" s="28">
        <f t="shared" si="33"/>
        <v>1096.74</v>
      </c>
      <c r="O110" s="28">
        <f t="shared" si="33"/>
        <v>1090.029</v>
      </c>
      <c r="P110" s="28">
        <f t="shared" si="33"/>
        <v>1048.4714750000001</v>
      </c>
      <c r="Q110" s="28">
        <f t="shared" si="33"/>
        <v>1022.552175</v>
      </c>
      <c r="R110" s="28">
        <f t="shared" si="33"/>
        <v>992.98537499999998</v>
      </c>
      <c r="S110" s="28">
        <f t="shared" si="33"/>
        <v>977.39585</v>
      </c>
      <c r="T110" s="28">
        <f t="shared" si="33"/>
        <v>960.68765000000008</v>
      </c>
      <c r="U110" s="28">
        <f t="shared" si="33"/>
        <v>944.76412500000004</v>
      </c>
      <c r="V110" s="28">
        <f t="shared" si="33"/>
        <v>922.30860000000007</v>
      </c>
      <c r="W110" s="28">
        <f t="shared" si="33"/>
        <v>907.33300000000008</v>
      </c>
      <c r="X110" s="28">
        <f t="shared" si="33"/>
        <v>901.48255000000006</v>
      </c>
      <c r="Y110" s="28">
        <f t="shared" si="33"/>
        <v>908.34640000000002</v>
      </c>
      <c r="Z110" s="28">
        <f t="shared" si="33"/>
        <v>931.49610000000007</v>
      </c>
      <c r="AA110" s="28">
        <f t="shared" si="33"/>
        <v>934.78157499999998</v>
      </c>
      <c r="AB110" s="28">
        <f t="shared" si="33"/>
        <v>947.72915000000012</v>
      </c>
      <c r="AC110" s="28">
        <f t="shared" si="33"/>
        <v>956.29942500000004</v>
      </c>
      <c r="AD110" s="28">
        <f t="shared" si="33"/>
        <v>949.58927500000004</v>
      </c>
      <c r="AE110" s="28">
        <f t="shared" si="33"/>
        <v>963.15185000000008</v>
      </c>
      <c r="AF110" s="28">
        <f t="shared" si="33"/>
        <v>977.32495000000006</v>
      </c>
      <c r="AG110" s="28">
        <f t="shared" si="33"/>
        <v>973.0281500000001</v>
      </c>
      <c r="AH110" s="28">
        <f t="shared" si="33"/>
        <v>935.87074999999993</v>
      </c>
      <c r="AI110" s="28">
        <f t="shared" si="33"/>
        <v>884.366625</v>
      </c>
      <c r="AJ110" s="28">
        <f t="shared" si="33"/>
        <v>821.9307</v>
      </c>
      <c r="AK110" s="28">
        <f t="shared" si="33"/>
        <v>785.11540000000014</v>
      </c>
      <c r="AL110" s="28">
        <f t="shared" si="33"/>
        <v>786.63722499999994</v>
      </c>
      <c r="AM110" s="28">
        <f t="shared" si="33"/>
        <v>786.90437500000007</v>
      </c>
      <c r="AN110" s="28">
        <f t="shared" si="8"/>
        <v>797.25615000000005</v>
      </c>
      <c r="AO110" s="28">
        <f t="shared" si="9"/>
        <v>789.44595000000004</v>
      </c>
      <c r="AP110" s="28">
        <f t="shared" si="5"/>
        <v>785.701325</v>
      </c>
      <c r="AQ110" s="28">
        <f t="shared" si="6"/>
        <v>805.35482499999989</v>
      </c>
      <c r="AR110" s="28"/>
      <c r="AX110" s="28"/>
      <c r="AY110" s="28"/>
      <c r="AZ110" s="28"/>
      <c r="BA110" s="28"/>
      <c r="BB110" s="1"/>
      <c r="BC110" s="25"/>
      <c r="BD110" s="25"/>
      <c r="BF110" s="29"/>
      <c r="BG110" s="29"/>
      <c r="BH110"/>
      <c r="BI110" s="53"/>
    </row>
    <row r="111" spans="2:61" x14ac:dyDescent="0.2">
      <c r="B111" s="100"/>
      <c r="C111" s="1" t="s">
        <v>81</v>
      </c>
      <c r="D111" s="28">
        <f t="shared" ref="D111:AM111" si="34">SUM(D32:G32)/4</f>
        <v>6708.3230000000003</v>
      </c>
      <c r="E111" s="28">
        <f t="shared" si="34"/>
        <v>6971.4492499999997</v>
      </c>
      <c r="F111" s="28">
        <f t="shared" si="34"/>
        <v>6925.7772499999992</v>
      </c>
      <c r="G111" s="28">
        <f t="shared" si="34"/>
        <v>7129.6847500000003</v>
      </c>
      <c r="H111" s="28">
        <f t="shared" si="34"/>
        <v>7413.5349999999999</v>
      </c>
      <c r="I111" s="28">
        <f t="shared" si="34"/>
        <v>7737.89275</v>
      </c>
      <c r="J111" s="28">
        <f t="shared" si="34"/>
        <v>8102.5412500000002</v>
      </c>
      <c r="K111" s="28">
        <f t="shared" si="34"/>
        <v>8066.9452500000007</v>
      </c>
      <c r="L111" s="28">
        <f t="shared" si="34"/>
        <v>7922.3805000000011</v>
      </c>
      <c r="M111" s="28">
        <f t="shared" si="34"/>
        <v>7721.8327500000005</v>
      </c>
      <c r="N111" s="28">
        <f t="shared" si="34"/>
        <v>7173.3177500000002</v>
      </c>
      <c r="O111" s="28">
        <f t="shared" si="34"/>
        <v>6816.7647500000003</v>
      </c>
      <c r="P111" s="28">
        <f t="shared" si="34"/>
        <v>6231.6559999999999</v>
      </c>
      <c r="Q111" s="28">
        <f t="shared" si="34"/>
        <v>5886.5417500000003</v>
      </c>
      <c r="R111" s="28">
        <f t="shared" si="34"/>
        <v>5637.4454999999998</v>
      </c>
      <c r="S111" s="28">
        <f t="shared" si="34"/>
        <v>5527.1154999999999</v>
      </c>
      <c r="T111" s="28">
        <f t="shared" si="34"/>
        <v>5572.2337499999994</v>
      </c>
      <c r="U111" s="28">
        <f t="shared" si="34"/>
        <v>5551.9887499999995</v>
      </c>
      <c r="V111" s="28">
        <f t="shared" si="34"/>
        <v>5668.2004999999999</v>
      </c>
      <c r="W111" s="28">
        <f t="shared" si="34"/>
        <v>5747.0352499999999</v>
      </c>
      <c r="X111" s="28">
        <f t="shared" si="34"/>
        <v>5646.4827499999992</v>
      </c>
      <c r="Y111" s="28">
        <f t="shared" si="34"/>
        <v>5616.5467499999995</v>
      </c>
      <c r="Z111" s="28">
        <f t="shared" si="34"/>
        <v>5501.3045000000002</v>
      </c>
      <c r="AA111" s="28">
        <f t="shared" si="34"/>
        <v>5402.6404999999995</v>
      </c>
      <c r="AB111" s="28">
        <f t="shared" si="34"/>
        <v>5425.9854999999998</v>
      </c>
      <c r="AC111" s="28">
        <f t="shared" si="34"/>
        <v>5364.1087499999994</v>
      </c>
      <c r="AD111" s="28">
        <f t="shared" si="34"/>
        <v>5418.4932499999995</v>
      </c>
      <c r="AE111" s="28">
        <f t="shared" si="34"/>
        <v>5437.1575000000003</v>
      </c>
      <c r="AF111" s="28">
        <f t="shared" si="34"/>
        <v>5540.7085000000006</v>
      </c>
      <c r="AG111" s="28">
        <f t="shared" si="34"/>
        <v>5498.28575</v>
      </c>
      <c r="AH111" s="28">
        <f t="shared" si="34"/>
        <v>5298.4935000000005</v>
      </c>
      <c r="AI111" s="28">
        <f t="shared" si="34"/>
        <v>5218.2337500000003</v>
      </c>
      <c r="AJ111" s="28">
        <f t="shared" si="34"/>
        <v>5032.7534999999998</v>
      </c>
      <c r="AK111" s="28">
        <f t="shared" si="34"/>
        <v>5081.6284999999998</v>
      </c>
      <c r="AL111" s="28">
        <f t="shared" si="34"/>
        <v>5216.0052500000002</v>
      </c>
      <c r="AM111" s="28">
        <f t="shared" si="34"/>
        <v>5060.8744999999999</v>
      </c>
      <c r="AN111" s="28">
        <f t="shared" si="8"/>
        <v>4932.6665000000003</v>
      </c>
      <c r="AO111" s="28">
        <f t="shared" si="9"/>
        <v>4541.3615</v>
      </c>
      <c r="AP111" s="28">
        <f t="shared" si="5"/>
        <v>4144.7275</v>
      </c>
      <c r="AQ111" s="28">
        <f t="shared" si="6"/>
        <v>4082</v>
      </c>
      <c r="AR111" s="28"/>
      <c r="AX111" s="28"/>
      <c r="AY111" s="28"/>
      <c r="AZ111" s="28"/>
      <c r="BA111" s="28"/>
      <c r="BB111" s="1"/>
      <c r="BC111" s="25"/>
      <c r="BD111" s="25"/>
      <c r="BF111" s="29"/>
      <c r="BG111" s="29"/>
      <c r="BH111"/>
      <c r="BI111" s="53"/>
    </row>
    <row r="112" spans="2:61" x14ac:dyDescent="0.2">
      <c r="B112" s="100" t="s">
        <v>68</v>
      </c>
      <c r="C112" s="1" t="s">
        <v>79</v>
      </c>
      <c r="D112" s="28">
        <f t="shared" ref="D112:AM112" si="35">SUM(D33:G33)/4</f>
        <v>164.055925</v>
      </c>
      <c r="E112" s="28">
        <f t="shared" si="35"/>
        <v>172.851</v>
      </c>
      <c r="F112" s="28">
        <f t="shared" si="35"/>
        <v>179.75005000000002</v>
      </c>
      <c r="G112" s="28">
        <f t="shared" si="35"/>
        <v>180.81229999999999</v>
      </c>
      <c r="H112" s="28">
        <f t="shared" si="35"/>
        <v>181.930925</v>
      </c>
      <c r="I112" s="28">
        <f t="shared" si="35"/>
        <v>179.44667499999997</v>
      </c>
      <c r="J112" s="28">
        <f t="shared" si="35"/>
        <v>171.2354</v>
      </c>
      <c r="K112" s="28">
        <f t="shared" si="35"/>
        <v>163.628075</v>
      </c>
      <c r="L112" s="28">
        <f t="shared" si="35"/>
        <v>164.0521</v>
      </c>
      <c r="M112" s="28">
        <f t="shared" si="35"/>
        <v>165.98590000000002</v>
      </c>
      <c r="N112" s="28">
        <f t="shared" si="35"/>
        <v>173.37150000000003</v>
      </c>
      <c r="O112" s="28">
        <f t="shared" si="35"/>
        <v>179.01324999999997</v>
      </c>
      <c r="P112" s="28">
        <f t="shared" si="35"/>
        <v>176.90347500000001</v>
      </c>
      <c r="Q112" s="28">
        <f t="shared" si="35"/>
        <v>170.38552500000003</v>
      </c>
      <c r="R112" s="28">
        <f t="shared" si="35"/>
        <v>160.295075</v>
      </c>
      <c r="S112" s="28">
        <f t="shared" si="35"/>
        <v>155.14150000000001</v>
      </c>
      <c r="T112" s="28">
        <f t="shared" si="35"/>
        <v>146.37872499999997</v>
      </c>
      <c r="U112" s="28">
        <f t="shared" si="35"/>
        <v>137.18215000000001</v>
      </c>
      <c r="V112" s="28">
        <f t="shared" si="35"/>
        <v>132.71107499999999</v>
      </c>
      <c r="W112" s="28">
        <f t="shared" si="35"/>
        <v>122.9269</v>
      </c>
      <c r="X112" s="28">
        <f t="shared" si="35"/>
        <v>115.45965000000001</v>
      </c>
      <c r="Y112" s="28">
        <f t="shared" si="35"/>
        <v>112.064875</v>
      </c>
      <c r="Z112" s="28">
        <f t="shared" si="35"/>
        <v>106.3839025</v>
      </c>
      <c r="AA112" s="28">
        <f t="shared" si="35"/>
        <v>104.2126025</v>
      </c>
      <c r="AB112" s="28">
        <f t="shared" si="35"/>
        <v>105.3336525</v>
      </c>
      <c r="AC112" s="28">
        <f t="shared" si="35"/>
        <v>104.2188275</v>
      </c>
      <c r="AD112" s="28">
        <f t="shared" si="35"/>
        <v>109.0117</v>
      </c>
      <c r="AE112" s="28">
        <f t="shared" si="35"/>
        <v>109.775375</v>
      </c>
      <c r="AF112" s="28">
        <f t="shared" si="35"/>
        <v>109.46017499999999</v>
      </c>
      <c r="AG112" s="28">
        <f t="shared" si="35"/>
        <v>112.7388</v>
      </c>
      <c r="AH112" s="28">
        <f t="shared" si="35"/>
        <v>103.15284000000001</v>
      </c>
      <c r="AI112" s="28">
        <f t="shared" si="35"/>
        <v>89.263417500000003</v>
      </c>
      <c r="AJ112" s="28">
        <f t="shared" si="35"/>
        <v>85.041132500000003</v>
      </c>
      <c r="AK112" s="28">
        <f t="shared" si="35"/>
        <v>76.702787499999999</v>
      </c>
      <c r="AL112" s="28">
        <f t="shared" si="35"/>
        <v>83.932397499999993</v>
      </c>
      <c r="AM112" s="28">
        <f t="shared" si="35"/>
        <v>100.157445</v>
      </c>
      <c r="AN112" s="28">
        <f t="shared" si="8"/>
        <v>118.87702999999999</v>
      </c>
      <c r="AO112" s="28">
        <f t="shared" si="9"/>
        <v>137.09395000000001</v>
      </c>
      <c r="AP112" s="28">
        <f t="shared" si="5"/>
        <v>154.694175</v>
      </c>
      <c r="AQ112" s="28">
        <f t="shared" si="6"/>
        <v>169.18424999999999</v>
      </c>
      <c r="AR112" s="28"/>
      <c r="AX112" s="28"/>
      <c r="AY112" s="28"/>
      <c r="AZ112" s="28"/>
      <c r="BA112" s="28"/>
      <c r="BB112" s="1"/>
      <c r="BC112" s="25"/>
      <c r="BD112" s="25"/>
      <c r="BF112" s="29"/>
      <c r="BG112" s="29"/>
      <c r="BH112"/>
      <c r="BI112" s="53"/>
    </row>
    <row r="113" spans="2:61" x14ac:dyDescent="0.2">
      <c r="B113" s="100"/>
      <c r="C113" s="1" t="s">
        <v>80</v>
      </c>
      <c r="D113" s="28">
        <f t="shared" ref="D113:AM113" si="36">SUM(D34:G34)/4</f>
        <v>773.2971</v>
      </c>
      <c r="E113" s="28">
        <f t="shared" si="36"/>
        <v>791.08737499999995</v>
      </c>
      <c r="F113" s="28">
        <f t="shared" si="36"/>
        <v>805.7921</v>
      </c>
      <c r="G113" s="28">
        <f t="shared" si="36"/>
        <v>813.48287499999992</v>
      </c>
      <c r="H113" s="28">
        <f t="shared" si="36"/>
        <v>824.67359999999996</v>
      </c>
      <c r="I113" s="28">
        <f t="shared" si="36"/>
        <v>834.75517500000001</v>
      </c>
      <c r="J113" s="28">
        <f t="shared" si="36"/>
        <v>833.77622499999995</v>
      </c>
      <c r="K113" s="28">
        <f t="shared" si="36"/>
        <v>821.99267499999996</v>
      </c>
      <c r="L113" s="28">
        <f t="shared" si="36"/>
        <v>841.88954999999999</v>
      </c>
      <c r="M113" s="28">
        <f t="shared" si="36"/>
        <v>851.34392500000001</v>
      </c>
      <c r="N113" s="28">
        <f t="shared" si="36"/>
        <v>869.31529999999998</v>
      </c>
      <c r="O113" s="28">
        <f t="shared" si="36"/>
        <v>886.65779999999995</v>
      </c>
      <c r="P113" s="28">
        <f t="shared" si="36"/>
        <v>880.50669999999991</v>
      </c>
      <c r="Q113" s="28">
        <f t="shared" si="36"/>
        <v>863.02089999999998</v>
      </c>
      <c r="R113" s="28">
        <f t="shared" si="36"/>
        <v>847.96297500000003</v>
      </c>
      <c r="S113" s="28">
        <f t="shared" si="36"/>
        <v>836.82225000000005</v>
      </c>
      <c r="T113" s="28">
        <f t="shared" si="36"/>
        <v>818.40649999999994</v>
      </c>
      <c r="U113" s="28">
        <f t="shared" si="36"/>
        <v>804.11685</v>
      </c>
      <c r="V113" s="28">
        <f t="shared" si="36"/>
        <v>785.768325</v>
      </c>
      <c r="W113" s="28">
        <f t="shared" si="36"/>
        <v>772.94455000000005</v>
      </c>
      <c r="X113" s="28">
        <f t="shared" si="36"/>
        <v>761.89137500000004</v>
      </c>
      <c r="Y113" s="28">
        <f t="shared" si="36"/>
        <v>761.83202500000004</v>
      </c>
      <c r="Z113" s="28">
        <f t="shared" si="36"/>
        <v>767.46302500000002</v>
      </c>
      <c r="AA113" s="28">
        <f t="shared" si="36"/>
        <v>761.18697499999996</v>
      </c>
      <c r="AB113" s="28">
        <f t="shared" si="36"/>
        <v>775.26614999999993</v>
      </c>
      <c r="AC113" s="28">
        <f t="shared" si="36"/>
        <v>786.53167499999995</v>
      </c>
      <c r="AD113" s="28">
        <f t="shared" si="36"/>
        <v>802.48765000000003</v>
      </c>
      <c r="AE113" s="28">
        <f t="shared" si="36"/>
        <v>820.59089999999992</v>
      </c>
      <c r="AF113" s="28">
        <f t="shared" si="36"/>
        <v>822.64072499999997</v>
      </c>
      <c r="AG113" s="28">
        <f t="shared" si="36"/>
        <v>826.62212499999998</v>
      </c>
      <c r="AH113" s="28">
        <f t="shared" si="36"/>
        <v>777.51527499999997</v>
      </c>
      <c r="AI113" s="28">
        <f t="shared" si="36"/>
        <v>727.58152500000006</v>
      </c>
      <c r="AJ113" s="28">
        <f t="shared" si="36"/>
        <v>706.04185000000007</v>
      </c>
      <c r="AK113" s="28">
        <f t="shared" si="36"/>
        <v>675.24475000000007</v>
      </c>
      <c r="AL113" s="28">
        <f t="shared" si="36"/>
        <v>702.66587499999991</v>
      </c>
      <c r="AM113" s="28">
        <f t="shared" si="36"/>
        <v>738.58095000000003</v>
      </c>
      <c r="AN113" s="28">
        <f t="shared" si="8"/>
        <v>767.93174999999997</v>
      </c>
      <c r="AO113" s="28">
        <f t="shared" si="9"/>
        <v>793.90487500000006</v>
      </c>
      <c r="AP113" s="28">
        <f t="shared" si="5"/>
        <v>827.914175</v>
      </c>
      <c r="AQ113" s="28">
        <f t="shared" si="6"/>
        <v>866.31135000000006</v>
      </c>
      <c r="AR113" s="28"/>
      <c r="AX113" s="28"/>
      <c r="AY113" s="28"/>
      <c r="AZ113" s="28"/>
      <c r="BA113" s="28"/>
      <c r="BB113" s="1"/>
      <c r="BC113" s="25"/>
      <c r="BD113" s="25"/>
      <c r="BF113" s="29"/>
      <c r="BG113" s="29"/>
      <c r="BH113"/>
      <c r="BI113" s="53"/>
    </row>
    <row r="114" spans="2:61" x14ac:dyDescent="0.2">
      <c r="B114" s="100"/>
      <c r="C114" s="1" t="s">
        <v>81</v>
      </c>
      <c r="D114" s="28">
        <f t="shared" ref="D114:AM114" si="37">SUM(D35:G35)/4</f>
        <v>3478.4884999999995</v>
      </c>
      <c r="E114" s="28">
        <f t="shared" si="37"/>
        <v>3603.8577500000001</v>
      </c>
      <c r="F114" s="28">
        <f t="shared" si="37"/>
        <v>3661.3747499999999</v>
      </c>
      <c r="G114" s="28">
        <f t="shared" si="37"/>
        <v>3749.6310000000003</v>
      </c>
      <c r="H114" s="28">
        <f t="shared" si="37"/>
        <v>3901.9324999999999</v>
      </c>
      <c r="I114" s="28">
        <f t="shared" si="37"/>
        <v>4032.8227499999998</v>
      </c>
      <c r="J114" s="28">
        <f t="shared" si="37"/>
        <v>4168.7564999999995</v>
      </c>
      <c r="K114" s="28">
        <f t="shared" si="37"/>
        <v>4253.9004999999997</v>
      </c>
      <c r="L114" s="28">
        <f t="shared" si="37"/>
        <v>4447.3850000000002</v>
      </c>
      <c r="M114" s="28">
        <f t="shared" si="37"/>
        <v>4431.7209999999995</v>
      </c>
      <c r="N114" s="28">
        <f t="shared" si="37"/>
        <v>4443.9487499999996</v>
      </c>
      <c r="O114" s="28">
        <f t="shared" si="37"/>
        <v>4452.6859999999997</v>
      </c>
      <c r="P114" s="28">
        <f t="shared" si="37"/>
        <v>4383.9772499999999</v>
      </c>
      <c r="Q114" s="28">
        <f t="shared" si="37"/>
        <v>4314.9697500000002</v>
      </c>
      <c r="R114" s="28">
        <f t="shared" si="37"/>
        <v>4321.79925</v>
      </c>
      <c r="S114" s="28">
        <f t="shared" si="37"/>
        <v>4207.7494999999999</v>
      </c>
      <c r="T114" s="28">
        <f t="shared" si="37"/>
        <v>4115.8207499999999</v>
      </c>
      <c r="U114" s="28">
        <f t="shared" si="37"/>
        <v>4057.7407499999999</v>
      </c>
      <c r="V114" s="28">
        <f t="shared" si="37"/>
        <v>3881.8782499999998</v>
      </c>
      <c r="W114" s="28">
        <f t="shared" si="37"/>
        <v>3753.3444999999997</v>
      </c>
      <c r="X114" s="28">
        <f t="shared" si="37"/>
        <v>3612.5895</v>
      </c>
      <c r="Y114" s="28">
        <f t="shared" si="37"/>
        <v>3514.1032500000001</v>
      </c>
      <c r="Z114" s="28">
        <f t="shared" si="37"/>
        <v>3504.5754999999999</v>
      </c>
      <c r="AA114" s="28">
        <f t="shared" si="37"/>
        <v>3542.4617499999999</v>
      </c>
      <c r="AB114" s="28">
        <f t="shared" si="37"/>
        <v>3755.6097500000001</v>
      </c>
      <c r="AC114" s="28">
        <f t="shared" si="37"/>
        <v>3979.0344999999998</v>
      </c>
      <c r="AD114" s="28">
        <f t="shared" si="37"/>
        <v>4278.1107499999998</v>
      </c>
      <c r="AE114" s="28">
        <f t="shared" si="37"/>
        <v>4498.1244999999999</v>
      </c>
      <c r="AF114" s="28">
        <f t="shared" si="37"/>
        <v>4408.4012499999999</v>
      </c>
      <c r="AG114" s="28">
        <f t="shared" si="37"/>
        <v>4348.4650000000001</v>
      </c>
      <c r="AH114" s="28">
        <f t="shared" si="37"/>
        <v>4011.3935000000001</v>
      </c>
      <c r="AI114" s="28">
        <f t="shared" si="37"/>
        <v>3678.4090000000001</v>
      </c>
      <c r="AJ114" s="28">
        <f t="shared" si="37"/>
        <v>3661.5535</v>
      </c>
      <c r="AK114" s="28">
        <f t="shared" si="37"/>
        <v>3614.1489999999999</v>
      </c>
      <c r="AL114" s="28">
        <f t="shared" si="37"/>
        <v>3774.2839999999997</v>
      </c>
      <c r="AM114" s="28">
        <f t="shared" si="37"/>
        <v>4278.8252499999999</v>
      </c>
      <c r="AN114" s="28">
        <f t="shared" si="8"/>
        <v>4566.0552500000003</v>
      </c>
      <c r="AO114" s="28">
        <f t="shared" si="9"/>
        <v>4612.7780000000002</v>
      </c>
      <c r="AP114" s="28">
        <f t="shared" si="5"/>
        <v>4813.2312499999998</v>
      </c>
      <c r="AQ114" s="28">
        <f t="shared" si="6"/>
        <v>4798.5832499999997</v>
      </c>
      <c r="AR114" s="28"/>
      <c r="AX114" s="28"/>
      <c r="AY114" s="28"/>
      <c r="AZ114" s="28"/>
      <c r="BA114" s="28"/>
      <c r="BB114" s="1"/>
      <c r="BC114" s="25"/>
      <c r="BD114" s="25"/>
      <c r="BF114" s="29"/>
      <c r="BG114" s="29"/>
      <c r="BH114"/>
      <c r="BI114" s="53"/>
    </row>
    <row r="115" spans="2:61" x14ac:dyDescent="0.2">
      <c r="B115" s="100" t="s">
        <v>69</v>
      </c>
      <c r="C115" s="1" t="s">
        <v>79</v>
      </c>
      <c r="D115" s="28">
        <f t="shared" ref="D115:AM115" si="38">SUM(D36:G36)/4</f>
        <v>224.16955000000002</v>
      </c>
      <c r="E115" s="28">
        <f t="shared" si="38"/>
        <v>222.32867499999998</v>
      </c>
      <c r="F115" s="28">
        <f t="shared" si="38"/>
        <v>225.06812500000001</v>
      </c>
      <c r="G115" s="28">
        <f t="shared" si="38"/>
        <v>226.978825</v>
      </c>
      <c r="H115" s="28">
        <f t="shared" si="38"/>
        <v>224.37452500000001</v>
      </c>
      <c r="I115" s="28">
        <f t="shared" si="38"/>
        <v>231.70102500000002</v>
      </c>
      <c r="J115" s="28">
        <f t="shared" si="38"/>
        <v>237.98624999999998</v>
      </c>
      <c r="K115" s="28">
        <f t="shared" si="38"/>
        <v>241.209</v>
      </c>
      <c r="L115" s="28">
        <f t="shared" si="38"/>
        <v>240.43885</v>
      </c>
      <c r="M115" s="28">
        <f t="shared" si="38"/>
        <v>241.53300000000002</v>
      </c>
      <c r="N115" s="28">
        <f t="shared" si="38"/>
        <v>238.70500000000001</v>
      </c>
      <c r="O115" s="28">
        <f t="shared" si="38"/>
        <v>232.58945</v>
      </c>
      <c r="P115" s="28">
        <f t="shared" si="38"/>
        <v>229.43025</v>
      </c>
      <c r="Q115" s="28">
        <f t="shared" si="38"/>
        <v>217.93185</v>
      </c>
      <c r="R115" s="28">
        <f t="shared" si="38"/>
        <v>198.80917500000001</v>
      </c>
      <c r="S115" s="28">
        <f t="shared" si="38"/>
        <v>186.76585</v>
      </c>
      <c r="T115" s="28">
        <f t="shared" si="38"/>
        <v>174.20605</v>
      </c>
      <c r="U115" s="28">
        <f t="shared" si="38"/>
        <v>161.732325</v>
      </c>
      <c r="V115" s="28">
        <f t="shared" si="38"/>
        <v>158.7397</v>
      </c>
      <c r="W115" s="28">
        <f t="shared" si="38"/>
        <v>155.34195</v>
      </c>
      <c r="X115" s="28">
        <f t="shared" si="38"/>
        <v>152.90020000000001</v>
      </c>
      <c r="Y115" s="28">
        <f t="shared" si="38"/>
        <v>151.09405000000001</v>
      </c>
      <c r="Z115" s="28">
        <f t="shared" si="38"/>
        <v>140.76205000000002</v>
      </c>
      <c r="AA115" s="28">
        <f t="shared" si="38"/>
        <v>133.165075</v>
      </c>
      <c r="AB115" s="28">
        <f t="shared" si="38"/>
        <v>131.92162500000001</v>
      </c>
      <c r="AC115" s="28">
        <f t="shared" si="38"/>
        <v>135.464675</v>
      </c>
      <c r="AD115" s="28">
        <f t="shared" si="38"/>
        <v>149.34795</v>
      </c>
      <c r="AE115" s="28">
        <f t="shared" si="38"/>
        <v>158.29002500000001</v>
      </c>
      <c r="AF115" s="28">
        <f t="shared" si="38"/>
        <v>164.91425000000001</v>
      </c>
      <c r="AG115" s="28">
        <f t="shared" si="38"/>
        <v>168.69167500000003</v>
      </c>
      <c r="AH115" s="28">
        <f t="shared" si="38"/>
        <v>152.81107500000002</v>
      </c>
      <c r="AI115" s="28">
        <f t="shared" si="38"/>
        <v>132.3113975</v>
      </c>
      <c r="AJ115" s="28">
        <f t="shared" si="38"/>
        <v>111.9471575</v>
      </c>
      <c r="AK115" s="28">
        <f t="shared" si="38"/>
        <v>103.69578250000001</v>
      </c>
      <c r="AL115" s="28">
        <f t="shared" si="38"/>
        <v>116.5937325</v>
      </c>
      <c r="AM115" s="28">
        <f t="shared" si="38"/>
        <v>134.36533500000002</v>
      </c>
      <c r="AN115" s="28">
        <f t="shared" si="8"/>
        <v>151.00262499999999</v>
      </c>
      <c r="AO115" s="28">
        <f t="shared" si="9"/>
        <v>155.05007499999999</v>
      </c>
      <c r="AP115" s="28">
        <f t="shared" si="5"/>
        <v>154.870925</v>
      </c>
      <c r="AQ115" s="28">
        <f t="shared" si="6"/>
        <v>155.21547500000003</v>
      </c>
      <c r="AR115" s="28"/>
      <c r="AX115" s="28"/>
      <c r="AY115" s="28"/>
      <c r="AZ115" s="28"/>
      <c r="BA115" s="28"/>
      <c r="BB115" s="1"/>
      <c r="BC115" s="25"/>
      <c r="BD115" s="25"/>
      <c r="BE115" s="25"/>
      <c r="BF115" s="25"/>
      <c r="BG115" s="25"/>
      <c r="BH115"/>
      <c r="BI115" s="53"/>
    </row>
    <row r="116" spans="2:61" x14ac:dyDescent="0.2">
      <c r="B116" s="100"/>
      <c r="C116" s="1" t="s">
        <v>80</v>
      </c>
      <c r="D116" s="28">
        <f t="shared" ref="D116:AM116" si="39">SUM(D37:G37)/4</f>
        <v>1140.8035</v>
      </c>
      <c r="E116" s="28">
        <f t="shared" si="39"/>
        <v>1170.76875</v>
      </c>
      <c r="F116" s="28">
        <f t="shared" si="39"/>
        <v>1198.5907500000001</v>
      </c>
      <c r="G116" s="28">
        <f t="shared" si="39"/>
        <v>1217.3512500000002</v>
      </c>
      <c r="H116" s="28">
        <f t="shared" si="39"/>
        <v>1212.8235</v>
      </c>
      <c r="I116" s="28">
        <f t="shared" si="39"/>
        <v>1213.58575</v>
      </c>
      <c r="J116" s="28">
        <f t="shared" si="39"/>
        <v>1229.1855</v>
      </c>
      <c r="K116" s="28">
        <f t="shared" si="39"/>
        <v>1230.3222500000002</v>
      </c>
      <c r="L116" s="28">
        <f t="shared" si="39"/>
        <v>1256.8000000000002</v>
      </c>
      <c r="M116" s="28">
        <f t="shared" si="39"/>
        <v>1254.4880000000001</v>
      </c>
      <c r="N116" s="28">
        <f t="shared" si="39"/>
        <v>1235.9427500000002</v>
      </c>
      <c r="O116" s="28">
        <f t="shared" si="39"/>
        <v>1230.1197499999998</v>
      </c>
      <c r="P116" s="28">
        <f t="shared" si="39"/>
        <v>1187.0215000000001</v>
      </c>
      <c r="Q116" s="28">
        <f t="shared" si="39"/>
        <v>1160.2065</v>
      </c>
      <c r="R116" s="28">
        <f t="shared" si="39"/>
        <v>1151.9304999999999</v>
      </c>
      <c r="S116" s="28">
        <f t="shared" si="39"/>
        <v>1102.4925000000001</v>
      </c>
      <c r="T116" s="28">
        <f t="shared" si="39"/>
        <v>1100.2035000000001</v>
      </c>
      <c r="U116" s="28">
        <f t="shared" si="39"/>
        <v>1101.867</v>
      </c>
      <c r="V116" s="28">
        <f t="shared" si="39"/>
        <v>1088.922</v>
      </c>
      <c r="W116" s="28">
        <f t="shared" si="39"/>
        <v>1106.92425</v>
      </c>
      <c r="X116" s="28">
        <f t="shared" si="39"/>
        <v>1103.4045000000001</v>
      </c>
      <c r="Y116" s="28">
        <f t="shared" si="39"/>
        <v>1082.80675</v>
      </c>
      <c r="Z116" s="28">
        <f t="shared" si="39"/>
        <v>1037.8407999999999</v>
      </c>
      <c r="AA116" s="28">
        <f t="shared" si="39"/>
        <v>1012.412025</v>
      </c>
      <c r="AB116" s="28">
        <f t="shared" si="39"/>
        <v>1007.147275</v>
      </c>
      <c r="AC116" s="28">
        <f t="shared" si="39"/>
        <v>1000.5527750000001</v>
      </c>
      <c r="AD116" s="28">
        <f t="shared" si="39"/>
        <v>1014.1046749999999</v>
      </c>
      <c r="AE116" s="28">
        <f t="shared" si="39"/>
        <v>1030.7914499999999</v>
      </c>
      <c r="AF116" s="28">
        <f t="shared" si="39"/>
        <v>1034.6014500000001</v>
      </c>
      <c r="AG116" s="28">
        <f t="shared" si="39"/>
        <v>1046.7319499999999</v>
      </c>
      <c r="AH116" s="28">
        <f t="shared" si="39"/>
        <v>1032.822375</v>
      </c>
      <c r="AI116" s="28">
        <f t="shared" si="39"/>
        <v>983.63919999999996</v>
      </c>
      <c r="AJ116" s="28">
        <f t="shared" si="39"/>
        <v>958.76977499999998</v>
      </c>
      <c r="AK116" s="28">
        <f t="shared" si="39"/>
        <v>923.31842499999993</v>
      </c>
      <c r="AL116" s="28">
        <f t="shared" si="39"/>
        <v>964.84429999999998</v>
      </c>
      <c r="AM116" s="28">
        <f t="shared" si="39"/>
        <v>1028.5032249999999</v>
      </c>
      <c r="AN116" s="28">
        <f t="shared" si="8"/>
        <v>1037.06115</v>
      </c>
      <c r="AO116" s="28">
        <f t="shared" si="9"/>
        <v>1068.5622499999999</v>
      </c>
      <c r="AP116" s="28">
        <f t="shared" si="5"/>
        <v>1050.2137499999999</v>
      </c>
      <c r="AQ116" s="28">
        <f t="shared" si="6"/>
        <v>1027.32375</v>
      </c>
      <c r="AR116" s="28"/>
      <c r="AX116" s="28"/>
      <c r="AY116" s="28"/>
      <c r="AZ116" s="28"/>
      <c r="BA116" s="28"/>
      <c r="BB116" s="1"/>
      <c r="BC116" s="25"/>
      <c r="BD116" s="25"/>
      <c r="BE116" s="25"/>
      <c r="BF116" s="25"/>
      <c r="BG116" s="25"/>
      <c r="BH116"/>
      <c r="BI116" s="53"/>
    </row>
    <row r="117" spans="2:61" x14ac:dyDescent="0.2">
      <c r="B117" s="100"/>
      <c r="C117" s="1" t="s">
        <v>81</v>
      </c>
      <c r="D117" s="28">
        <f t="shared" ref="D117:AM117" si="40">SUM(D38:G38)/4</f>
        <v>5562.7884999999997</v>
      </c>
      <c r="E117" s="28">
        <f t="shared" si="40"/>
        <v>5685.2845000000007</v>
      </c>
      <c r="F117" s="28">
        <f t="shared" si="40"/>
        <v>5791.2105000000001</v>
      </c>
      <c r="G117" s="28">
        <f t="shared" si="40"/>
        <v>6170.6262499999993</v>
      </c>
      <c r="H117" s="28">
        <f t="shared" si="40"/>
        <v>6461.9782500000001</v>
      </c>
      <c r="I117" s="28">
        <f t="shared" si="40"/>
        <v>6777.0499999999993</v>
      </c>
      <c r="J117" s="28">
        <f t="shared" si="40"/>
        <v>7445.1570000000002</v>
      </c>
      <c r="K117" s="28">
        <f t="shared" si="40"/>
        <v>7814.191749999999</v>
      </c>
      <c r="L117" s="28">
        <f t="shared" si="40"/>
        <v>7871.4295000000002</v>
      </c>
      <c r="M117" s="28">
        <f t="shared" si="40"/>
        <v>7649.4944999999998</v>
      </c>
      <c r="N117" s="28">
        <f t="shared" si="40"/>
        <v>7018.1129999999994</v>
      </c>
      <c r="O117" s="28">
        <f t="shared" si="40"/>
        <v>6558.0642500000004</v>
      </c>
      <c r="P117" s="28">
        <f t="shared" si="40"/>
        <v>6224.2039999999997</v>
      </c>
      <c r="Q117" s="28">
        <f t="shared" si="40"/>
        <v>6076.5055000000011</v>
      </c>
      <c r="R117" s="28">
        <f t="shared" si="40"/>
        <v>6196.0632499999992</v>
      </c>
      <c r="S117" s="28">
        <f t="shared" si="40"/>
        <v>6314.7252500000004</v>
      </c>
      <c r="T117" s="28">
        <f t="shared" si="40"/>
        <v>6557.0372499999994</v>
      </c>
      <c r="U117" s="28">
        <f t="shared" si="40"/>
        <v>6678.9340000000002</v>
      </c>
      <c r="V117" s="28">
        <f t="shared" si="40"/>
        <v>6426.6584999999995</v>
      </c>
      <c r="W117" s="28">
        <f t="shared" si="40"/>
        <v>6158.7829999999994</v>
      </c>
      <c r="X117" s="28">
        <f t="shared" si="40"/>
        <v>5768.0169999999998</v>
      </c>
      <c r="Y117" s="28">
        <f t="shared" si="40"/>
        <v>5640.5932499999999</v>
      </c>
      <c r="Z117" s="28">
        <f t="shared" si="40"/>
        <v>5570.3955000000005</v>
      </c>
      <c r="AA117" s="28">
        <f t="shared" si="40"/>
        <v>5551.2847500000007</v>
      </c>
      <c r="AB117" s="28">
        <f t="shared" si="40"/>
        <v>5625.8682499999995</v>
      </c>
      <c r="AC117" s="28">
        <f t="shared" si="40"/>
        <v>5593.3715000000011</v>
      </c>
      <c r="AD117" s="28">
        <f t="shared" si="40"/>
        <v>5628.3357500000002</v>
      </c>
      <c r="AE117" s="28">
        <f t="shared" si="40"/>
        <v>5492.0112499999996</v>
      </c>
      <c r="AF117" s="28">
        <f t="shared" si="40"/>
        <v>5368.8642499999996</v>
      </c>
      <c r="AG117" s="28">
        <f t="shared" si="40"/>
        <v>5206.3982499999993</v>
      </c>
      <c r="AH117" s="28">
        <f t="shared" si="40"/>
        <v>5085.7155000000002</v>
      </c>
      <c r="AI117" s="28">
        <f t="shared" si="40"/>
        <v>5086.6702500000001</v>
      </c>
      <c r="AJ117" s="28">
        <f t="shared" si="40"/>
        <v>5251.2452499999999</v>
      </c>
      <c r="AK117" s="28">
        <f t="shared" si="40"/>
        <v>5359.7937499999998</v>
      </c>
      <c r="AL117" s="28">
        <f t="shared" si="40"/>
        <v>5650.1702499999992</v>
      </c>
      <c r="AM117" s="28">
        <f t="shared" si="40"/>
        <v>5788.6912499999999</v>
      </c>
      <c r="AN117" s="28">
        <f t="shared" si="8"/>
        <v>5934.2780000000002</v>
      </c>
      <c r="AO117" s="28">
        <f t="shared" si="9"/>
        <v>5870.9282499999999</v>
      </c>
      <c r="AP117" s="28">
        <f t="shared" si="5"/>
        <v>5729.3980000000001</v>
      </c>
      <c r="AQ117" s="28">
        <f t="shared" si="6"/>
        <v>5832.4067500000001</v>
      </c>
      <c r="AR117" s="28"/>
      <c r="AX117" s="28"/>
      <c r="AY117" s="28"/>
      <c r="AZ117" s="28"/>
      <c r="BA117" s="28"/>
      <c r="BB117" s="1"/>
      <c r="BC117" s="25"/>
      <c r="BD117" s="25"/>
      <c r="BE117" s="25"/>
      <c r="BF117" s="25"/>
      <c r="BG117" s="25"/>
      <c r="BH117"/>
      <c r="BI117" s="53"/>
    </row>
    <row r="118" spans="2:61" x14ac:dyDescent="0.2">
      <c r="B118" s="100" t="s">
        <v>70</v>
      </c>
      <c r="C118" s="1" t="s">
        <v>79</v>
      </c>
      <c r="D118" s="28">
        <f t="shared" ref="D118:AM118" si="41">SUM(D39:G39)/4</f>
        <v>255.692725</v>
      </c>
      <c r="E118" s="28">
        <f t="shared" si="41"/>
        <v>254.10312500000001</v>
      </c>
      <c r="F118" s="28">
        <f t="shared" si="41"/>
        <v>253.02485000000001</v>
      </c>
      <c r="G118" s="28">
        <f t="shared" si="41"/>
        <v>248.85939999999999</v>
      </c>
      <c r="H118" s="28">
        <f t="shared" si="41"/>
        <v>250.80455000000001</v>
      </c>
      <c r="I118" s="28">
        <f t="shared" si="41"/>
        <v>257.02049999999997</v>
      </c>
      <c r="J118" s="28">
        <f t="shared" si="41"/>
        <v>262.14122499999996</v>
      </c>
      <c r="K118" s="28">
        <f t="shared" si="41"/>
        <v>268.80045000000001</v>
      </c>
      <c r="L118" s="28">
        <f t="shared" si="41"/>
        <v>273.82214999999997</v>
      </c>
      <c r="M118" s="28">
        <f t="shared" si="41"/>
        <v>274.52584999999999</v>
      </c>
      <c r="N118" s="28">
        <f t="shared" si="41"/>
        <v>271.66107500000004</v>
      </c>
      <c r="O118" s="28">
        <f t="shared" si="41"/>
        <v>260.28590000000003</v>
      </c>
      <c r="P118" s="28">
        <f t="shared" si="41"/>
        <v>243.1977</v>
      </c>
      <c r="Q118" s="28">
        <f t="shared" si="41"/>
        <v>226.16390000000001</v>
      </c>
      <c r="R118" s="28">
        <f t="shared" si="41"/>
        <v>207.45067499999999</v>
      </c>
      <c r="S118" s="28">
        <f t="shared" si="41"/>
        <v>194.5239</v>
      </c>
      <c r="T118" s="28">
        <f t="shared" si="41"/>
        <v>186.37985</v>
      </c>
      <c r="U118" s="28">
        <f t="shared" si="41"/>
        <v>181.16707500000001</v>
      </c>
      <c r="V118" s="28">
        <f t="shared" si="41"/>
        <v>175.24594999999999</v>
      </c>
      <c r="W118" s="28">
        <f t="shared" si="41"/>
        <v>174.33459999999999</v>
      </c>
      <c r="X118" s="28">
        <f t="shared" si="41"/>
        <v>174.84157499999998</v>
      </c>
      <c r="Y118" s="28">
        <f t="shared" si="41"/>
        <v>176.16177500000001</v>
      </c>
      <c r="Z118" s="28">
        <f t="shared" si="41"/>
        <v>183.17955000000001</v>
      </c>
      <c r="AA118" s="28">
        <f t="shared" si="41"/>
        <v>188.18985000000001</v>
      </c>
      <c r="AB118" s="28">
        <f t="shared" si="41"/>
        <v>193.75549999999998</v>
      </c>
      <c r="AC118" s="28">
        <f t="shared" si="41"/>
        <v>195.91560000000001</v>
      </c>
      <c r="AD118" s="28">
        <f t="shared" si="41"/>
        <v>197.09595000000002</v>
      </c>
      <c r="AE118" s="28">
        <f t="shared" si="41"/>
        <v>194.80565000000001</v>
      </c>
      <c r="AF118" s="28">
        <f t="shared" si="41"/>
        <v>190.29155</v>
      </c>
      <c r="AG118" s="28">
        <f t="shared" si="41"/>
        <v>181.35290000000001</v>
      </c>
      <c r="AH118" s="28">
        <f t="shared" si="41"/>
        <v>156.1078</v>
      </c>
      <c r="AI118" s="28">
        <f t="shared" si="41"/>
        <v>133.55095750000001</v>
      </c>
      <c r="AJ118" s="28">
        <f t="shared" si="41"/>
        <v>115.0669575</v>
      </c>
      <c r="AK118" s="28">
        <f t="shared" si="41"/>
        <v>100.2868325</v>
      </c>
      <c r="AL118" s="28">
        <f t="shared" si="41"/>
        <v>117.20183249999999</v>
      </c>
      <c r="AM118" s="28">
        <f t="shared" si="41"/>
        <v>127.41235</v>
      </c>
      <c r="AN118" s="28">
        <f t="shared" ref="AN118:AN149" si="42">SUM(AN39:AQ39)/4</f>
        <v>131.178575</v>
      </c>
      <c r="AO118" s="28">
        <f t="shared" ref="AO118:AO149" si="43">SUM(AO39:AR39)/4</f>
        <v>138.69587499999997</v>
      </c>
      <c r="AP118" s="28">
        <f t="shared" si="5"/>
        <v>135.99527499999999</v>
      </c>
      <c r="AQ118" s="28">
        <f t="shared" si="6"/>
        <v>139.01900000000001</v>
      </c>
      <c r="AR118" s="28"/>
      <c r="AX118" s="28"/>
      <c r="AY118" s="28"/>
      <c r="AZ118" s="28"/>
      <c r="BA118" s="28"/>
      <c r="BH118"/>
      <c r="BI118" s="53"/>
    </row>
    <row r="119" spans="2:61" x14ac:dyDescent="0.2">
      <c r="B119" s="100"/>
      <c r="C119" s="1" t="s">
        <v>80</v>
      </c>
      <c r="D119" s="28">
        <f t="shared" ref="D119:AM119" si="44">SUM(D40:G40)/4</f>
        <v>1215.39625</v>
      </c>
      <c r="E119" s="28">
        <f t="shared" si="44"/>
        <v>1197.4477499999998</v>
      </c>
      <c r="F119" s="28">
        <f t="shared" si="44"/>
        <v>1193.2494999999999</v>
      </c>
      <c r="G119" s="28">
        <f t="shared" si="44"/>
        <v>1182.3127500000001</v>
      </c>
      <c r="H119" s="28">
        <f t="shared" si="44"/>
        <v>1196.8724999999999</v>
      </c>
      <c r="I119" s="28">
        <f t="shared" si="44"/>
        <v>1254.8405</v>
      </c>
      <c r="J119" s="28">
        <f t="shared" si="44"/>
        <v>1291.9337499999999</v>
      </c>
      <c r="K119" s="28">
        <f t="shared" si="44"/>
        <v>1321.5192500000001</v>
      </c>
      <c r="L119" s="28">
        <f t="shared" si="44"/>
        <v>1336.4564999999998</v>
      </c>
      <c r="M119" s="28">
        <f t="shared" si="44"/>
        <v>1332.67275</v>
      </c>
      <c r="N119" s="28">
        <f t="shared" si="44"/>
        <v>1336.0415</v>
      </c>
      <c r="O119" s="28">
        <f t="shared" si="44"/>
        <v>1323.2357499999998</v>
      </c>
      <c r="P119" s="28">
        <f t="shared" si="44"/>
        <v>1298.2714999999998</v>
      </c>
      <c r="Q119" s="28">
        <f t="shared" si="44"/>
        <v>1252.3025</v>
      </c>
      <c r="R119" s="28">
        <f t="shared" si="44"/>
        <v>1191.5709999999999</v>
      </c>
      <c r="S119" s="28">
        <f t="shared" si="44"/>
        <v>1144.934</v>
      </c>
      <c r="T119" s="28">
        <f t="shared" si="44"/>
        <v>1122.3895000000002</v>
      </c>
      <c r="U119" s="28">
        <f t="shared" si="44"/>
        <v>1120.89725</v>
      </c>
      <c r="V119" s="28">
        <f t="shared" si="44"/>
        <v>1126.18875</v>
      </c>
      <c r="W119" s="28">
        <f t="shared" si="44"/>
        <v>1127.682</v>
      </c>
      <c r="X119" s="28">
        <f t="shared" si="44"/>
        <v>1148.3135</v>
      </c>
      <c r="Y119" s="28">
        <f t="shared" si="44"/>
        <v>1160.4765000000002</v>
      </c>
      <c r="Z119" s="28">
        <f t="shared" si="44"/>
        <v>1176.12075</v>
      </c>
      <c r="AA119" s="28">
        <f t="shared" si="44"/>
        <v>1199.9807499999999</v>
      </c>
      <c r="AB119" s="28">
        <f t="shared" si="44"/>
        <v>1223.0879999999997</v>
      </c>
      <c r="AC119" s="28">
        <f t="shared" si="44"/>
        <v>1215.70425</v>
      </c>
      <c r="AD119" s="28">
        <f t="shared" si="44"/>
        <v>1210.4662499999999</v>
      </c>
      <c r="AE119" s="28">
        <f t="shared" si="44"/>
        <v>1217.3589999999999</v>
      </c>
      <c r="AF119" s="28">
        <f t="shared" si="44"/>
        <v>1198.0284999999999</v>
      </c>
      <c r="AG119" s="28">
        <f t="shared" si="44"/>
        <v>1203.25675</v>
      </c>
      <c r="AH119" s="28">
        <f t="shared" si="44"/>
        <v>1186.723</v>
      </c>
      <c r="AI119" s="28">
        <f t="shared" si="44"/>
        <v>1144.7625</v>
      </c>
      <c r="AJ119" s="28">
        <f t="shared" si="44"/>
        <v>1097.8844999999999</v>
      </c>
      <c r="AK119" s="28">
        <f t="shared" si="44"/>
        <v>1082.7517499999999</v>
      </c>
      <c r="AL119" s="28">
        <f t="shared" si="44"/>
        <v>1107.3699999999999</v>
      </c>
      <c r="AM119" s="28">
        <f t="shared" si="44"/>
        <v>1129.8877499999999</v>
      </c>
      <c r="AN119" s="28">
        <f t="shared" si="42"/>
        <v>1117.63075</v>
      </c>
      <c r="AO119" s="28">
        <f t="shared" si="43"/>
        <v>1102.20325</v>
      </c>
      <c r="AP119" s="28">
        <f t="shared" si="5"/>
        <v>1051.323625</v>
      </c>
      <c r="AQ119" s="28">
        <f t="shared" si="6"/>
        <v>1025.8991249999999</v>
      </c>
      <c r="AR119" s="28"/>
      <c r="AX119" s="28"/>
      <c r="AY119" s="28"/>
      <c r="AZ119" s="28"/>
      <c r="BA119" s="28"/>
      <c r="BH119"/>
      <c r="BI119" s="53"/>
    </row>
    <row r="120" spans="2:61" x14ac:dyDescent="0.2">
      <c r="B120" s="100"/>
      <c r="C120" s="1" t="s">
        <v>81</v>
      </c>
      <c r="D120" s="28">
        <f t="shared" ref="D120:AM120" si="45">SUM(D41:G41)/4</f>
        <v>6432.3085000000001</v>
      </c>
      <c r="E120" s="28">
        <f t="shared" si="45"/>
        <v>6221.0450000000001</v>
      </c>
      <c r="F120" s="28">
        <f t="shared" si="45"/>
        <v>6163.1025</v>
      </c>
      <c r="G120" s="28">
        <f t="shared" si="45"/>
        <v>5978.0262499999999</v>
      </c>
      <c r="H120" s="28">
        <f t="shared" si="45"/>
        <v>5959.8914999999997</v>
      </c>
      <c r="I120" s="28">
        <f t="shared" si="45"/>
        <v>5994.5304999999998</v>
      </c>
      <c r="J120" s="28">
        <f t="shared" si="45"/>
        <v>5924.1665000000003</v>
      </c>
      <c r="K120" s="28">
        <f t="shared" si="45"/>
        <v>6174.8182499999994</v>
      </c>
      <c r="L120" s="28">
        <f t="shared" si="45"/>
        <v>6172.7664999999997</v>
      </c>
      <c r="M120" s="28">
        <f t="shared" si="45"/>
        <v>6234.2622499999998</v>
      </c>
      <c r="N120" s="28">
        <f t="shared" si="45"/>
        <v>6341.1817499999997</v>
      </c>
      <c r="O120" s="28">
        <f t="shared" si="45"/>
        <v>6308.4682499999999</v>
      </c>
      <c r="P120" s="28">
        <f t="shared" si="45"/>
        <v>6271.2547500000001</v>
      </c>
      <c r="Q120" s="28">
        <f t="shared" si="45"/>
        <v>6350.5797499999999</v>
      </c>
      <c r="R120" s="28">
        <f t="shared" si="45"/>
        <v>6079.5387499999997</v>
      </c>
      <c r="S120" s="28">
        <f t="shared" si="45"/>
        <v>5840.9692500000001</v>
      </c>
      <c r="T120" s="28">
        <f t="shared" si="45"/>
        <v>5684.3710000000001</v>
      </c>
      <c r="U120" s="28">
        <f t="shared" si="45"/>
        <v>5542.4217500000004</v>
      </c>
      <c r="V120" s="28">
        <f t="shared" si="45"/>
        <v>5860.2752500000006</v>
      </c>
      <c r="W120" s="28">
        <f t="shared" si="45"/>
        <v>5925.5672500000001</v>
      </c>
      <c r="X120" s="28">
        <f t="shared" si="45"/>
        <v>6686.5820000000003</v>
      </c>
      <c r="Y120" s="28">
        <f t="shared" si="45"/>
        <v>6996.3902499999995</v>
      </c>
      <c r="Z120" s="28">
        <f t="shared" si="45"/>
        <v>7049.2282500000001</v>
      </c>
      <c r="AA120" s="28">
        <f t="shared" si="45"/>
        <v>7398.387999999999</v>
      </c>
      <c r="AB120" s="28">
        <f t="shared" si="45"/>
        <v>7223.4247500000001</v>
      </c>
      <c r="AC120" s="28">
        <f t="shared" si="45"/>
        <v>7118.9962500000001</v>
      </c>
      <c r="AD120" s="28">
        <f t="shared" si="45"/>
        <v>7121.3855000000003</v>
      </c>
      <c r="AE120" s="28">
        <f t="shared" si="45"/>
        <v>6980.8187500000004</v>
      </c>
      <c r="AF120" s="28">
        <f t="shared" si="45"/>
        <v>6852.1560000000009</v>
      </c>
      <c r="AG120" s="28">
        <f t="shared" si="45"/>
        <v>6921.3892500000002</v>
      </c>
      <c r="AH120" s="28">
        <f t="shared" si="45"/>
        <v>6684.7202499999994</v>
      </c>
      <c r="AI120" s="28">
        <f t="shared" si="45"/>
        <v>6405.2415000000001</v>
      </c>
      <c r="AJ120" s="28">
        <f t="shared" si="45"/>
        <v>5881.9257500000003</v>
      </c>
      <c r="AK120" s="28">
        <f t="shared" si="45"/>
        <v>5390.8557499999997</v>
      </c>
      <c r="AL120" s="28">
        <f t="shared" si="45"/>
        <v>5226.7394999999997</v>
      </c>
      <c r="AM120" s="28">
        <f t="shared" si="45"/>
        <v>5182.0032500000007</v>
      </c>
      <c r="AN120" s="28">
        <f t="shared" si="42"/>
        <v>5084.5057500000003</v>
      </c>
      <c r="AO120" s="28">
        <f t="shared" si="43"/>
        <v>5108.9485000000004</v>
      </c>
      <c r="AP120" s="28">
        <f t="shared" si="5"/>
        <v>5166.9572500000004</v>
      </c>
      <c r="AQ120" s="28">
        <f t="shared" si="6"/>
        <v>5114.8472499999998</v>
      </c>
      <c r="AR120" s="28"/>
      <c r="AX120" s="28"/>
      <c r="AY120" s="28"/>
      <c r="AZ120" s="28"/>
      <c r="BA120" s="28"/>
      <c r="BH120"/>
      <c r="BI120" s="53"/>
    </row>
    <row r="121" spans="2:61" ht="15" customHeight="1" x14ac:dyDescent="0.2">
      <c r="B121" s="100" t="s">
        <v>71</v>
      </c>
      <c r="C121" s="1" t="s">
        <v>79</v>
      </c>
      <c r="D121" s="28">
        <f t="shared" ref="D121:AM121" si="46">SUM(D42:G42)/4</f>
        <v>358.48285000000004</v>
      </c>
      <c r="E121" s="28">
        <f t="shared" si="46"/>
        <v>360.91820000000001</v>
      </c>
      <c r="F121" s="28">
        <f t="shared" si="46"/>
        <v>359.96842499999997</v>
      </c>
      <c r="G121" s="28">
        <f t="shared" si="46"/>
        <v>368.48367500000001</v>
      </c>
      <c r="H121" s="28">
        <f t="shared" si="46"/>
        <v>377.21050000000002</v>
      </c>
      <c r="I121" s="28">
        <f t="shared" si="46"/>
        <v>390.3229</v>
      </c>
      <c r="J121" s="28">
        <f t="shared" si="46"/>
        <v>392.6293</v>
      </c>
      <c r="K121" s="28">
        <f t="shared" si="46"/>
        <v>392.43044999999995</v>
      </c>
      <c r="L121" s="28">
        <f t="shared" si="46"/>
        <v>390.26815000000005</v>
      </c>
      <c r="M121" s="28">
        <f t="shared" si="46"/>
        <v>384.76595000000003</v>
      </c>
      <c r="N121" s="28">
        <f t="shared" si="46"/>
        <v>383.40744999999998</v>
      </c>
      <c r="O121" s="28">
        <f t="shared" si="46"/>
        <v>374.66630000000004</v>
      </c>
      <c r="P121" s="28">
        <f t="shared" si="46"/>
        <v>354.39407500000004</v>
      </c>
      <c r="Q121" s="28">
        <f t="shared" si="46"/>
        <v>342.85712500000005</v>
      </c>
      <c r="R121" s="28">
        <f t="shared" si="46"/>
        <v>330.64767499999999</v>
      </c>
      <c r="S121" s="28">
        <f t="shared" si="46"/>
        <v>321.65182499999997</v>
      </c>
      <c r="T121" s="28">
        <f t="shared" si="46"/>
        <v>320.73892499999999</v>
      </c>
      <c r="U121" s="28">
        <f t="shared" si="46"/>
        <v>315.28309999999999</v>
      </c>
      <c r="V121" s="28">
        <f t="shared" si="46"/>
        <v>313.67250000000001</v>
      </c>
      <c r="W121" s="28">
        <f t="shared" si="46"/>
        <v>309.282625</v>
      </c>
      <c r="X121" s="28">
        <f t="shared" si="46"/>
        <v>307.733025</v>
      </c>
      <c r="Y121" s="28">
        <f t="shared" si="46"/>
        <v>303.17962499999999</v>
      </c>
      <c r="Z121" s="28">
        <f t="shared" si="46"/>
        <v>303.99894999999998</v>
      </c>
      <c r="AA121" s="28">
        <f t="shared" si="46"/>
        <v>304.49482499999999</v>
      </c>
      <c r="AB121" s="28">
        <f t="shared" si="46"/>
        <v>303.72357499999998</v>
      </c>
      <c r="AC121" s="28">
        <f t="shared" si="46"/>
        <v>308.52382499999999</v>
      </c>
      <c r="AD121" s="28">
        <f t="shared" si="46"/>
        <v>305.79004999999995</v>
      </c>
      <c r="AE121" s="28">
        <f t="shared" si="46"/>
        <v>306.57097499999998</v>
      </c>
      <c r="AF121" s="28">
        <f t="shared" si="46"/>
        <v>313.57777499999997</v>
      </c>
      <c r="AG121" s="28">
        <f t="shared" si="46"/>
        <v>302.79524999999995</v>
      </c>
      <c r="AH121" s="28">
        <f t="shared" si="46"/>
        <v>289.28919999999999</v>
      </c>
      <c r="AI121" s="28">
        <f t="shared" si="46"/>
        <v>269.72789999999998</v>
      </c>
      <c r="AJ121" s="28">
        <f t="shared" si="46"/>
        <v>245.81777499999998</v>
      </c>
      <c r="AK121" s="28">
        <f t="shared" si="46"/>
        <v>242.23487499999999</v>
      </c>
      <c r="AL121" s="28">
        <f t="shared" si="46"/>
        <v>244.4041</v>
      </c>
      <c r="AM121" s="28">
        <f t="shared" si="46"/>
        <v>256.939325</v>
      </c>
      <c r="AN121" s="28">
        <f t="shared" si="42"/>
        <v>268.54657500000002</v>
      </c>
      <c r="AO121" s="28">
        <f t="shared" si="43"/>
        <v>277.23877499999998</v>
      </c>
      <c r="AP121" s="28">
        <f t="shared" si="5"/>
        <v>289.86832499999997</v>
      </c>
      <c r="AQ121" s="28">
        <f t="shared" si="6"/>
        <v>300.25605000000002</v>
      </c>
      <c r="AR121" s="28"/>
      <c r="AX121" s="28"/>
      <c r="AY121" s="28"/>
      <c r="AZ121" s="28"/>
      <c r="BA121" s="28"/>
      <c r="BH121"/>
      <c r="BI121" s="53"/>
    </row>
    <row r="122" spans="2:61" x14ac:dyDescent="0.2">
      <c r="B122" s="100"/>
      <c r="C122" s="1" t="s">
        <v>80</v>
      </c>
      <c r="D122" s="28">
        <f t="shared" ref="D122:AM122" si="47">SUM(D43:G43)/4</f>
        <v>1421.0517500000001</v>
      </c>
      <c r="E122" s="28">
        <f t="shared" si="47"/>
        <v>1450.6422499999999</v>
      </c>
      <c r="F122" s="28">
        <f t="shared" si="47"/>
        <v>1478.24225</v>
      </c>
      <c r="G122" s="28">
        <f t="shared" si="47"/>
        <v>1502.48875</v>
      </c>
      <c r="H122" s="28">
        <f t="shared" si="47"/>
        <v>1518.4770000000001</v>
      </c>
      <c r="I122" s="28">
        <f t="shared" si="47"/>
        <v>1533.4592499999999</v>
      </c>
      <c r="J122" s="28">
        <f t="shared" si="47"/>
        <v>1525.8352500000001</v>
      </c>
      <c r="K122" s="28">
        <f t="shared" si="47"/>
        <v>1527.9497500000002</v>
      </c>
      <c r="L122" s="28">
        <f t="shared" si="47"/>
        <v>1519.9985000000001</v>
      </c>
      <c r="M122" s="28">
        <f t="shared" si="47"/>
        <v>1501.3207500000001</v>
      </c>
      <c r="N122" s="28">
        <f t="shared" si="47"/>
        <v>1488.0055</v>
      </c>
      <c r="O122" s="28">
        <f t="shared" si="47"/>
        <v>1464.32</v>
      </c>
      <c r="P122" s="28">
        <f t="shared" si="47"/>
        <v>1436.8887500000001</v>
      </c>
      <c r="Q122" s="28">
        <f t="shared" si="47"/>
        <v>1418.2907500000001</v>
      </c>
      <c r="R122" s="28">
        <f t="shared" si="47"/>
        <v>1415.9849999999999</v>
      </c>
      <c r="S122" s="28">
        <f t="shared" si="47"/>
        <v>1393.9222500000001</v>
      </c>
      <c r="T122" s="28">
        <f t="shared" si="47"/>
        <v>1391.8695</v>
      </c>
      <c r="U122" s="28">
        <f t="shared" si="47"/>
        <v>1377.0049999999999</v>
      </c>
      <c r="V122" s="28">
        <f t="shared" si="47"/>
        <v>1366.6295</v>
      </c>
      <c r="W122" s="28">
        <f t="shared" si="47"/>
        <v>1367.0255</v>
      </c>
      <c r="X122" s="28">
        <f t="shared" si="47"/>
        <v>1375.0729999999999</v>
      </c>
      <c r="Y122" s="28">
        <f t="shared" si="47"/>
        <v>1394.2997500000001</v>
      </c>
      <c r="Z122" s="28">
        <f t="shared" si="47"/>
        <v>1417.4254999999998</v>
      </c>
      <c r="AA122" s="28">
        <f t="shared" si="47"/>
        <v>1431.2002499999999</v>
      </c>
      <c r="AB122" s="28">
        <f t="shared" si="47"/>
        <v>1437.5815</v>
      </c>
      <c r="AC122" s="28">
        <f t="shared" si="47"/>
        <v>1442.7165</v>
      </c>
      <c r="AD122" s="28">
        <f t="shared" si="47"/>
        <v>1436.0887500000001</v>
      </c>
      <c r="AE122" s="28">
        <f t="shared" si="47"/>
        <v>1428.9114999999999</v>
      </c>
      <c r="AF122" s="28">
        <f t="shared" si="47"/>
        <v>1428.61275</v>
      </c>
      <c r="AG122" s="28">
        <f t="shared" si="47"/>
        <v>1410.77925</v>
      </c>
      <c r="AH122" s="28">
        <f t="shared" si="47"/>
        <v>1388.35825</v>
      </c>
      <c r="AI122" s="28">
        <f t="shared" si="47"/>
        <v>1371.18425</v>
      </c>
      <c r="AJ122" s="28">
        <f t="shared" si="47"/>
        <v>1360.68175</v>
      </c>
      <c r="AK122" s="28">
        <f t="shared" si="47"/>
        <v>1375.164</v>
      </c>
      <c r="AL122" s="28">
        <f t="shared" si="47"/>
        <v>1389.5427500000001</v>
      </c>
      <c r="AM122" s="28">
        <f t="shared" si="47"/>
        <v>1426.9455</v>
      </c>
      <c r="AN122" s="28">
        <f t="shared" si="42"/>
        <v>1445.3215</v>
      </c>
      <c r="AO122" s="28">
        <f t="shared" si="43"/>
        <v>1455.69175</v>
      </c>
      <c r="AP122" s="28">
        <f t="shared" si="5"/>
        <v>1482.73525</v>
      </c>
      <c r="AQ122" s="28">
        <f t="shared" si="6"/>
        <v>1491.7065</v>
      </c>
      <c r="AR122" s="28"/>
      <c r="AX122" s="28"/>
      <c r="AY122" s="28"/>
      <c r="AZ122" s="28"/>
      <c r="BA122" s="28"/>
      <c r="BH122"/>
      <c r="BI122" s="53"/>
    </row>
    <row r="123" spans="2:61" x14ac:dyDescent="0.2">
      <c r="B123" s="100"/>
      <c r="C123" s="1" t="s">
        <v>81</v>
      </c>
      <c r="D123" s="28">
        <f t="shared" ref="D123:AM123" si="48">SUM(D44:G44)/4</f>
        <v>7004.5872500000005</v>
      </c>
      <c r="E123" s="28">
        <f t="shared" si="48"/>
        <v>6985.0849999999991</v>
      </c>
      <c r="F123" s="28">
        <f t="shared" si="48"/>
        <v>6999.4074999999993</v>
      </c>
      <c r="G123" s="28">
        <f t="shared" si="48"/>
        <v>6950.4025000000001</v>
      </c>
      <c r="H123" s="28">
        <f t="shared" si="48"/>
        <v>7071.5787499999997</v>
      </c>
      <c r="I123" s="28">
        <f t="shared" si="48"/>
        <v>7055.0355</v>
      </c>
      <c r="J123" s="28">
        <f t="shared" si="48"/>
        <v>7057.2507500000002</v>
      </c>
      <c r="K123" s="28">
        <f t="shared" si="48"/>
        <v>7029.2072499999995</v>
      </c>
      <c r="L123" s="28">
        <f t="shared" si="48"/>
        <v>6855.9524999999994</v>
      </c>
      <c r="M123" s="28">
        <f t="shared" si="48"/>
        <v>6740.6267500000004</v>
      </c>
      <c r="N123" s="28">
        <f t="shared" si="48"/>
        <v>6686.0647499999995</v>
      </c>
      <c r="O123" s="28">
        <f t="shared" si="48"/>
        <v>6692.6220000000003</v>
      </c>
      <c r="P123" s="28">
        <f t="shared" si="48"/>
        <v>6731.2682500000001</v>
      </c>
      <c r="Q123" s="28">
        <f t="shared" si="48"/>
        <v>6732.8002500000002</v>
      </c>
      <c r="R123" s="28">
        <f t="shared" si="48"/>
        <v>6668.9970000000003</v>
      </c>
      <c r="S123" s="28">
        <f t="shared" si="48"/>
        <v>6506.1589999999997</v>
      </c>
      <c r="T123" s="28">
        <f t="shared" si="48"/>
        <v>6421.9382500000002</v>
      </c>
      <c r="U123" s="28">
        <f t="shared" si="48"/>
        <v>6326.9884999999995</v>
      </c>
      <c r="V123" s="28">
        <f t="shared" si="48"/>
        <v>6311.5122499999998</v>
      </c>
      <c r="W123" s="28">
        <f t="shared" si="48"/>
        <v>6421.6234999999997</v>
      </c>
      <c r="X123" s="28">
        <f t="shared" si="48"/>
        <v>6562.0025000000005</v>
      </c>
      <c r="Y123" s="28">
        <f t="shared" si="48"/>
        <v>6753.3997500000005</v>
      </c>
      <c r="Z123" s="28">
        <f t="shared" si="48"/>
        <v>6883.5839999999989</v>
      </c>
      <c r="AA123" s="28">
        <f t="shared" si="48"/>
        <v>6852.5124999999989</v>
      </c>
      <c r="AB123" s="28">
        <f t="shared" si="48"/>
        <v>6724.4817500000008</v>
      </c>
      <c r="AC123" s="28">
        <f t="shared" si="48"/>
        <v>6598.5895</v>
      </c>
      <c r="AD123" s="28">
        <f t="shared" si="48"/>
        <v>6545.5960000000005</v>
      </c>
      <c r="AE123" s="28">
        <f t="shared" si="48"/>
        <v>6500.2252499999995</v>
      </c>
      <c r="AF123" s="28">
        <f t="shared" si="48"/>
        <v>6473.1459999999988</v>
      </c>
      <c r="AG123" s="28">
        <f t="shared" si="48"/>
        <v>6444.7222499999989</v>
      </c>
      <c r="AH123" s="28">
        <f t="shared" si="48"/>
        <v>6338.8389999999999</v>
      </c>
      <c r="AI123" s="28">
        <f t="shared" si="48"/>
        <v>6236.7844999999998</v>
      </c>
      <c r="AJ123" s="28">
        <f t="shared" si="48"/>
        <v>6234.5960000000005</v>
      </c>
      <c r="AK123" s="28">
        <f t="shared" si="48"/>
        <v>6248.55</v>
      </c>
      <c r="AL123" s="28">
        <f t="shared" si="48"/>
        <v>6331.0054999999993</v>
      </c>
      <c r="AM123" s="28">
        <f t="shared" si="48"/>
        <v>6536.1525000000001</v>
      </c>
      <c r="AN123" s="28">
        <f t="shared" si="42"/>
        <v>6620.8207499999999</v>
      </c>
      <c r="AO123" s="28">
        <f t="shared" si="43"/>
        <v>6558.869999999999</v>
      </c>
      <c r="AP123" s="28">
        <f t="shared" si="5"/>
        <v>6480.875</v>
      </c>
      <c r="AQ123" s="28">
        <f t="shared" si="6"/>
        <v>6567.53</v>
      </c>
      <c r="AR123" s="28"/>
      <c r="AX123" s="28"/>
      <c r="AY123" s="28"/>
      <c r="AZ123" s="28"/>
      <c r="BA123" s="28"/>
      <c r="BH123"/>
      <c r="BI123" s="53"/>
    </row>
    <row r="124" spans="2:61" ht="15" customHeight="1" x14ac:dyDescent="0.2">
      <c r="B124" s="100" t="s">
        <v>91</v>
      </c>
      <c r="C124" s="1" t="s">
        <v>79</v>
      </c>
      <c r="D124" s="28">
        <f t="shared" ref="D124:AM124" si="49">SUM(D45:G45)/4</f>
        <v>320.959</v>
      </c>
      <c r="E124" s="28">
        <f t="shared" si="49"/>
        <v>321.12719999999996</v>
      </c>
      <c r="F124" s="28">
        <f t="shared" si="49"/>
        <v>320.96544999999998</v>
      </c>
      <c r="G124" s="28">
        <f t="shared" si="49"/>
        <v>320.64069999999998</v>
      </c>
      <c r="H124" s="28">
        <f t="shared" si="49"/>
        <v>313.927325</v>
      </c>
      <c r="I124" s="28">
        <f t="shared" si="49"/>
        <v>313.49302499999999</v>
      </c>
      <c r="J124" s="28">
        <f t="shared" si="49"/>
        <v>313.42747500000002</v>
      </c>
      <c r="K124" s="28">
        <f t="shared" si="49"/>
        <v>305.95884999999998</v>
      </c>
      <c r="L124" s="28">
        <f t="shared" si="49"/>
        <v>305.02737500000001</v>
      </c>
      <c r="M124" s="28">
        <f t="shared" si="49"/>
        <v>301.87257500000004</v>
      </c>
      <c r="N124" s="28">
        <f t="shared" si="49"/>
        <v>300.39247499999999</v>
      </c>
      <c r="O124" s="28">
        <f t="shared" si="49"/>
        <v>296.01467500000001</v>
      </c>
      <c r="P124" s="28">
        <f t="shared" si="49"/>
        <v>283.77792499999998</v>
      </c>
      <c r="Q124" s="28">
        <f t="shared" si="49"/>
        <v>274.98249999999996</v>
      </c>
      <c r="R124" s="28">
        <f t="shared" si="49"/>
        <v>268.72209999999995</v>
      </c>
      <c r="S124" s="28">
        <f t="shared" si="49"/>
        <v>262.01285000000001</v>
      </c>
      <c r="T124" s="28">
        <f t="shared" si="49"/>
        <v>258.10672499999998</v>
      </c>
      <c r="U124" s="28">
        <f t="shared" si="49"/>
        <v>252.059675</v>
      </c>
      <c r="V124" s="28">
        <f t="shared" si="49"/>
        <v>248.74557499999997</v>
      </c>
      <c r="W124" s="28">
        <f t="shared" si="49"/>
        <v>252.56455</v>
      </c>
      <c r="X124" s="28">
        <f t="shared" si="49"/>
        <v>259.88127500000002</v>
      </c>
      <c r="Y124" s="28">
        <f t="shared" si="49"/>
        <v>268.22427499999998</v>
      </c>
      <c r="Z124" s="28">
        <f t="shared" si="49"/>
        <v>269.15932499999997</v>
      </c>
      <c r="AA124" s="28">
        <f t="shared" si="49"/>
        <v>274.42005</v>
      </c>
      <c r="AB124" s="28">
        <f t="shared" si="49"/>
        <v>277.31354999999996</v>
      </c>
      <c r="AC124" s="28">
        <f t="shared" si="49"/>
        <v>281.18314999999996</v>
      </c>
      <c r="AD124" s="28">
        <f t="shared" si="49"/>
        <v>290.59697499999999</v>
      </c>
      <c r="AE124" s="28">
        <f t="shared" si="49"/>
        <v>294.73689999999999</v>
      </c>
      <c r="AF124" s="28">
        <f t="shared" si="49"/>
        <v>296.14760000000001</v>
      </c>
      <c r="AG124" s="28">
        <f t="shared" si="49"/>
        <v>291.97922500000004</v>
      </c>
      <c r="AH124" s="28">
        <f t="shared" si="49"/>
        <v>268.21905000000004</v>
      </c>
      <c r="AI124" s="28">
        <f t="shared" si="49"/>
        <v>244.677775</v>
      </c>
      <c r="AJ124" s="28">
        <f t="shared" si="49"/>
        <v>228.89589999999998</v>
      </c>
      <c r="AK124" s="28">
        <f t="shared" si="49"/>
        <v>222.42670000000001</v>
      </c>
      <c r="AL124" s="28">
        <f t="shared" si="49"/>
        <v>223.10395</v>
      </c>
      <c r="AM124" s="28">
        <f t="shared" si="49"/>
        <v>232.398875</v>
      </c>
      <c r="AN124" s="28">
        <f t="shared" si="42"/>
        <v>234.50194999999999</v>
      </c>
      <c r="AO124" s="28">
        <f t="shared" si="43"/>
        <v>235.84207499999999</v>
      </c>
      <c r="AP124" s="28">
        <f t="shared" si="5"/>
        <v>250.11995000000002</v>
      </c>
      <c r="AQ124" s="28">
        <f t="shared" si="6"/>
        <v>260.34730000000002</v>
      </c>
      <c r="AR124" s="28"/>
      <c r="AX124" s="28"/>
      <c r="AY124" s="28"/>
      <c r="AZ124" s="28"/>
      <c r="BA124" s="28"/>
      <c r="BH124"/>
      <c r="BI124" s="53"/>
    </row>
    <row r="125" spans="2:61" x14ac:dyDescent="0.2">
      <c r="B125" s="100"/>
      <c r="C125" s="1" t="s">
        <v>80</v>
      </c>
      <c r="D125" s="28">
        <f t="shared" ref="D125:AM125" si="50">SUM(D46:G46)/4</f>
        <v>1369.0437499999998</v>
      </c>
      <c r="E125" s="28">
        <f t="shared" si="50"/>
        <v>1374.38175</v>
      </c>
      <c r="F125" s="28">
        <f t="shared" si="50"/>
        <v>1374.173</v>
      </c>
      <c r="G125" s="28">
        <f t="shared" si="50"/>
        <v>1389.5230000000001</v>
      </c>
      <c r="H125" s="28">
        <f t="shared" si="50"/>
        <v>1400.85375</v>
      </c>
      <c r="I125" s="28">
        <f t="shared" si="50"/>
        <v>1411.1460000000002</v>
      </c>
      <c r="J125" s="28">
        <f t="shared" si="50"/>
        <v>1418.0639999999999</v>
      </c>
      <c r="K125" s="28">
        <f t="shared" si="50"/>
        <v>1419.35725</v>
      </c>
      <c r="L125" s="28">
        <f t="shared" si="50"/>
        <v>1412.6187500000001</v>
      </c>
      <c r="M125" s="28">
        <f t="shared" si="50"/>
        <v>1408.0684999999999</v>
      </c>
      <c r="N125" s="28">
        <f t="shared" si="50"/>
        <v>1405.3229999999999</v>
      </c>
      <c r="O125" s="28">
        <f t="shared" si="50"/>
        <v>1384.2389999999998</v>
      </c>
      <c r="P125" s="28">
        <f t="shared" si="50"/>
        <v>1362.7745</v>
      </c>
      <c r="Q125" s="28">
        <f t="shared" si="50"/>
        <v>1349.2830000000001</v>
      </c>
      <c r="R125" s="28">
        <f t="shared" si="50"/>
        <v>1332.4465</v>
      </c>
      <c r="S125" s="28">
        <f t="shared" si="50"/>
        <v>1318.57025</v>
      </c>
      <c r="T125" s="28">
        <f t="shared" si="50"/>
        <v>1307.25775</v>
      </c>
      <c r="U125" s="28">
        <f t="shared" si="50"/>
        <v>1302.84925</v>
      </c>
      <c r="V125" s="28">
        <f t="shared" si="50"/>
        <v>1304.80225</v>
      </c>
      <c r="W125" s="28">
        <f t="shared" si="50"/>
        <v>1320.1622500000001</v>
      </c>
      <c r="X125" s="28">
        <f t="shared" si="50"/>
        <v>1331.654</v>
      </c>
      <c r="Y125" s="28">
        <f t="shared" si="50"/>
        <v>1336.8977500000001</v>
      </c>
      <c r="Z125" s="28">
        <f t="shared" si="50"/>
        <v>1322.777</v>
      </c>
      <c r="AA125" s="28">
        <f t="shared" si="50"/>
        <v>1335.68875</v>
      </c>
      <c r="AB125" s="28">
        <f t="shared" si="50"/>
        <v>1349.9115000000002</v>
      </c>
      <c r="AC125" s="28">
        <f t="shared" si="50"/>
        <v>1358.82925</v>
      </c>
      <c r="AD125" s="28">
        <f t="shared" si="50"/>
        <v>1390.3702499999999</v>
      </c>
      <c r="AE125" s="28">
        <f t="shared" si="50"/>
        <v>1403.7325000000001</v>
      </c>
      <c r="AF125" s="28">
        <f t="shared" si="50"/>
        <v>1408.97975</v>
      </c>
      <c r="AG125" s="28">
        <f t="shared" si="50"/>
        <v>1414.2695000000001</v>
      </c>
      <c r="AH125" s="28">
        <f t="shared" si="50"/>
        <v>1399.6585</v>
      </c>
      <c r="AI125" s="28">
        <f t="shared" si="50"/>
        <v>1367.2760000000001</v>
      </c>
      <c r="AJ125" s="28">
        <f t="shared" si="50"/>
        <v>1342.5615</v>
      </c>
      <c r="AK125" s="28">
        <f t="shared" si="50"/>
        <v>1321.7682500000001</v>
      </c>
      <c r="AL125" s="28">
        <f t="shared" si="50"/>
        <v>1298.029</v>
      </c>
      <c r="AM125" s="28">
        <f t="shared" si="50"/>
        <v>1314.7905000000001</v>
      </c>
      <c r="AN125" s="28">
        <f t="shared" si="42"/>
        <v>1330.0410000000002</v>
      </c>
      <c r="AO125" s="28">
        <f t="shared" si="43"/>
        <v>1337.2707500000001</v>
      </c>
      <c r="AP125" s="28">
        <f t="shared" si="5"/>
        <v>1373.1420000000001</v>
      </c>
      <c r="AQ125" s="28">
        <f t="shared" si="6"/>
        <v>1395.1857500000001</v>
      </c>
      <c r="AR125" s="28"/>
      <c r="AX125" s="28"/>
      <c r="AY125" s="28"/>
      <c r="AZ125" s="28"/>
      <c r="BA125" s="28"/>
      <c r="BH125"/>
      <c r="BI125" s="53"/>
    </row>
    <row r="126" spans="2:61" x14ac:dyDescent="0.2">
      <c r="B126" s="100"/>
      <c r="C126" s="1" t="s">
        <v>81</v>
      </c>
      <c r="D126" s="28">
        <f t="shared" ref="D126:AM126" si="51">SUM(D47:G47)/4</f>
        <v>5964.4747500000003</v>
      </c>
      <c r="E126" s="28">
        <f t="shared" si="51"/>
        <v>5926.4232499999998</v>
      </c>
      <c r="F126" s="28">
        <f t="shared" si="51"/>
        <v>5832.7252499999995</v>
      </c>
      <c r="G126" s="28">
        <f t="shared" si="51"/>
        <v>6012.8609999999999</v>
      </c>
      <c r="H126" s="28">
        <f t="shared" si="51"/>
        <v>6332.4357499999996</v>
      </c>
      <c r="I126" s="28">
        <f t="shared" si="51"/>
        <v>6500.4787500000002</v>
      </c>
      <c r="J126" s="28">
        <f t="shared" si="51"/>
        <v>6594.1850000000004</v>
      </c>
      <c r="K126" s="28">
        <f t="shared" si="51"/>
        <v>6678.8827500000007</v>
      </c>
      <c r="L126" s="28">
        <f t="shared" si="51"/>
        <v>6539.5662499999999</v>
      </c>
      <c r="M126" s="28">
        <f t="shared" si="51"/>
        <v>6308.3459999999995</v>
      </c>
      <c r="N126" s="28">
        <f t="shared" si="51"/>
        <v>6298.7884999999997</v>
      </c>
      <c r="O126" s="28">
        <f t="shared" si="51"/>
        <v>6165.4195</v>
      </c>
      <c r="P126" s="28">
        <f t="shared" si="51"/>
        <v>6197.3045000000002</v>
      </c>
      <c r="Q126" s="28">
        <f t="shared" si="51"/>
        <v>6341.0032499999998</v>
      </c>
      <c r="R126" s="28">
        <f t="shared" si="51"/>
        <v>6278.0777500000004</v>
      </c>
      <c r="S126" s="28">
        <f t="shared" si="51"/>
        <v>6250.6139999999996</v>
      </c>
      <c r="T126" s="28">
        <f t="shared" si="51"/>
        <v>6045.78575</v>
      </c>
      <c r="U126" s="28">
        <f t="shared" si="51"/>
        <v>5924.9142499999998</v>
      </c>
      <c r="V126" s="28">
        <f t="shared" si="51"/>
        <v>5971.9369999999999</v>
      </c>
      <c r="W126" s="28">
        <f t="shared" si="51"/>
        <v>5941.6532500000003</v>
      </c>
      <c r="X126" s="28">
        <f t="shared" si="51"/>
        <v>6100.5542500000001</v>
      </c>
      <c r="Y126" s="28">
        <f t="shared" si="51"/>
        <v>6179.6504999999997</v>
      </c>
      <c r="Z126" s="28">
        <f t="shared" si="51"/>
        <v>6155.1314999999995</v>
      </c>
      <c r="AA126" s="28">
        <f t="shared" si="51"/>
        <v>6374.3567499999999</v>
      </c>
      <c r="AB126" s="28">
        <f t="shared" si="51"/>
        <v>6570.9975000000004</v>
      </c>
      <c r="AC126" s="28">
        <f t="shared" si="51"/>
        <v>6855.1265000000003</v>
      </c>
      <c r="AD126" s="28">
        <f t="shared" si="51"/>
        <v>7095.2037499999997</v>
      </c>
      <c r="AE126" s="28">
        <f t="shared" si="51"/>
        <v>7098.4447499999997</v>
      </c>
      <c r="AF126" s="28">
        <f t="shared" si="51"/>
        <v>6980.6082499999993</v>
      </c>
      <c r="AG126" s="28">
        <f t="shared" si="51"/>
        <v>6784.2724999999991</v>
      </c>
      <c r="AH126" s="28">
        <f t="shared" si="51"/>
        <v>6674.0662499999999</v>
      </c>
      <c r="AI126" s="28">
        <f t="shared" si="51"/>
        <v>6558.0422500000004</v>
      </c>
      <c r="AJ126" s="28">
        <f t="shared" si="51"/>
        <v>6444.5254999999997</v>
      </c>
      <c r="AK126" s="28">
        <f t="shared" si="51"/>
        <v>6446.3042500000001</v>
      </c>
      <c r="AL126" s="28">
        <f t="shared" si="51"/>
        <v>6376.5777500000004</v>
      </c>
      <c r="AM126" s="28">
        <f t="shared" si="51"/>
        <v>6387.4117500000002</v>
      </c>
      <c r="AN126" s="28">
        <f t="shared" si="42"/>
        <v>6547.6229999999996</v>
      </c>
      <c r="AO126" s="28">
        <f t="shared" si="43"/>
        <v>6514.9640000000009</v>
      </c>
      <c r="AP126" s="28">
        <f t="shared" si="5"/>
        <v>6473.7934999999998</v>
      </c>
      <c r="AQ126" s="28">
        <f t="shared" si="6"/>
        <v>6616.6097499999996</v>
      </c>
      <c r="AR126" s="28"/>
      <c r="AX126" s="28"/>
      <c r="AY126" s="28"/>
      <c r="AZ126" s="28"/>
      <c r="BA126" s="28"/>
      <c r="BH126"/>
      <c r="BI126" s="53"/>
    </row>
    <row r="127" spans="2:61" ht="15" customHeight="1" x14ac:dyDescent="0.2">
      <c r="B127" s="100" t="s">
        <v>72</v>
      </c>
      <c r="C127" s="1" t="s">
        <v>79</v>
      </c>
      <c r="D127" s="28">
        <f t="shared" ref="D127:AM127" si="52">SUM(D48:G48)/4</f>
        <v>275.54344999999995</v>
      </c>
      <c r="E127" s="28">
        <f t="shared" si="52"/>
        <v>278.88414999999998</v>
      </c>
      <c r="F127" s="28">
        <f t="shared" si="52"/>
        <v>283.66492500000004</v>
      </c>
      <c r="G127" s="28">
        <f t="shared" si="52"/>
        <v>291.89639999999997</v>
      </c>
      <c r="H127" s="28">
        <f t="shared" si="52"/>
        <v>297.18720000000002</v>
      </c>
      <c r="I127" s="28">
        <f t="shared" si="52"/>
        <v>299.50802499999998</v>
      </c>
      <c r="J127" s="28">
        <f t="shared" si="52"/>
        <v>294.150375</v>
      </c>
      <c r="K127" s="28">
        <f t="shared" si="52"/>
        <v>289.91497500000003</v>
      </c>
      <c r="L127" s="28">
        <f t="shared" si="52"/>
        <v>285.57974999999999</v>
      </c>
      <c r="M127" s="28">
        <f t="shared" si="52"/>
        <v>281.70029999999997</v>
      </c>
      <c r="N127" s="28">
        <f t="shared" si="52"/>
        <v>282.72694999999999</v>
      </c>
      <c r="O127" s="28">
        <f t="shared" si="52"/>
        <v>283.719675</v>
      </c>
      <c r="P127" s="28">
        <f t="shared" si="52"/>
        <v>282.64549999999997</v>
      </c>
      <c r="Q127" s="28">
        <f t="shared" si="52"/>
        <v>280.27937500000002</v>
      </c>
      <c r="R127" s="28">
        <f t="shared" si="52"/>
        <v>273.66492499999998</v>
      </c>
      <c r="S127" s="28">
        <f t="shared" si="52"/>
        <v>265.02664999999996</v>
      </c>
      <c r="T127" s="28">
        <f t="shared" si="52"/>
        <v>257.95044999999999</v>
      </c>
      <c r="U127" s="28">
        <f t="shared" si="52"/>
        <v>248.82814999999999</v>
      </c>
      <c r="V127" s="28">
        <f t="shared" si="52"/>
        <v>240.65177500000001</v>
      </c>
      <c r="W127" s="28">
        <f t="shared" si="52"/>
        <v>239.89015000000001</v>
      </c>
      <c r="X127" s="28">
        <f t="shared" si="52"/>
        <v>237.457975</v>
      </c>
      <c r="Y127" s="28">
        <f t="shared" si="52"/>
        <v>237.374325</v>
      </c>
      <c r="Z127" s="28">
        <f t="shared" si="52"/>
        <v>246.027075</v>
      </c>
      <c r="AA127" s="28">
        <f t="shared" si="52"/>
        <v>249.41697499999998</v>
      </c>
      <c r="AB127" s="28">
        <f t="shared" si="52"/>
        <v>254.61825000000002</v>
      </c>
      <c r="AC127" s="28">
        <f t="shared" si="52"/>
        <v>259.64612500000004</v>
      </c>
      <c r="AD127" s="28">
        <f t="shared" si="52"/>
        <v>256.02372500000001</v>
      </c>
      <c r="AE127" s="28">
        <f t="shared" si="52"/>
        <v>250.54962499999999</v>
      </c>
      <c r="AF127" s="28">
        <f t="shared" si="52"/>
        <v>246.03807499999999</v>
      </c>
      <c r="AG127" s="28">
        <f t="shared" si="52"/>
        <v>241.172675</v>
      </c>
      <c r="AH127" s="28">
        <f t="shared" si="52"/>
        <v>212.39217500000001</v>
      </c>
      <c r="AI127" s="28">
        <f t="shared" si="52"/>
        <v>185.56897500000002</v>
      </c>
      <c r="AJ127" s="28">
        <f t="shared" si="52"/>
        <v>160.06292500000001</v>
      </c>
      <c r="AK127" s="28">
        <f t="shared" si="52"/>
        <v>137.1429</v>
      </c>
      <c r="AL127" s="28">
        <f t="shared" si="52"/>
        <v>146.38695000000001</v>
      </c>
      <c r="AM127" s="28">
        <f t="shared" si="52"/>
        <v>162.17887500000001</v>
      </c>
      <c r="AN127" s="28">
        <f t="shared" si="42"/>
        <v>185.16815</v>
      </c>
      <c r="AO127" s="28">
        <f t="shared" si="43"/>
        <v>196.40950000000001</v>
      </c>
      <c r="AP127" s="28">
        <f t="shared" si="5"/>
        <v>204.75364999999999</v>
      </c>
      <c r="AQ127" s="28">
        <f t="shared" si="6"/>
        <v>207.589325</v>
      </c>
      <c r="AR127" s="28"/>
      <c r="AX127" s="28"/>
      <c r="AY127" s="28"/>
      <c r="AZ127" s="28"/>
      <c r="BA127" s="28"/>
      <c r="BH127"/>
      <c r="BI127" s="53"/>
    </row>
    <row r="128" spans="2:61" x14ac:dyDescent="0.2">
      <c r="B128" s="100"/>
      <c r="C128" s="1" t="s">
        <v>80</v>
      </c>
      <c r="D128" s="28">
        <f t="shared" ref="D128:AM128" si="53">SUM(D49:G49)/4</f>
        <v>1283.41875</v>
      </c>
      <c r="E128" s="28">
        <f t="shared" si="53"/>
        <v>1291.3354999999999</v>
      </c>
      <c r="F128" s="28">
        <f t="shared" si="53"/>
        <v>1290.037</v>
      </c>
      <c r="G128" s="28">
        <f t="shared" si="53"/>
        <v>1312.30025</v>
      </c>
      <c r="H128" s="28">
        <f t="shared" si="53"/>
        <v>1336.9212500000001</v>
      </c>
      <c r="I128" s="28">
        <f t="shared" si="53"/>
        <v>1360.1679999999999</v>
      </c>
      <c r="J128" s="28">
        <f t="shared" si="53"/>
        <v>1378.2932500000002</v>
      </c>
      <c r="K128" s="28">
        <f t="shared" si="53"/>
        <v>1381.721</v>
      </c>
      <c r="L128" s="28">
        <f t="shared" si="53"/>
        <v>1381.4382500000002</v>
      </c>
      <c r="M128" s="28">
        <f t="shared" si="53"/>
        <v>1371.72075</v>
      </c>
      <c r="N128" s="28">
        <f t="shared" si="53"/>
        <v>1376.6909999999998</v>
      </c>
      <c r="O128" s="28">
        <f t="shared" si="53"/>
        <v>1386.34825</v>
      </c>
      <c r="P128" s="28">
        <f t="shared" si="53"/>
        <v>1388.1885</v>
      </c>
      <c r="Q128" s="28">
        <f t="shared" si="53"/>
        <v>1395.1107500000001</v>
      </c>
      <c r="R128" s="28">
        <f t="shared" si="53"/>
        <v>1392.7427500000001</v>
      </c>
      <c r="S128" s="28">
        <f t="shared" si="53"/>
        <v>1377.7885000000001</v>
      </c>
      <c r="T128" s="28">
        <f t="shared" si="53"/>
        <v>1367.2489999999998</v>
      </c>
      <c r="U128" s="28">
        <f t="shared" si="53"/>
        <v>1348.4704999999999</v>
      </c>
      <c r="V128" s="28">
        <f t="shared" si="53"/>
        <v>1324.3752499999998</v>
      </c>
      <c r="W128" s="28">
        <f t="shared" si="53"/>
        <v>1317.57475</v>
      </c>
      <c r="X128" s="28">
        <f t="shared" si="53"/>
        <v>1323.501</v>
      </c>
      <c r="Y128" s="28">
        <f t="shared" si="53"/>
        <v>1334.92975</v>
      </c>
      <c r="Z128" s="28">
        <f t="shared" si="53"/>
        <v>1372.39075</v>
      </c>
      <c r="AA128" s="28">
        <f t="shared" si="53"/>
        <v>1400.45775</v>
      </c>
      <c r="AB128" s="28">
        <f t="shared" si="53"/>
        <v>1417.56125</v>
      </c>
      <c r="AC128" s="28">
        <f t="shared" si="53"/>
        <v>1445.0415</v>
      </c>
      <c r="AD128" s="28">
        <f t="shared" si="53"/>
        <v>1446.7205000000001</v>
      </c>
      <c r="AE128" s="28">
        <f t="shared" si="53"/>
        <v>1463.8855000000001</v>
      </c>
      <c r="AF128" s="28">
        <f t="shared" si="53"/>
        <v>1484.3942499999998</v>
      </c>
      <c r="AG128" s="28">
        <f t="shared" si="53"/>
        <v>1503.2004999999999</v>
      </c>
      <c r="AH128" s="28">
        <f t="shared" si="53"/>
        <v>1495.5679999999998</v>
      </c>
      <c r="AI128" s="28">
        <f t="shared" si="53"/>
        <v>1483.6702500000001</v>
      </c>
      <c r="AJ128" s="28">
        <f t="shared" si="53"/>
        <v>1461.7397500000002</v>
      </c>
      <c r="AK128" s="28">
        <f t="shared" si="53"/>
        <v>1435.335</v>
      </c>
      <c r="AL128" s="28">
        <f t="shared" si="53"/>
        <v>1454.8027499999998</v>
      </c>
      <c r="AM128" s="28">
        <f t="shared" si="53"/>
        <v>1442.7055</v>
      </c>
      <c r="AN128" s="28">
        <f t="shared" si="42"/>
        <v>1448.63075</v>
      </c>
      <c r="AO128" s="28">
        <f t="shared" si="43"/>
        <v>1451.7217500000002</v>
      </c>
      <c r="AP128" s="28">
        <f t="shared" si="5"/>
        <v>1455.72525</v>
      </c>
      <c r="AQ128" s="28">
        <f t="shared" si="6"/>
        <v>1489.5094999999999</v>
      </c>
      <c r="AR128" s="28"/>
      <c r="AX128" s="28"/>
      <c r="AY128" s="28"/>
      <c r="AZ128" s="28"/>
      <c r="BA128" s="28"/>
      <c r="BH128"/>
      <c r="BI128" s="53"/>
    </row>
    <row r="129" spans="2:61" x14ac:dyDescent="0.2">
      <c r="B129" s="100"/>
      <c r="C129" s="1" t="s">
        <v>81</v>
      </c>
      <c r="D129" s="28">
        <f t="shared" ref="D129:AM129" si="54">SUM(D50:G50)/4</f>
        <v>6077.7979999999998</v>
      </c>
      <c r="E129" s="28">
        <f t="shared" si="54"/>
        <v>6104.1655000000001</v>
      </c>
      <c r="F129" s="28">
        <f t="shared" si="54"/>
        <v>6070.2872499999994</v>
      </c>
      <c r="G129" s="28">
        <f t="shared" si="54"/>
        <v>6175.9565000000002</v>
      </c>
      <c r="H129" s="28">
        <f t="shared" si="54"/>
        <v>6289.9330000000009</v>
      </c>
      <c r="I129" s="28">
        <f t="shared" si="54"/>
        <v>6373.1552499999998</v>
      </c>
      <c r="J129" s="28">
        <f t="shared" si="54"/>
        <v>6436.6855000000005</v>
      </c>
      <c r="K129" s="28">
        <f t="shared" si="54"/>
        <v>6420.0465000000004</v>
      </c>
      <c r="L129" s="28">
        <f t="shared" si="54"/>
        <v>6414.3732499999996</v>
      </c>
      <c r="M129" s="28">
        <f t="shared" si="54"/>
        <v>6300.5012500000003</v>
      </c>
      <c r="N129" s="28">
        <f t="shared" si="54"/>
        <v>6300.402</v>
      </c>
      <c r="O129" s="28">
        <f t="shared" si="54"/>
        <v>6323.0680000000002</v>
      </c>
      <c r="P129" s="28">
        <f t="shared" si="54"/>
        <v>6320.9172500000004</v>
      </c>
      <c r="Q129" s="28">
        <f t="shared" si="54"/>
        <v>6506.4612500000003</v>
      </c>
      <c r="R129" s="28">
        <f t="shared" si="54"/>
        <v>6617.9975000000004</v>
      </c>
      <c r="S129" s="28">
        <f t="shared" si="54"/>
        <v>6606.0407500000001</v>
      </c>
      <c r="T129" s="28">
        <f t="shared" si="54"/>
        <v>6645.165</v>
      </c>
      <c r="U129" s="28">
        <f t="shared" si="54"/>
        <v>6585.7950000000001</v>
      </c>
      <c r="V129" s="28">
        <f t="shared" si="54"/>
        <v>6393.8032499999999</v>
      </c>
      <c r="W129" s="28">
        <f t="shared" si="54"/>
        <v>6382.0429999999997</v>
      </c>
      <c r="X129" s="28">
        <f t="shared" si="54"/>
        <v>6431.6262500000012</v>
      </c>
      <c r="Y129" s="28">
        <f t="shared" si="54"/>
        <v>6450.49575</v>
      </c>
      <c r="Z129" s="28">
        <f t="shared" si="54"/>
        <v>6696.4517500000002</v>
      </c>
      <c r="AA129" s="28">
        <f t="shared" si="54"/>
        <v>6912.9742500000011</v>
      </c>
      <c r="AB129" s="28">
        <f t="shared" si="54"/>
        <v>7067.4470000000001</v>
      </c>
      <c r="AC129" s="28">
        <f t="shared" si="54"/>
        <v>7299.6212500000001</v>
      </c>
      <c r="AD129" s="28">
        <f t="shared" si="54"/>
        <v>7429.97775</v>
      </c>
      <c r="AE129" s="28">
        <f t="shared" si="54"/>
        <v>7636.8734999999997</v>
      </c>
      <c r="AF129" s="28">
        <f t="shared" si="54"/>
        <v>7847.2750000000005</v>
      </c>
      <c r="AG129" s="28">
        <f t="shared" si="54"/>
        <v>7956.62925</v>
      </c>
      <c r="AH129" s="28">
        <f t="shared" si="54"/>
        <v>8113.3405000000002</v>
      </c>
      <c r="AI129" s="28">
        <f t="shared" si="54"/>
        <v>8160.4177500000005</v>
      </c>
      <c r="AJ129" s="28">
        <f t="shared" si="54"/>
        <v>8145.1709999999994</v>
      </c>
      <c r="AK129" s="28">
        <f t="shared" si="54"/>
        <v>8206.0115000000005</v>
      </c>
      <c r="AL129" s="28">
        <f t="shared" si="54"/>
        <v>8302.5550000000003</v>
      </c>
      <c r="AM129" s="28">
        <f t="shared" si="54"/>
        <v>8059.3552499999996</v>
      </c>
      <c r="AN129" s="28">
        <f t="shared" si="42"/>
        <v>7928.6215000000002</v>
      </c>
      <c r="AO129" s="28">
        <f t="shared" si="43"/>
        <v>7683.7334999999994</v>
      </c>
      <c r="AP129" s="28">
        <f t="shared" si="5"/>
        <v>7471.7540000000008</v>
      </c>
      <c r="AQ129" s="28">
        <f t="shared" si="6"/>
        <v>7664.4112500000001</v>
      </c>
      <c r="AR129" s="28"/>
      <c r="AX129" s="28"/>
      <c r="AY129" s="28"/>
      <c r="AZ129" s="28"/>
      <c r="BA129" s="28"/>
      <c r="BH129"/>
      <c r="BI129" s="53"/>
    </row>
    <row r="130" spans="2:61" x14ac:dyDescent="0.2">
      <c r="B130" s="100" t="s">
        <v>73</v>
      </c>
      <c r="C130" s="1" t="s">
        <v>79</v>
      </c>
      <c r="D130" s="28">
        <f t="shared" ref="D130:AM130" si="55">SUM(D51:G51)/4</f>
        <v>405.76390000000004</v>
      </c>
      <c r="E130" s="28">
        <f t="shared" si="55"/>
        <v>414.73307500000004</v>
      </c>
      <c r="F130" s="28">
        <f t="shared" si="55"/>
        <v>426.572025</v>
      </c>
      <c r="G130" s="28">
        <f t="shared" si="55"/>
        <v>436.06880000000001</v>
      </c>
      <c r="H130" s="28">
        <f t="shared" si="55"/>
        <v>442.61767499999996</v>
      </c>
      <c r="I130" s="28">
        <f t="shared" si="55"/>
        <v>447.6189</v>
      </c>
      <c r="J130" s="28">
        <f t="shared" si="55"/>
        <v>447.44237500000003</v>
      </c>
      <c r="K130" s="28">
        <f t="shared" si="55"/>
        <v>443.7962</v>
      </c>
      <c r="L130" s="28">
        <f t="shared" si="55"/>
        <v>440.84782499999994</v>
      </c>
      <c r="M130" s="28">
        <f t="shared" si="55"/>
        <v>436.30727499999995</v>
      </c>
      <c r="N130" s="28">
        <f t="shared" si="55"/>
        <v>429.30972499999996</v>
      </c>
      <c r="O130" s="28">
        <f t="shared" si="55"/>
        <v>422.16319999999996</v>
      </c>
      <c r="P130" s="28">
        <f t="shared" si="55"/>
        <v>408.98352499999999</v>
      </c>
      <c r="Q130" s="28">
        <f t="shared" si="55"/>
        <v>396.07732499999997</v>
      </c>
      <c r="R130" s="28">
        <f t="shared" si="55"/>
        <v>391.24157500000001</v>
      </c>
      <c r="S130" s="28">
        <f t="shared" si="55"/>
        <v>388.44309999999996</v>
      </c>
      <c r="T130" s="28">
        <f t="shared" si="55"/>
        <v>392.51897500000001</v>
      </c>
      <c r="U130" s="28">
        <f t="shared" si="55"/>
        <v>392.84322499999996</v>
      </c>
      <c r="V130" s="28">
        <f t="shared" si="55"/>
        <v>388.00570000000005</v>
      </c>
      <c r="W130" s="28">
        <f t="shared" si="55"/>
        <v>385.02529999999996</v>
      </c>
      <c r="X130" s="28">
        <f t="shared" si="55"/>
        <v>377.77632500000004</v>
      </c>
      <c r="Y130" s="28">
        <f t="shared" si="55"/>
        <v>373.642425</v>
      </c>
      <c r="Z130" s="28">
        <f t="shared" si="55"/>
        <v>367.45995000000005</v>
      </c>
      <c r="AA130" s="28">
        <f t="shared" si="55"/>
        <v>364.114825</v>
      </c>
      <c r="AB130" s="28">
        <f t="shared" si="55"/>
        <v>359.2654</v>
      </c>
      <c r="AC130" s="28">
        <f t="shared" si="55"/>
        <v>354.97629999999998</v>
      </c>
      <c r="AD130" s="28">
        <f t="shared" si="55"/>
        <v>355.48582500000003</v>
      </c>
      <c r="AE130" s="28">
        <f t="shared" si="55"/>
        <v>358.04917500000005</v>
      </c>
      <c r="AF130" s="28">
        <f t="shared" si="55"/>
        <v>359.96097500000002</v>
      </c>
      <c r="AG130" s="28">
        <f t="shared" si="55"/>
        <v>364.56739999999996</v>
      </c>
      <c r="AH130" s="28">
        <f t="shared" si="55"/>
        <v>339.94062500000001</v>
      </c>
      <c r="AI130" s="28">
        <f t="shared" si="55"/>
        <v>306.03862499999997</v>
      </c>
      <c r="AJ130" s="28">
        <f t="shared" si="55"/>
        <v>278.2713</v>
      </c>
      <c r="AK130" s="28">
        <f t="shared" si="55"/>
        <v>255.31879999999998</v>
      </c>
      <c r="AL130" s="28">
        <f t="shared" si="55"/>
        <v>263.479625</v>
      </c>
      <c r="AM130" s="28">
        <f t="shared" si="55"/>
        <v>274.25367499999999</v>
      </c>
      <c r="AN130" s="28">
        <f t="shared" si="42"/>
        <v>290.70602500000001</v>
      </c>
      <c r="AO130" s="28">
        <f t="shared" si="43"/>
        <v>303.70500000000004</v>
      </c>
      <c r="AP130" s="28">
        <f t="shared" si="5"/>
        <v>317.88872500000002</v>
      </c>
      <c r="AQ130" s="28">
        <f t="shared" si="6"/>
        <v>335.93482499999999</v>
      </c>
      <c r="AR130" s="28"/>
      <c r="AX130" s="28"/>
      <c r="AY130" s="28"/>
      <c r="AZ130" s="28"/>
      <c r="BA130" s="28"/>
      <c r="BH130"/>
      <c r="BI130" s="53"/>
    </row>
    <row r="131" spans="2:61" x14ac:dyDescent="0.2">
      <c r="B131" s="100"/>
      <c r="C131" s="1" t="s">
        <v>80</v>
      </c>
      <c r="D131" s="28">
        <f t="shared" ref="D131:AM131" si="56">SUM(D52:G52)/4</f>
        <v>1674.2060000000001</v>
      </c>
      <c r="E131" s="28">
        <f t="shared" si="56"/>
        <v>1707.43975</v>
      </c>
      <c r="F131" s="28">
        <f t="shared" si="56"/>
        <v>1760.1992499999999</v>
      </c>
      <c r="G131" s="28">
        <f t="shared" si="56"/>
        <v>1795.88175</v>
      </c>
      <c r="H131" s="28">
        <f t="shared" si="56"/>
        <v>1814.9497499999998</v>
      </c>
      <c r="I131" s="28">
        <f t="shared" si="56"/>
        <v>1831.2047499999999</v>
      </c>
      <c r="J131" s="28">
        <f t="shared" si="56"/>
        <v>1828.7094999999999</v>
      </c>
      <c r="K131" s="28">
        <f t="shared" si="56"/>
        <v>1838.73975</v>
      </c>
      <c r="L131" s="28">
        <f t="shared" si="56"/>
        <v>1880.8385000000001</v>
      </c>
      <c r="M131" s="28">
        <f t="shared" si="56"/>
        <v>1899.7929999999999</v>
      </c>
      <c r="N131" s="28">
        <f t="shared" si="56"/>
        <v>1907.5219999999999</v>
      </c>
      <c r="O131" s="28">
        <f t="shared" si="56"/>
        <v>1891.2455</v>
      </c>
      <c r="P131" s="28">
        <f t="shared" si="56"/>
        <v>1845.48225</v>
      </c>
      <c r="Q131" s="28">
        <f t="shared" si="56"/>
        <v>1828.4195</v>
      </c>
      <c r="R131" s="28">
        <f t="shared" si="56"/>
        <v>1812.1562500000002</v>
      </c>
      <c r="S131" s="28">
        <f t="shared" si="56"/>
        <v>1821.3957499999999</v>
      </c>
      <c r="T131" s="28">
        <f t="shared" si="56"/>
        <v>1852.6777499999998</v>
      </c>
      <c r="U131" s="28">
        <f t="shared" si="56"/>
        <v>1867.82375</v>
      </c>
      <c r="V131" s="28">
        <f t="shared" si="56"/>
        <v>1868.5082499999999</v>
      </c>
      <c r="W131" s="28">
        <f t="shared" si="56"/>
        <v>1862.5557500000002</v>
      </c>
      <c r="X131" s="28">
        <f t="shared" si="56"/>
        <v>1834.0830000000001</v>
      </c>
      <c r="Y131" s="28">
        <f t="shared" si="56"/>
        <v>1820.8235</v>
      </c>
      <c r="Z131" s="28">
        <f t="shared" si="56"/>
        <v>1813.0632500000002</v>
      </c>
      <c r="AA131" s="28">
        <f t="shared" si="56"/>
        <v>1794.4312499999999</v>
      </c>
      <c r="AB131" s="28">
        <f t="shared" si="56"/>
        <v>1800.30575</v>
      </c>
      <c r="AC131" s="28">
        <f t="shared" si="56"/>
        <v>1795.0320000000002</v>
      </c>
      <c r="AD131" s="28">
        <f t="shared" si="56"/>
        <v>1791.6904999999997</v>
      </c>
      <c r="AE131" s="28">
        <f t="shared" si="56"/>
        <v>1808.3305</v>
      </c>
      <c r="AF131" s="28">
        <f t="shared" si="56"/>
        <v>1809.7852499999999</v>
      </c>
      <c r="AG131" s="28">
        <f t="shared" si="56"/>
        <v>1812.53025</v>
      </c>
      <c r="AH131" s="28">
        <f t="shared" si="56"/>
        <v>1786.1334999999999</v>
      </c>
      <c r="AI131" s="28">
        <f t="shared" si="56"/>
        <v>1750.3787500000001</v>
      </c>
      <c r="AJ131" s="28">
        <f t="shared" si="56"/>
        <v>1706.10475</v>
      </c>
      <c r="AK131" s="28">
        <f t="shared" si="56"/>
        <v>1661.7170000000001</v>
      </c>
      <c r="AL131" s="28">
        <f t="shared" si="56"/>
        <v>1674.95775</v>
      </c>
      <c r="AM131" s="28">
        <f t="shared" si="56"/>
        <v>1675.627</v>
      </c>
      <c r="AN131" s="28">
        <f t="shared" si="42"/>
        <v>1680.5635</v>
      </c>
      <c r="AO131" s="28">
        <f t="shared" si="43"/>
        <v>1688.47075</v>
      </c>
      <c r="AP131" s="28">
        <f t="shared" si="5"/>
        <v>1688.019</v>
      </c>
      <c r="AQ131" s="28">
        <f t="shared" si="6"/>
        <v>1718.4395</v>
      </c>
      <c r="AR131" s="28"/>
      <c r="AX131" s="28"/>
      <c r="AY131" s="28"/>
      <c r="AZ131" s="28"/>
      <c r="BA131" s="28"/>
      <c r="BH131"/>
      <c r="BI131" s="53"/>
    </row>
    <row r="132" spans="2:61" x14ac:dyDescent="0.2">
      <c r="B132" s="100"/>
      <c r="C132" s="1" t="s">
        <v>81</v>
      </c>
      <c r="D132" s="28">
        <f t="shared" ref="D132:AM132" si="57">SUM(D53:G53)/4</f>
        <v>8286.3739999999998</v>
      </c>
      <c r="E132" s="28">
        <f t="shared" si="57"/>
        <v>8378.6275000000005</v>
      </c>
      <c r="F132" s="28">
        <f t="shared" si="57"/>
        <v>8588.7885000000006</v>
      </c>
      <c r="G132" s="28">
        <f t="shared" si="57"/>
        <v>8719.8060000000005</v>
      </c>
      <c r="H132" s="28">
        <f t="shared" si="57"/>
        <v>8597.2304999999997</v>
      </c>
      <c r="I132" s="28">
        <f t="shared" si="57"/>
        <v>8827.5139999999992</v>
      </c>
      <c r="J132" s="28">
        <f t="shared" si="57"/>
        <v>8968.5512500000004</v>
      </c>
      <c r="K132" s="28">
        <f t="shared" si="57"/>
        <v>9272.8580000000002</v>
      </c>
      <c r="L132" s="28">
        <f t="shared" si="57"/>
        <v>9660.7189999999991</v>
      </c>
      <c r="M132" s="28">
        <f t="shared" si="57"/>
        <v>9856.4142500000016</v>
      </c>
      <c r="N132" s="28">
        <f t="shared" si="57"/>
        <v>10060.337</v>
      </c>
      <c r="O132" s="28">
        <f t="shared" si="57"/>
        <v>10055.616999999998</v>
      </c>
      <c r="P132" s="28">
        <f t="shared" si="57"/>
        <v>10137.83375</v>
      </c>
      <c r="Q132" s="28">
        <f t="shared" si="57"/>
        <v>10077.692500000001</v>
      </c>
      <c r="R132" s="28">
        <f t="shared" si="57"/>
        <v>9743.8077499999999</v>
      </c>
      <c r="S132" s="28">
        <f t="shared" si="57"/>
        <v>9573.4055000000008</v>
      </c>
      <c r="T132" s="28">
        <f t="shared" si="57"/>
        <v>9597.4117500000011</v>
      </c>
      <c r="U132" s="28">
        <f t="shared" si="57"/>
        <v>9621.8557500000006</v>
      </c>
      <c r="V132" s="28">
        <f t="shared" si="57"/>
        <v>9756.5202500000014</v>
      </c>
      <c r="W132" s="28">
        <f t="shared" si="57"/>
        <v>9905.0517499999987</v>
      </c>
      <c r="X132" s="28">
        <f t="shared" si="57"/>
        <v>9923.6942500000005</v>
      </c>
      <c r="Y132" s="28">
        <f t="shared" si="57"/>
        <v>10040.961499999999</v>
      </c>
      <c r="Z132" s="28">
        <f t="shared" si="57"/>
        <v>10212.564249999999</v>
      </c>
      <c r="AA132" s="28">
        <f t="shared" si="57"/>
        <v>10349.434999999999</v>
      </c>
      <c r="AB132" s="28">
        <f t="shared" si="57"/>
        <v>10427.884999999998</v>
      </c>
      <c r="AC132" s="28">
        <f t="shared" si="57"/>
        <v>10375.674999999999</v>
      </c>
      <c r="AD132" s="28">
        <f t="shared" si="57"/>
        <v>10382.467500000001</v>
      </c>
      <c r="AE132" s="28">
        <f t="shared" si="57"/>
        <v>10405.772500000001</v>
      </c>
      <c r="AF132" s="28">
        <f t="shared" si="57"/>
        <v>10416.702499999999</v>
      </c>
      <c r="AG132" s="28">
        <f t="shared" si="57"/>
        <v>10574.34</v>
      </c>
      <c r="AH132" s="28">
        <f t="shared" si="57"/>
        <v>10461.584999999999</v>
      </c>
      <c r="AI132" s="28">
        <f t="shared" si="57"/>
        <v>10519.682499999999</v>
      </c>
      <c r="AJ132" s="28">
        <f t="shared" si="57"/>
        <v>10282.4395</v>
      </c>
      <c r="AK132" s="28">
        <f t="shared" si="57"/>
        <v>9993.07</v>
      </c>
      <c r="AL132" s="28">
        <f t="shared" si="57"/>
        <v>9729.0695000000014</v>
      </c>
      <c r="AM132" s="28">
        <f t="shared" si="57"/>
        <v>9232.4549999999999</v>
      </c>
      <c r="AN132" s="28">
        <f t="shared" si="42"/>
        <v>8919.6820000000007</v>
      </c>
      <c r="AO132" s="28">
        <f t="shared" si="43"/>
        <v>8575.7002499999999</v>
      </c>
      <c r="AP132" s="28">
        <f t="shared" si="5"/>
        <v>8628.2230000000018</v>
      </c>
      <c r="AQ132" s="28">
        <f t="shared" si="6"/>
        <v>8664.9197500000009</v>
      </c>
      <c r="AR132" s="28"/>
      <c r="AX132" s="28"/>
      <c r="AY132" s="28"/>
      <c r="AZ132" s="28"/>
      <c r="BA132" s="28"/>
      <c r="BH132"/>
      <c r="BI132" s="53"/>
    </row>
    <row r="133" spans="2:61" x14ac:dyDescent="0.2">
      <c r="B133" s="100" t="s">
        <v>74</v>
      </c>
      <c r="C133" s="1" t="s">
        <v>79</v>
      </c>
      <c r="D133" s="28">
        <f t="shared" ref="D133:AM133" si="58">SUM(D54:G54)/4</f>
        <v>470.20619999999997</v>
      </c>
      <c r="E133" s="28">
        <f t="shared" si="58"/>
        <v>474.28275000000002</v>
      </c>
      <c r="F133" s="28">
        <f t="shared" si="58"/>
        <v>482.493425</v>
      </c>
      <c r="G133" s="28">
        <f t="shared" si="58"/>
        <v>485.73117500000001</v>
      </c>
      <c r="H133" s="28">
        <f t="shared" si="58"/>
        <v>487.75495000000001</v>
      </c>
      <c r="I133" s="28">
        <f t="shared" si="58"/>
        <v>496.03717499999999</v>
      </c>
      <c r="J133" s="28">
        <f t="shared" si="58"/>
        <v>495.82190000000003</v>
      </c>
      <c r="K133" s="28">
        <f t="shared" si="58"/>
        <v>498.92437499999994</v>
      </c>
      <c r="L133" s="28">
        <f t="shared" si="58"/>
        <v>499.7199</v>
      </c>
      <c r="M133" s="28">
        <f t="shared" si="58"/>
        <v>485.23717499999998</v>
      </c>
      <c r="N133" s="28">
        <f t="shared" si="58"/>
        <v>474.03652499999998</v>
      </c>
      <c r="O133" s="28">
        <f t="shared" si="58"/>
        <v>463.369775</v>
      </c>
      <c r="P133" s="28">
        <f t="shared" si="58"/>
        <v>458.91117500000001</v>
      </c>
      <c r="Q133" s="28">
        <f t="shared" si="58"/>
        <v>453.70527499999997</v>
      </c>
      <c r="R133" s="28">
        <f t="shared" si="58"/>
        <v>442.96147500000001</v>
      </c>
      <c r="S133" s="28">
        <f t="shared" si="58"/>
        <v>423.27272500000004</v>
      </c>
      <c r="T133" s="28">
        <f t="shared" si="58"/>
        <v>411.61462499999999</v>
      </c>
      <c r="U133" s="28">
        <f t="shared" si="58"/>
        <v>402.95712500000002</v>
      </c>
      <c r="V133" s="28">
        <f t="shared" si="58"/>
        <v>410.74327499999993</v>
      </c>
      <c r="W133" s="28">
        <f t="shared" si="58"/>
        <v>413.18469999999996</v>
      </c>
      <c r="X133" s="28">
        <f t="shared" si="58"/>
        <v>405.29860000000002</v>
      </c>
      <c r="Y133" s="28">
        <f t="shared" si="58"/>
        <v>396.69402500000001</v>
      </c>
      <c r="Z133" s="28">
        <f t="shared" si="58"/>
        <v>376.69232499999998</v>
      </c>
      <c r="AA133" s="28">
        <f t="shared" si="58"/>
        <v>370.52315000000004</v>
      </c>
      <c r="AB133" s="28">
        <f t="shared" si="58"/>
        <v>369.92190000000005</v>
      </c>
      <c r="AC133" s="28">
        <f t="shared" si="58"/>
        <v>380.94320000000005</v>
      </c>
      <c r="AD133" s="28">
        <f t="shared" si="58"/>
        <v>395.74692499999998</v>
      </c>
      <c r="AE133" s="28">
        <f t="shared" si="58"/>
        <v>412.35627499999998</v>
      </c>
      <c r="AF133" s="28">
        <f t="shared" si="58"/>
        <v>427.39662500000003</v>
      </c>
      <c r="AG133" s="28">
        <f t="shared" si="58"/>
        <v>433.96265</v>
      </c>
      <c r="AH133" s="28">
        <f t="shared" si="58"/>
        <v>423.13655</v>
      </c>
      <c r="AI133" s="28">
        <f t="shared" si="58"/>
        <v>403.42269999999996</v>
      </c>
      <c r="AJ133" s="28">
        <f t="shared" si="58"/>
        <v>379.25162499999999</v>
      </c>
      <c r="AK133" s="28">
        <f t="shared" si="58"/>
        <v>359.80639999999994</v>
      </c>
      <c r="AL133" s="28">
        <f t="shared" si="58"/>
        <v>355.79237499999999</v>
      </c>
      <c r="AM133" s="28">
        <f t="shared" si="58"/>
        <v>351.85807499999999</v>
      </c>
      <c r="AN133" s="28">
        <f t="shared" si="42"/>
        <v>355.19557500000002</v>
      </c>
      <c r="AO133" s="28">
        <f t="shared" si="43"/>
        <v>352.56720000000001</v>
      </c>
      <c r="AP133" s="28">
        <f t="shared" si="5"/>
        <v>357.13847499999997</v>
      </c>
      <c r="AQ133" s="28">
        <f t="shared" si="6"/>
        <v>370.9128</v>
      </c>
      <c r="AR133" s="28"/>
      <c r="AX133" s="28"/>
      <c r="AY133" s="28"/>
      <c r="AZ133" s="28"/>
      <c r="BA133" s="28"/>
      <c r="BH133"/>
      <c r="BI133" s="53"/>
    </row>
    <row r="134" spans="2:61" x14ac:dyDescent="0.2">
      <c r="B134" s="100"/>
      <c r="C134" s="1" t="s">
        <v>80</v>
      </c>
      <c r="D134" s="28">
        <f t="shared" ref="D134:AM134" si="59">SUM(D55:G55)/4</f>
        <v>1753.0095000000001</v>
      </c>
      <c r="E134" s="28">
        <f t="shared" si="59"/>
        <v>1772.1892499999999</v>
      </c>
      <c r="F134" s="28">
        <f t="shared" si="59"/>
        <v>1808.9665</v>
      </c>
      <c r="G134" s="28">
        <f t="shared" si="59"/>
        <v>1830.0069999999998</v>
      </c>
      <c r="H134" s="28">
        <f t="shared" si="59"/>
        <v>1844.7952500000001</v>
      </c>
      <c r="I134" s="28">
        <f t="shared" si="59"/>
        <v>1871.12825</v>
      </c>
      <c r="J134" s="28">
        <f t="shared" si="59"/>
        <v>1885.4447500000001</v>
      </c>
      <c r="K134" s="28">
        <f t="shared" si="59"/>
        <v>1901.212</v>
      </c>
      <c r="L134" s="28">
        <f t="shared" si="59"/>
        <v>1907.5052500000002</v>
      </c>
      <c r="M134" s="28">
        <f t="shared" si="59"/>
        <v>1911.8160000000003</v>
      </c>
      <c r="N134" s="28">
        <f t="shared" si="59"/>
        <v>1906.5662500000001</v>
      </c>
      <c r="O134" s="28">
        <f t="shared" si="59"/>
        <v>1889.421</v>
      </c>
      <c r="P134" s="28">
        <f t="shared" si="59"/>
        <v>1874.4649999999999</v>
      </c>
      <c r="Q134" s="28">
        <f t="shared" si="59"/>
        <v>1838.9837500000001</v>
      </c>
      <c r="R134" s="28">
        <f t="shared" si="59"/>
        <v>1808.61375</v>
      </c>
      <c r="S134" s="28">
        <f t="shared" si="59"/>
        <v>1774.85</v>
      </c>
      <c r="T134" s="28">
        <f t="shared" si="59"/>
        <v>1761.9515000000001</v>
      </c>
      <c r="U134" s="28">
        <f t="shared" si="59"/>
        <v>1753.5764999999999</v>
      </c>
      <c r="V134" s="28">
        <f t="shared" si="59"/>
        <v>1752.6682499999999</v>
      </c>
      <c r="W134" s="28">
        <f t="shared" si="59"/>
        <v>1739.95</v>
      </c>
      <c r="X134" s="28">
        <f t="shared" si="59"/>
        <v>1718.1777500000001</v>
      </c>
      <c r="Y134" s="28">
        <f t="shared" si="59"/>
        <v>1704.5442499999999</v>
      </c>
      <c r="Z134" s="28">
        <f t="shared" si="59"/>
        <v>1699.1695</v>
      </c>
      <c r="AA134" s="28">
        <f t="shared" si="59"/>
        <v>1707.6922499999998</v>
      </c>
      <c r="AB134" s="28">
        <f t="shared" si="59"/>
        <v>1737.5862499999998</v>
      </c>
      <c r="AC134" s="28">
        <f t="shared" si="59"/>
        <v>1777.46875</v>
      </c>
      <c r="AD134" s="28">
        <f t="shared" si="59"/>
        <v>1814.614</v>
      </c>
      <c r="AE134" s="28">
        <f t="shared" si="59"/>
        <v>1861.9190000000001</v>
      </c>
      <c r="AF134" s="28">
        <f t="shared" si="59"/>
        <v>1894.7089999999998</v>
      </c>
      <c r="AG134" s="28">
        <f t="shared" si="59"/>
        <v>1922.3482500000002</v>
      </c>
      <c r="AH134" s="28">
        <f t="shared" si="59"/>
        <v>1927.5162499999999</v>
      </c>
      <c r="AI134" s="28">
        <f t="shared" si="59"/>
        <v>1895.5284999999999</v>
      </c>
      <c r="AJ134" s="28">
        <f t="shared" si="59"/>
        <v>1842.3705</v>
      </c>
      <c r="AK134" s="28">
        <f t="shared" si="59"/>
        <v>1782.3117499999998</v>
      </c>
      <c r="AL134" s="28">
        <f t="shared" si="59"/>
        <v>1718.259</v>
      </c>
      <c r="AM134" s="28">
        <f t="shared" si="59"/>
        <v>1670.96075</v>
      </c>
      <c r="AN134" s="28">
        <f t="shared" si="42"/>
        <v>1645.9557500000001</v>
      </c>
      <c r="AO134" s="28">
        <f t="shared" si="43"/>
        <v>1640.5929999999998</v>
      </c>
      <c r="AP134" s="28">
        <f t="shared" si="5"/>
        <v>1676.7567500000002</v>
      </c>
      <c r="AQ134" s="28">
        <f t="shared" si="6"/>
        <v>1728.75</v>
      </c>
      <c r="AR134" s="28"/>
      <c r="AX134" s="28"/>
      <c r="AY134" s="28"/>
      <c r="AZ134" s="28"/>
      <c r="BA134" s="28"/>
      <c r="BH134"/>
      <c r="BI134" s="53"/>
    </row>
    <row r="135" spans="2:61" x14ac:dyDescent="0.2">
      <c r="B135" s="100"/>
      <c r="C135" s="1" t="s">
        <v>81</v>
      </c>
      <c r="D135" s="28">
        <f t="shared" ref="D135:AM135" si="60">SUM(D56:G56)/4</f>
        <v>6828.2649999999994</v>
      </c>
      <c r="E135" s="28">
        <f t="shared" si="60"/>
        <v>6761.0389999999998</v>
      </c>
      <c r="F135" s="28">
        <f t="shared" si="60"/>
        <v>6957.7745000000004</v>
      </c>
      <c r="G135" s="28">
        <f t="shared" si="60"/>
        <v>7045.6184999999996</v>
      </c>
      <c r="H135" s="28">
        <f t="shared" si="60"/>
        <v>7215.8234999999995</v>
      </c>
      <c r="I135" s="28">
        <f t="shared" si="60"/>
        <v>7253.0939999999991</v>
      </c>
      <c r="J135" s="28">
        <f t="shared" si="60"/>
        <v>7247.4377500000001</v>
      </c>
      <c r="K135" s="28">
        <f t="shared" si="60"/>
        <v>7256.0532499999999</v>
      </c>
      <c r="L135" s="28">
        <f t="shared" si="60"/>
        <v>7243.6779999999999</v>
      </c>
      <c r="M135" s="28">
        <f t="shared" si="60"/>
        <v>7265.7899999999991</v>
      </c>
      <c r="N135" s="28">
        <f t="shared" si="60"/>
        <v>7175.6535000000003</v>
      </c>
      <c r="O135" s="28">
        <f t="shared" si="60"/>
        <v>6898.5037500000008</v>
      </c>
      <c r="P135" s="28">
        <f t="shared" si="60"/>
        <v>6695.6067499999999</v>
      </c>
      <c r="Q135" s="28">
        <f t="shared" si="60"/>
        <v>6562.3327500000005</v>
      </c>
      <c r="R135" s="28">
        <f t="shared" si="60"/>
        <v>6504.1059999999998</v>
      </c>
      <c r="S135" s="28">
        <f t="shared" si="60"/>
        <v>6585.9519999999993</v>
      </c>
      <c r="T135" s="28">
        <f t="shared" si="60"/>
        <v>6827.0760000000009</v>
      </c>
      <c r="U135" s="28">
        <f t="shared" si="60"/>
        <v>6925.7442500000006</v>
      </c>
      <c r="V135" s="28">
        <f t="shared" si="60"/>
        <v>7045.5465000000004</v>
      </c>
      <c r="W135" s="28">
        <f t="shared" si="60"/>
        <v>7142.4699999999993</v>
      </c>
      <c r="X135" s="28">
        <f t="shared" si="60"/>
        <v>7174.5637500000012</v>
      </c>
      <c r="Y135" s="28">
        <f t="shared" si="60"/>
        <v>7264.37925</v>
      </c>
      <c r="Z135" s="28">
        <f t="shared" si="60"/>
        <v>7328.4442499999996</v>
      </c>
      <c r="AA135" s="28">
        <f t="shared" si="60"/>
        <v>7523.5332500000004</v>
      </c>
      <c r="AB135" s="28">
        <f t="shared" si="60"/>
        <v>7588.5117499999997</v>
      </c>
      <c r="AC135" s="28">
        <f t="shared" si="60"/>
        <v>7741.1025</v>
      </c>
      <c r="AD135" s="28">
        <f t="shared" si="60"/>
        <v>7818.8492500000002</v>
      </c>
      <c r="AE135" s="28">
        <f t="shared" si="60"/>
        <v>7820.4989999999998</v>
      </c>
      <c r="AF135" s="28">
        <f t="shared" si="60"/>
        <v>7914.2692500000003</v>
      </c>
      <c r="AG135" s="28">
        <f t="shared" si="60"/>
        <v>7801.9157500000001</v>
      </c>
      <c r="AH135" s="28">
        <f t="shared" si="60"/>
        <v>7877.4997499999999</v>
      </c>
      <c r="AI135" s="28">
        <f t="shared" si="60"/>
        <v>7815.3292499999998</v>
      </c>
      <c r="AJ135" s="28">
        <f t="shared" si="60"/>
        <v>7699.2342499999995</v>
      </c>
      <c r="AK135" s="28">
        <f t="shared" si="60"/>
        <v>7546.9932499999995</v>
      </c>
      <c r="AL135" s="28">
        <f t="shared" si="60"/>
        <v>7236.9589999999989</v>
      </c>
      <c r="AM135" s="28">
        <f t="shared" si="60"/>
        <v>7011.4494999999988</v>
      </c>
      <c r="AN135" s="28">
        <f t="shared" si="42"/>
        <v>6797.2957499999993</v>
      </c>
      <c r="AO135" s="28">
        <f t="shared" si="43"/>
        <v>6755.4344999999994</v>
      </c>
      <c r="AP135" s="28">
        <f t="shared" si="5"/>
        <v>7061.8612499999999</v>
      </c>
      <c r="AQ135" s="28">
        <f t="shared" si="6"/>
        <v>7251.1765000000005</v>
      </c>
      <c r="AR135" s="28"/>
      <c r="AX135" s="28"/>
      <c r="AY135" s="28"/>
      <c r="AZ135" s="28"/>
      <c r="BA135" s="28"/>
      <c r="BH135"/>
      <c r="BI135" s="53"/>
    </row>
    <row r="136" spans="2:61" ht="15" customHeight="1" x14ac:dyDescent="0.2">
      <c r="B136" s="100" t="s">
        <v>75</v>
      </c>
      <c r="C136" s="1" t="s">
        <v>79</v>
      </c>
      <c r="D136" s="28">
        <f t="shared" ref="D136:AM136" si="61">SUM(D57:G57)/4</f>
        <v>473.95425</v>
      </c>
      <c r="E136" s="28">
        <f t="shared" si="61"/>
        <v>476.01755000000003</v>
      </c>
      <c r="F136" s="28">
        <f t="shared" si="61"/>
        <v>480.9366</v>
      </c>
      <c r="G136" s="28">
        <f t="shared" si="61"/>
        <v>491.97852499999999</v>
      </c>
      <c r="H136" s="28">
        <f t="shared" si="61"/>
        <v>506.49254999999999</v>
      </c>
      <c r="I136" s="28">
        <f t="shared" si="61"/>
        <v>530.73027500000001</v>
      </c>
      <c r="J136" s="28">
        <f t="shared" si="61"/>
        <v>538.06909999999993</v>
      </c>
      <c r="K136" s="28">
        <f t="shared" si="61"/>
        <v>524.86775</v>
      </c>
      <c r="L136" s="28">
        <f t="shared" si="61"/>
        <v>523.58969999999999</v>
      </c>
      <c r="M136" s="28">
        <f t="shared" si="61"/>
        <v>523.99147500000004</v>
      </c>
      <c r="N136" s="28">
        <f t="shared" si="61"/>
        <v>524.28764999999999</v>
      </c>
      <c r="O136" s="28">
        <f t="shared" si="61"/>
        <v>533.69855000000007</v>
      </c>
      <c r="P136" s="28">
        <f t="shared" si="61"/>
        <v>520.46312499999999</v>
      </c>
      <c r="Q136" s="28">
        <f t="shared" si="61"/>
        <v>495.46019999999999</v>
      </c>
      <c r="R136" s="28">
        <f t="shared" si="61"/>
        <v>471.181625</v>
      </c>
      <c r="S136" s="28">
        <f t="shared" si="61"/>
        <v>446.02237500000001</v>
      </c>
      <c r="T136" s="28">
        <f t="shared" si="61"/>
        <v>440.69540000000006</v>
      </c>
      <c r="U136" s="28">
        <f t="shared" si="61"/>
        <v>445.83240000000001</v>
      </c>
      <c r="V136" s="28">
        <f t="shared" si="61"/>
        <v>451.94092499999999</v>
      </c>
      <c r="W136" s="28">
        <f t="shared" si="61"/>
        <v>460.368425</v>
      </c>
      <c r="X136" s="28">
        <f t="shared" si="61"/>
        <v>458.87954999999999</v>
      </c>
      <c r="Y136" s="28">
        <f t="shared" si="61"/>
        <v>452.95862499999998</v>
      </c>
      <c r="Z136" s="28">
        <f t="shared" si="61"/>
        <v>446.78842499999996</v>
      </c>
      <c r="AA136" s="28">
        <f t="shared" si="61"/>
        <v>457.13850000000002</v>
      </c>
      <c r="AB136" s="28">
        <f t="shared" si="61"/>
        <v>472.87622499999998</v>
      </c>
      <c r="AC136" s="28">
        <f t="shared" si="61"/>
        <v>486.28539999999998</v>
      </c>
      <c r="AD136" s="28">
        <f t="shared" si="61"/>
        <v>508.09789999999998</v>
      </c>
      <c r="AE136" s="28">
        <f t="shared" si="61"/>
        <v>500.97474999999997</v>
      </c>
      <c r="AF136" s="28">
        <f t="shared" si="61"/>
        <v>511.55769999999995</v>
      </c>
      <c r="AG136" s="28">
        <f t="shared" si="61"/>
        <v>511.85777499999995</v>
      </c>
      <c r="AH136" s="28">
        <f t="shared" si="61"/>
        <v>494.49667499999998</v>
      </c>
      <c r="AI136" s="28">
        <f t="shared" si="61"/>
        <v>461.86832500000003</v>
      </c>
      <c r="AJ136" s="28">
        <f t="shared" si="61"/>
        <v>449.82335</v>
      </c>
      <c r="AK136" s="28">
        <f t="shared" si="61"/>
        <v>410.40762500000005</v>
      </c>
      <c r="AL136" s="28">
        <f t="shared" si="61"/>
        <v>426.91539999999998</v>
      </c>
      <c r="AM136" s="28">
        <f t="shared" si="61"/>
        <v>429.53992499999998</v>
      </c>
      <c r="AN136" s="28">
        <f t="shared" si="42"/>
        <v>409.80802499999999</v>
      </c>
      <c r="AO136" s="28">
        <f t="shared" si="43"/>
        <v>431.00552500000003</v>
      </c>
      <c r="AP136" s="28">
        <f t="shared" si="5"/>
        <v>417.75407500000006</v>
      </c>
      <c r="AQ136" s="28">
        <f t="shared" si="6"/>
        <v>442.71692500000006</v>
      </c>
      <c r="AR136" s="28"/>
      <c r="AX136" s="28"/>
      <c r="AY136" s="28"/>
      <c r="AZ136" s="28"/>
      <c r="BA136" s="28"/>
      <c r="BH136"/>
      <c r="BI136" s="53"/>
    </row>
    <row r="137" spans="2:61" x14ac:dyDescent="0.2">
      <c r="B137" s="100"/>
      <c r="C137" s="1" t="s">
        <v>80</v>
      </c>
      <c r="D137" s="28">
        <f t="shared" ref="D137:AM137" si="62">SUM(D58:G58)/4</f>
        <v>1897.1739999999998</v>
      </c>
      <c r="E137" s="28">
        <f t="shared" si="62"/>
        <v>1893.7827500000001</v>
      </c>
      <c r="F137" s="28">
        <f t="shared" si="62"/>
        <v>1891.0430000000001</v>
      </c>
      <c r="G137" s="28">
        <f t="shared" si="62"/>
        <v>1934.8110000000001</v>
      </c>
      <c r="H137" s="28">
        <f t="shared" si="62"/>
        <v>1980.8110000000001</v>
      </c>
      <c r="I137" s="28">
        <f t="shared" si="62"/>
        <v>2060.3122499999999</v>
      </c>
      <c r="J137" s="28">
        <f t="shared" si="62"/>
        <v>2099.1220000000003</v>
      </c>
      <c r="K137" s="28">
        <f t="shared" si="62"/>
        <v>2103.1247499999999</v>
      </c>
      <c r="L137" s="28">
        <f t="shared" si="62"/>
        <v>2134.1565000000001</v>
      </c>
      <c r="M137" s="28">
        <f t="shared" si="62"/>
        <v>2112.6574999999998</v>
      </c>
      <c r="N137" s="28">
        <f t="shared" si="62"/>
        <v>2128.5884999999998</v>
      </c>
      <c r="O137" s="28">
        <f t="shared" si="62"/>
        <v>2118.7430000000004</v>
      </c>
      <c r="P137" s="28">
        <f t="shared" si="62"/>
        <v>2061.7784999999999</v>
      </c>
      <c r="Q137" s="28">
        <f t="shared" si="62"/>
        <v>2004.3679999999999</v>
      </c>
      <c r="R137" s="28">
        <f t="shared" si="62"/>
        <v>1968.1037499999998</v>
      </c>
      <c r="S137" s="28">
        <f t="shared" si="62"/>
        <v>1932.55925</v>
      </c>
      <c r="T137" s="28">
        <f t="shared" si="62"/>
        <v>1915.0142500000002</v>
      </c>
      <c r="U137" s="28">
        <f t="shared" si="62"/>
        <v>1971.7730000000001</v>
      </c>
      <c r="V137" s="28">
        <f t="shared" si="62"/>
        <v>2012.8152500000001</v>
      </c>
      <c r="W137" s="28">
        <f t="shared" si="62"/>
        <v>2043.6869999999999</v>
      </c>
      <c r="X137" s="28">
        <f t="shared" si="62"/>
        <v>2053.5197499999999</v>
      </c>
      <c r="Y137" s="28">
        <f t="shared" si="62"/>
        <v>2029.1442499999998</v>
      </c>
      <c r="Z137" s="28">
        <f t="shared" si="62"/>
        <v>2008.4735000000001</v>
      </c>
      <c r="AA137" s="28">
        <f t="shared" si="62"/>
        <v>2009.8045</v>
      </c>
      <c r="AB137" s="28">
        <f t="shared" si="62"/>
        <v>2049.9279999999999</v>
      </c>
      <c r="AC137" s="28">
        <f t="shared" si="62"/>
        <v>2084.3119999999999</v>
      </c>
      <c r="AD137" s="28">
        <f t="shared" si="62"/>
        <v>2107.83925</v>
      </c>
      <c r="AE137" s="28">
        <f t="shared" si="62"/>
        <v>2140.0452500000001</v>
      </c>
      <c r="AF137" s="28">
        <f t="shared" si="62"/>
        <v>2218.6244999999999</v>
      </c>
      <c r="AG137" s="28">
        <f t="shared" si="62"/>
        <v>2244.8647500000002</v>
      </c>
      <c r="AH137" s="28">
        <f t="shared" si="62"/>
        <v>2337.3045000000002</v>
      </c>
      <c r="AI137" s="28">
        <f t="shared" si="62"/>
        <v>2344.2192500000001</v>
      </c>
      <c r="AJ137" s="28">
        <f t="shared" si="62"/>
        <v>2290.9277499999998</v>
      </c>
      <c r="AK137" s="28">
        <f t="shared" si="62"/>
        <v>2338.1444999999999</v>
      </c>
      <c r="AL137" s="28">
        <f t="shared" si="62"/>
        <v>2354.2817500000001</v>
      </c>
      <c r="AM137" s="28">
        <f t="shared" si="62"/>
        <v>2334.85</v>
      </c>
      <c r="AN137" s="28">
        <f t="shared" si="42"/>
        <v>2282.5435000000002</v>
      </c>
      <c r="AO137" s="28">
        <f t="shared" si="43"/>
        <v>2193.4580000000001</v>
      </c>
      <c r="AP137" s="28">
        <f t="shared" si="5"/>
        <v>2070.0065</v>
      </c>
      <c r="AQ137" s="28">
        <f t="shared" si="6"/>
        <v>2096.0422500000004</v>
      </c>
      <c r="AR137" s="28"/>
      <c r="AX137" s="28"/>
      <c r="AY137" s="28"/>
      <c r="AZ137" s="28"/>
      <c r="BA137" s="28"/>
      <c r="BH137"/>
      <c r="BI137" s="53"/>
    </row>
    <row r="138" spans="2:61" x14ac:dyDescent="0.2">
      <c r="B138" s="100"/>
      <c r="C138" s="1" t="s">
        <v>81</v>
      </c>
      <c r="D138" s="28">
        <f t="shared" ref="D138:AM138" si="63">SUM(D59:G59)/4</f>
        <v>7596.0325000000003</v>
      </c>
      <c r="E138" s="28">
        <f t="shared" si="63"/>
        <v>7326.4970000000003</v>
      </c>
      <c r="F138" s="28">
        <f t="shared" si="63"/>
        <v>7102.0562500000005</v>
      </c>
      <c r="G138" s="28">
        <f t="shared" si="63"/>
        <v>6963.6062499999998</v>
      </c>
      <c r="H138" s="28">
        <f t="shared" si="63"/>
        <v>7144.4227499999997</v>
      </c>
      <c r="I138" s="28">
        <f t="shared" si="63"/>
        <v>7236.8632499999994</v>
      </c>
      <c r="J138" s="28">
        <f t="shared" si="63"/>
        <v>7380.7734999999993</v>
      </c>
      <c r="K138" s="28">
        <f t="shared" si="63"/>
        <v>7488.9380000000001</v>
      </c>
      <c r="L138" s="28">
        <f t="shared" si="63"/>
        <v>7614.2155000000002</v>
      </c>
      <c r="M138" s="28">
        <f t="shared" si="63"/>
        <v>7496.72775</v>
      </c>
      <c r="N138" s="28">
        <f t="shared" si="63"/>
        <v>7376.8914999999997</v>
      </c>
      <c r="O138" s="28">
        <f t="shared" si="63"/>
        <v>7195.8307500000001</v>
      </c>
      <c r="P138" s="28">
        <f t="shared" si="63"/>
        <v>6814.8637500000004</v>
      </c>
      <c r="Q138" s="28">
        <f t="shared" si="63"/>
        <v>6761.4629999999997</v>
      </c>
      <c r="R138" s="28">
        <f t="shared" si="63"/>
        <v>6720.8737500000007</v>
      </c>
      <c r="S138" s="28">
        <f t="shared" si="63"/>
        <v>6665.2135000000007</v>
      </c>
      <c r="T138" s="28">
        <f t="shared" si="63"/>
        <v>6514.4232500000007</v>
      </c>
      <c r="U138" s="28">
        <f t="shared" si="63"/>
        <v>6470.2742500000004</v>
      </c>
      <c r="V138" s="28">
        <f t="shared" si="63"/>
        <v>6536.15</v>
      </c>
      <c r="W138" s="28">
        <f t="shared" si="63"/>
        <v>6546.8095000000003</v>
      </c>
      <c r="X138" s="28">
        <f t="shared" si="63"/>
        <v>6657.1487500000003</v>
      </c>
      <c r="Y138" s="28">
        <f t="shared" si="63"/>
        <v>6787.2802499999998</v>
      </c>
      <c r="Z138" s="28">
        <f t="shared" si="63"/>
        <v>6960.1367499999997</v>
      </c>
      <c r="AA138" s="28">
        <f t="shared" si="63"/>
        <v>7079.3352500000001</v>
      </c>
      <c r="AB138" s="28">
        <f t="shared" si="63"/>
        <v>7287.0205000000005</v>
      </c>
      <c r="AC138" s="28">
        <f t="shared" si="63"/>
        <v>7353.2199999999993</v>
      </c>
      <c r="AD138" s="28">
        <f t="shared" si="63"/>
        <v>7407.6792500000001</v>
      </c>
      <c r="AE138" s="28">
        <f t="shared" si="63"/>
        <v>7536.2545000000009</v>
      </c>
      <c r="AF138" s="28">
        <f t="shared" si="63"/>
        <v>7827.2974999999988</v>
      </c>
      <c r="AG138" s="28">
        <f t="shared" si="63"/>
        <v>7973.7815000000001</v>
      </c>
      <c r="AH138" s="28">
        <f t="shared" si="63"/>
        <v>8392.1282499999998</v>
      </c>
      <c r="AI138" s="28">
        <f t="shared" si="63"/>
        <v>8998.0480000000007</v>
      </c>
      <c r="AJ138" s="28">
        <f t="shared" si="63"/>
        <v>9280.5</v>
      </c>
      <c r="AK138" s="28">
        <f t="shared" si="63"/>
        <v>10017.401750000001</v>
      </c>
      <c r="AL138" s="28">
        <f t="shared" si="63"/>
        <v>10132.63725</v>
      </c>
      <c r="AM138" s="28">
        <f t="shared" si="63"/>
        <v>9640.286250000001</v>
      </c>
      <c r="AN138" s="28">
        <f t="shared" si="42"/>
        <v>9139.3132499999992</v>
      </c>
      <c r="AO138" s="28">
        <f t="shared" si="43"/>
        <v>8455.7425000000003</v>
      </c>
      <c r="AP138" s="28">
        <f t="shared" si="5"/>
        <v>7904.0457499999993</v>
      </c>
      <c r="AQ138" s="28">
        <f t="shared" si="6"/>
        <v>8090.329749999999</v>
      </c>
      <c r="AR138" s="28"/>
      <c r="AX138" s="28"/>
      <c r="AY138" s="28"/>
      <c r="AZ138" s="28"/>
      <c r="BA138" s="28"/>
      <c r="BH138"/>
      <c r="BI138" s="53"/>
    </row>
    <row r="139" spans="2:61" ht="15" customHeight="1" x14ac:dyDescent="0.2">
      <c r="B139" s="100" t="s">
        <v>76</v>
      </c>
      <c r="C139" s="1" t="s">
        <v>79</v>
      </c>
      <c r="D139" s="28">
        <f t="shared" ref="D139:AM139" si="64">SUM(D60:G60)/4</f>
        <v>340.04860000000002</v>
      </c>
      <c r="E139" s="28">
        <f t="shared" si="64"/>
        <v>354.02722499999993</v>
      </c>
      <c r="F139" s="28">
        <f t="shared" si="64"/>
        <v>358.83994999999999</v>
      </c>
      <c r="G139" s="28">
        <f t="shared" si="64"/>
        <v>363.06662500000004</v>
      </c>
      <c r="H139" s="28">
        <f t="shared" si="64"/>
        <v>367.41374999999994</v>
      </c>
      <c r="I139" s="28">
        <f t="shared" si="64"/>
        <v>369.51732499999997</v>
      </c>
      <c r="J139" s="28">
        <f t="shared" si="64"/>
        <v>361.13575000000003</v>
      </c>
      <c r="K139" s="28">
        <f t="shared" si="64"/>
        <v>359.79177500000003</v>
      </c>
      <c r="L139" s="28">
        <f t="shared" si="64"/>
        <v>355.77132500000005</v>
      </c>
      <c r="M139" s="28">
        <f t="shared" si="64"/>
        <v>353.294375</v>
      </c>
      <c r="N139" s="28">
        <f t="shared" si="64"/>
        <v>356.88762499999996</v>
      </c>
      <c r="O139" s="28">
        <f t="shared" si="64"/>
        <v>349.03335000000004</v>
      </c>
      <c r="P139" s="28">
        <f t="shared" si="64"/>
        <v>347.91064999999998</v>
      </c>
      <c r="Q139" s="28">
        <f t="shared" si="64"/>
        <v>339.95159999999998</v>
      </c>
      <c r="R139" s="28">
        <f t="shared" si="64"/>
        <v>329.67102499999999</v>
      </c>
      <c r="S139" s="28">
        <f t="shared" si="64"/>
        <v>324.56710000000004</v>
      </c>
      <c r="T139" s="28">
        <f t="shared" si="64"/>
        <v>311.9966</v>
      </c>
      <c r="U139" s="28">
        <f t="shared" si="64"/>
        <v>306.48340000000002</v>
      </c>
      <c r="V139" s="28">
        <f t="shared" si="64"/>
        <v>304.31669999999997</v>
      </c>
      <c r="W139" s="28">
        <f t="shared" si="64"/>
        <v>302.36722499999996</v>
      </c>
      <c r="X139" s="28">
        <f t="shared" si="64"/>
        <v>301.786675</v>
      </c>
      <c r="Y139" s="28">
        <f t="shared" si="64"/>
        <v>291.47845000000001</v>
      </c>
      <c r="Z139" s="28">
        <f t="shared" si="64"/>
        <v>290.27369999999996</v>
      </c>
      <c r="AA139" s="28">
        <f t="shared" si="64"/>
        <v>293.02257499999996</v>
      </c>
      <c r="AB139" s="28">
        <f t="shared" si="64"/>
        <v>294.92809999999997</v>
      </c>
      <c r="AC139" s="28">
        <f t="shared" si="64"/>
        <v>300.35044999999997</v>
      </c>
      <c r="AD139" s="28">
        <f t="shared" si="64"/>
        <v>305.84879999999998</v>
      </c>
      <c r="AE139" s="28">
        <f t="shared" si="64"/>
        <v>306.01459999999997</v>
      </c>
      <c r="AF139" s="28">
        <f t="shared" si="64"/>
        <v>315.05242499999997</v>
      </c>
      <c r="AG139" s="28">
        <f t="shared" si="64"/>
        <v>319.09777499999996</v>
      </c>
      <c r="AH139" s="28">
        <f t="shared" si="64"/>
        <v>288.18109999999996</v>
      </c>
      <c r="AI139" s="28">
        <f t="shared" si="64"/>
        <v>258.85142500000001</v>
      </c>
      <c r="AJ139" s="28">
        <f t="shared" si="64"/>
        <v>232.524225</v>
      </c>
      <c r="AK139" s="28">
        <f t="shared" si="64"/>
        <v>214.717725</v>
      </c>
      <c r="AL139" s="28">
        <f t="shared" si="64"/>
        <v>233.61107499999997</v>
      </c>
      <c r="AM139" s="28">
        <f t="shared" si="64"/>
        <v>246.38634999999999</v>
      </c>
      <c r="AN139" s="28">
        <f t="shared" si="42"/>
        <v>253.46282500000001</v>
      </c>
      <c r="AO139" s="28">
        <f t="shared" si="43"/>
        <v>260.52945</v>
      </c>
      <c r="AP139" s="28">
        <f t="shared" si="5"/>
        <v>263.86779999999999</v>
      </c>
      <c r="AQ139" s="28">
        <f t="shared" si="6"/>
        <v>278.14872500000001</v>
      </c>
      <c r="AR139" s="28"/>
      <c r="AX139" s="28"/>
      <c r="AY139" s="28"/>
      <c r="AZ139" s="28"/>
      <c r="BA139" s="28"/>
      <c r="BH139"/>
      <c r="BI139" s="53"/>
    </row>
    <row r="140" spans="2:61" x14ac:dyDescent="0.2">
      <c r="B140" s="100"/>
      <c r="C140" s="1" t="s">
        <v>80</v>
      </c>
      <c r="D140" s="28">
        <f t="shared" ref="D140:AM140" si="65">SUM(D61:G61)/4</f>
        <v>1580.8794999999998</v>
      </c>
      <c r="E140" s="28">
        <f t="shared" si="65"/>
        <v>1594.7669999999998</v>
      </c>
      <c r="F140" s="28">
        <f t="shared" si="65"/>
        <v>1605.6410000000001</v>
      </c>
      <c r="G140" s="28">
        <f t="shared" si="65"/>
        <v>1622.133</v>
      </c>
      <c r="H140" s="28">
        <f t="shared" si="65"/>
        <v>1640.1510000000001</v>
      </c>
      <c r="I140" s="28">
        <f t="shared" si="65"/>
        <v>1660.2742499999999</v>
      </c>
      <c r="J140" s="28">
        <f t="shared" si="65"/>
        <v>1655.6015</v>
      </c>
      <c r="K140" s="28">
        <f t="shared" si="65"/>
        <v>1652.9612499999998</v>
      </c>
      <c r="L140" s="28">
        <f t="shared" si="65"/>
        <v>1646.0990000000002</v>
      </c>
      <c r="M140" s="28">
        <f t="shared" si="65"/>
        <v>1643.04675</v>
      </c>
      <c r="N140" s="28">
        <f t="shared" si="65"/>
        <v>1643.2974999999999</v>
      </c>
      <c r="O140" s="28">
        <f t="shared" si="65"/>
        <v>1622.1244999999999</v>
      </c>
      <c r="P140" s="28">
        <f t="shared" si="65"/>
        <v>1619.5487499999999</v>
      </c>
      <c r="Q140" s="28">
        <f t="shared" si="65"/>
        <v>1593.08275</v>
      </c>
      <c r="R140" s="28">
        <f t="shared" si="65"/>
        <v>1589.8087499999999</v>
      </c>
      <c r="S140" s="28">
        <f t="shared" si="65"/>
        <v>1594.8415</v>
      </c>
      <c r="T140" s="28">
        <f t="shared" si="65"/>
        <v>1578.1797499999998</v>
      </c>
      <c r="U140" s="28">
        <f t="shared" si="65"/>
        <v>1589.2407499999999</v>
      </c>
      <c r="V140" s="28">
        <f t="shared" si="65"/>
        <v>1592.6612500000001</v>
      </c>
      <c r="W140" s="28">
        <f t="shared" si="65"/>
        <v>1617.79475</v>
      </c>
      <c r="X140" s="28">
        <f t="shared" si="65"/>
        <v>1641.3235000000002</v>
      </c>
      <c r="Y140" s="28">
        <f t="shared" si="65"/>
        <v>1656.6134999999999</v>
      </c>
      <c r="Z140" s="28">
        <f t="shared" si="65"/>
        <v>1667.5179999999998</v>
      </c>
      <c r="AA140" s="28">
        <f t="shared" si="65"/>
        <v>1644.3957499999999</v>
      </c>
      <c r="AB140" s="28">
        <f t="shared" si="65"/>
        <v>1645.7874999999999</v>
      </c>
      <c r="AC140" s="28">
        <f t="shared" si="65"/>
        <v>1658.0262500000001</v>
      </c>
      <c r="AD140" s="28">
        <f t="shared" si="65"/>
        <v>1670.328</v>
      </c>
      <c r="AE140" s="28">
        <f t="shared" si="65"/>
        <v>1690.4724999999999</v>
      </c>
      <c r="AF140" s="28">
        <f t="shared" si="65"/>
        <v>1712.8522499999999</v>
      </c>
      <c r="AG140" s="28">
        <f t="shared" si="65"/>
        <v>1694.2517500000001</v>
      </c>
      <c r="AH140" s="28">
        <f t="shared" si="65"/>
        <v>1641.7997500000001</v>
      </c>
      <c r="AI140" s="28">
        <f t="shared" si="65"/>
        <v>1597.13825</v>
      </c>
      <c r="AJ140" s="28">
        <f t="shared" si="65"/>
        <v>1553.0462499999999</v>
      </c>
      <c r="AK140" s="28">
        <f t="shared" si="65"/>
        <v>1549.5842500000001</v>
      </c>
      <c r="AL140" s="28">
        <f t="shared" si="65"/>
        <v>1596.4047500000001</v>
      </c>
      <c r="AM140" s="28">
        <f t="shared" si="65"/>
        <v>1630.5715000000002</v>
      </c>
      <c r="AN140" s="28">
        <f t="shared" si="42"/>
        <v>1636.4765</v>
      </c>
      <c r="AO140" s="28">
        <f t="shared" si="43"/>
        <v>1632.6389999999999</v>
      </c>
      <c r="AP140" s="28">
        <f t="shared" si="5"/>
        <v>1614.17975</v>
      </c>
      <c r="AQ140" s="28">
        <f t="shared" si="6"/>
        <v>1628.146</v>
      </c>
      <c r="AR140" s="28"/>
      <c r="AX140" s="28"/>
      <c r="AY140" s="28"/>
      <c r="AZ140" s="28"/>
      <c r="BA140" s="28"/>
      <c r="BH140"/>
      <c r="BI140" s="53"/>
    </row>
    <row r="141" spans="2:61" x14ac:dyDescent="0.2">
      <c r="B141" s="100"/>
      <c r="C141" s="1" t="s">
        <v>81</v>
      </c>
      <c r="D141" s="28">
        <f t="shared" ref="D141:AM141" si="66">SUM(D62:G62)/4</f>
        <v>7335.9155000000001</v>
      </c>
      <c r="E141" s="28">
        <f t="shared" si="66"/>
        <v>7392.1019999999999</v>
      </c>
      <c r="F141" s="28">
        <f t="shared" si="66"/>
        <v>7428.5075000000006</v>
      </c>
      <c r="G141" s="28">
        <f t="shared" si="66"/>
        <v>7628.3869999999997</v>
      </c>
      <c r="H141" s="28">
        <f t="shared" si="66"/>
        <v>7766.52225</v>
      </c>
      <c r="I141" s="28">
        <f t="shared" si="66"/>
        <v>7904.9707500000004</v>
      </c>
      <c r="J141" s="28">
        <f t="shared" si="66"/>
        <v>7922.1194999999989</v>
      </c>
      <c r="K141" s="28">
        <f t="shared" si="66"/>
        <v>7626.6660000000002</v>
      </c>
      <c r="L141" s="28">
        <f t="shared" si="66"/>
        <v>7439.3652500000007</v>
      </c>
      <c r="M141" s="28">
        <f t="shared" si="66"/>
        <v>7149.6615000000002</v>
      </c>
      <c r="N141" s="28">
        <f t="shared" si="66"/>
        <v>6860.1667499999994</v>
      </c>
      <c r="O141" s="28">
        <f t="shared" si="66"/>
        <v>6704.5055000000002</v>
      </c>
      <c r="P141" s="28">
        <f t="shared" si="66"/>
        <v>6577.2145</v>
      </c>
      <c r="Q141" s="28">
        <f t="shared" si="66"/>
        <v>6620.9727499999999</v>
      </c>
      <c r="R141" s="28">
        <f t="shared" si="66"/>
        <v>6822.0062499999995</v>
      </c>
      <c r="S141" s="28">
        <f t="shared" si="66"/>
        <v>6961.41</v>
      </c>
      <c r="T141" s="28">
        <f t="shared" si="66"/>
        <v>7058.2069999999994</v>
      </c>
      <c r="U141" s="28">
        <f t="shared" si="66"/>
        <v>7076.1359999999995</v>
      </c>
      <c r="V141" s="28">
        <f t="shared" si="66"/>
        <v>7096.1587500000005</v>
      </c>
      <c r="W141" s="28">
        <f t="shared" si="66"/>
        <v>7309.4252500000002</v>
      </c>
      <c r="X141" s="28">
        <f t="shared" si="66"/>
        <v>7420.9857499999998</v>
      </c>
      <c r="Y141" s="28">
        <f t="shared" si="66"/>
        <v>7468.1217500000002</v>
      </c>
      <c r="Z141" s="28">
        <f t="shared" si="66"/>
        <v>7630.7340000000004</v>
      </c>
      <c r="AA141" s="28">
        <f t="shared" si="66"/>
        <v>7562.4617499999995</v>
      </c>
      <c r="AB141" s="28">
        <f t="shared" si="66"/>
        <v>7610.5834999999997</v>
      </c>
      <c r="AC141" s="28">
        <f t="shared" si="66"/>
        <v>7751.9977499999995</v>
      </c>
      <c r="AD141" s="28">
        <f t="shared" si="66"/>
        <v>7801.8635000000004</v>
      </c>
      <c r="AE141" s="28">
        <f t="shared" si="66"/>
        <v>7888.1464999999998</v>
      </c>
      <c r="AF141" s="28">
        <f t="shared" si="66"/>
        <v>7985.3474999999999</v>
      </c>
      <c r="AG141" s="28">
        <f t="shared" si="66"/>
        <v>7909.3042499999992</v>
      </c>
      <c r="AH141" s="28">
        <f t="shared" si="66"/>
        <v>7636.0864999999994</v>
      </c>
      <c r="AI141" s="28">
        <f t="shared" si="66"/>
        <v>7582.3780000000006</v>
      </c>
      <c r="AJ141" s="28">
        <f t="shared" si="66"/>
        <v>7315.2564999999995</v>
      </c>
      <c r="AK141" s="28">
        <f t="shared" si="66"/>
        <v>7168.9917500000001</v>
      </c>
      <c r="AL141" s="28">
        <f t="shared" si="66"/>
        <v>7307.3030000000008</v>
      </c>
      <c r="AM141" s="28">
        <f t="shared" si="66"/>
        <v>7273.4762499999997</v>
      </c>
      <c r="AN141" s="28">
        <f t="shared" si="42"/>
        <v>7229.30825</v>
      </c>
      <c r="AO141" s="28">
        <f t="shared" si="43"/>
        <v>7097.35275</v>
      </c>
      <c r="AP141" s="28">
        <f t="shared" si="5"/>
        <v>6860.8242499999997</v>
      </c>
      <c r="AQ141" s="28">
        <f t="shared" si="6"/>
        <v>6714.8702499999999</v>
      </c>
      <c r="AR141" s="28"/>
      <c r="AX141" s="28"/>
      <c r="AY141" s="28"/>
      <c r="AZ141" s="28"/>
      <c r="BA141" s="28"/>
      <c r="BH141"/>
      <c r="BI141" s="53"/>
    </row>
    <row r="142" spans="2:61" ht="15" customHeight="1" x14ac:dyDescent="0.2">
      <c r="B142" s="100" t="s">
        <v>20</v>
      </c>
      <c r="C142" s="1" t="s">
        <v>79</v>
      </c>
      <c r="D142" s="28">
        <f t="shared" ref="D142:AM142" si="67">SUM(D63:G63)/4</f>
        <v>392.50347499999998</v>
      </c>
      <c r="E142" s="28">
        <f t="shared" si="67"/>
        <v>386.84582499999999</v>
      </c>
      <c r="F142" s="28">
        <f t="shared" si="67"/>
        <v>386.81850000000003</v>
      </c>
      <c r="G142" s="28">
        <f t="shared" si="67"/>
        <v>397.68352499999997</v>
      </c>
      <c r="H142" s="28">
        <f t="shared" si="67"/>
        <v>412.239825</v>
      </c>
      <c r="I142" s="28">
        <f t="shared" si="67"/>
        <v>422.30195000000003</v>
      </c>
      <c r="J142" s="28">
        <f t="shared" si="67"/>
        <v>418.870225</v>
      </c>
      <c r="K142" s="28">
        <f t="shared" si="67"/>
        <v>415.06782500000003</v>
      </c>
      <c r="L142" s="28">
        <f t="shared" si="67"/>
        <v>404.64985000000001</v>
      </c>
      <c r="M142" s="28">
        <f t="shared" si="67"/>
        <v>401.95425</v>
      </c>
      <c r="N142" s="28">
        <f t="shared" si="67"/>
        <v>399.04627499999998</v>
      </c>
      <c r="O142" s="28">
        <f t="shared" si="67"/>
        <v>384.93377500000003</v>
      </c>
      <c r="P142" s="28">
        <f t="shared" si="67"/>
        <v>367.00144999999998</v>
      </c>
      <c r="Q142" s="28">
        <f t="shared" si="67"/>
        <v>353.53874999999999</v>
      </c>
      <c r="R142" s="28">
        <f t="shared" si="67"/>
        <v>345.38832500000001</v>
      </c>
      <c r="S142" s="28">
        <f t="shared" si="67"/>
        <v>333.43487500000003</v>
      </c>
      <c r="T142" s="28">
        <f t="shared" si="67"/>
        <v>330.90679999999998</v>
      </c>
      <c r="U142" s="28">
        <f t="shared" si="67"/>
        <v>322.65589999999997</v>
      </c>
      <c r="V142" s="28">
        <f t="shared" si="67"/>
        <v>314.98097500000006</v>
      </c>
      <c r="W142" s="28">
        <f t="shared" si="67"/>
        <v>316.30562500000002</v>
      </c>
      <c r="X142" s="28">
        <f t="shared" si="67"/>
        <v>314.12824999999998</v>
      </c>
      <c r="Y142" s="28">
        <f t="shared" si="67"/>
        <v>317.94717500000002</v>
      </c>
      <c r="Z142" s="28">
        <f t="shared" si="67"/>
        <v>321.75232499999998</v>
      </c>
      <c r="AA142" s="28">
        <f t="shared" si="67"/>
        <v>332.884525</v>
      </c>
      <c r="AB142" s="28">
        <f t="shared" si="67"/>
        <v>345.78642500000001</v>
      </c>
      <c r="AC142" s="28">
        <f t="shared" si="67"/>
        <v>338.20002499999998</v>
      </c>
      <c r="AD142" s="28">
        <f t="shared" si="67"/>
        <v>338.86239999999998</v>
      </c>
      <c r="AE142" s="28">
        <f t="shared" si="67"/>
        <v>329.30324999999999</v>
      </c>
      <c r="AF142" s="28">
        <f t="shared" si="67"/>
        <v>323.18079999999998</v>
      </c>
      <c r="AG142" s="28">
        <f t="shared" si="67"/>
        <v>330.18510000000003</v>
      </c>
      <c r="AH142" s="28">
        <f t="shared" si="67"/>
        <v>322.53672499999999</v>
      </c>
      <c r="AI142" s="28">
        <f t="shared" si="67"/>
        <v>310.81237499999997</v>
      </c>
      <c r="AJ142" s="28">
        <f t="shared" si="67"/>
        <v>302.82012499999996</v>
      </c>
      <c r="AK142" s="28">
        <f t="shared" si="67"/>
        <v>287.29595</v>
      </c>
      <c r="AL142" s="28">
        <f t="shared" si="67"/>
        <v>288.10005000000001</v>
      </c>
      <c r="AM142" s="28">
        <f t="shared" si="67"/>
        <v>299.22565000000003</v>
      </c>
      <c r="AN142" s="28">
        <f t="shared" si="42"/>
        <v>304.95172500000001</v>
      </c>
      <c r="AO142" s="28">
        <f t="shared" si="43"/>
        <v>310.90497500000004</v>
      </c>
      <c r="AP142" s="28">
        <f t="shared" si="5"/>
        <v>329.85739999999998</v>
      </c>
      <c r="AQ142" s="28">
        <f t="shared" si="6"/>
        <v>330.88742500000001</v>
      </c>
      <c r="AR142" s="28"/>
      <c r="AX142" s="28"/>
      <c r="AY142" s="28"/>
      <c r="AZ142" s="28"/>
      <c r="BA142" s="28"/>
      <c r="BH142"/>
      <c r="BI142" s="53"/>
    </row>
    <row r="143" spans="2:61" x14ac:dyDescent="0.2">
      <c r="B143" s="100"/>
      <c r="C143" s="1" t="s">
        <v>80</v>
      </c>
      <c r="D143" s="28">
        <f t="shared" ref="D143:AM143" si="68">SUM(D64:G64)/4</f>
        <v>1435.654</v>
      </c>
      <c r="E143" s="28">
        <f t="shared" si="68"/>
        <v>1424.8560000000002</v>
      </c>
      <c r="F143" s="28">
        <f t="shared" si="68"/>
        <v>1457.37825</v>
      </c>
      <c r="G143" s="28">
        <f t="shared" si="68"/>
        <v>1506.3505</v>
      </c>
      <c r="H143" s="28">
        <f t="shared" si="68"/>
        <v>1547.0062499999999</v>
      </c>
      <c r="I143" s="28">
        <f t="shared" si="68"/>
        <v>1559.0947499999997</v>
      </c>
      <c r="J143" s="28">
        <f t="shared" si="68"/>
        <v>1534.2365</v>
      </c>
      <c r="K143" s="28">
        <f t="shared" si="68"/>
        <v>1523.0419999999999</v>
      </c>
      <c r="L143" s="28">
        <f t="shared" si="68"/>
        <v>1490.799</v>
      </c>
      <c r="M143" s="28">
        <f t="shared" si="68"/>
        <v>1505.155</v>
      </c>
      <c r="N143" s="28">
        <f t="shared" si="68"/>
        <v>1494.22425</v>
      </c>
      <c r="O143" s="28">
        <f t="shared" si="68"/>
        <v>1473.4662499999999</v>
      </c>
      <c r="P143" s="28">
        <f t="shared" si="68"/>
        <v>1445.7755</v>
      </c>
      <c r="Q143" s="28">
        <f t="shared" si="68"/>
        <v>1409.4087500000001</v>
      </c>
      <c r="R143" s="28">
        <f t="shared" si="68"/>
        <v>1388.3827500000002</v>
      </c>
      <c r="S143" s="28">
        <f t="shared" si="68"/>
        <v>1361.2302499999998</v>
      </c>
      <c r="T143" s="28">
        <f t="shared" si="68"/>
        <v>1347.95775</v>
      </c>
      <c r="U143" s="28">
        <f t="shared" si="68"/>
        <v>1348.99575</v>
      </c>
      <c r="V143" s="28">
        <f t="shared" si="68"/>
        <v>1348.71225</v>
      </c>
      <c r="W143" s="28">
        <f t="shared" si="68"/>
        <v>1361.8332499999999</v>
      </c>
      <c r="X143" s="28">
        <f t="shared" si="68"/>
        <v>1381.8607500000001</v>
      </c>
      <c r="Y143" s="28">
        <f t="shared" si="68"/>
        <v>1394.5197499999999</v>
      </c>
      <c r="Z143" s="28">
        <f t="shared" si="68"/>
        <v>1415.9602500000001</v>
      </c>
      <c r="AA143" s="28">
        <f t="shared" si="68"/>
        <v>1443.4949999999999</v>
      </c>
      <c r="AB143" s="28">
        <f t="shared" si="68"/>
        <v>1470.4222499999998</v>
      </c>
      <c r="AC143" s="28">
        <f t="shared" si="68"/>
        <v>1483.2807499999999</v>
      </c>
      <c r="AD143" s="28">
        <f t="shared" si="68"/>
        <v>1499.3507499999998</v>
      </c>
      <c r="AE143" s="28">
        <f t="shared" si="68"/>
        <v>1490.8895</v>
      </c>
      <c r="AF143" s="28">
        <f t="shared" si="68"/>
        <v>1470.9392499999999</v>
      </c>
      <c r="AG143" s="28">
        <f t="shared" si="68"/>
        <v>1454.1424999999999</v>
      </c>
      <c r="AH143" s="28">
        <f t="shared" si="68"/>
        <v>1426.2179999999998</v>
      </c>
      <c r="AI143" s="28">
        <f t="shared" si="68"/>
        <v>1410.7162499999999</v>
      </c>
      <c r="AJ143" s="28">
        <f t="shared" si="68"/>
        <v>1423.6635000000001</v>
      </c>
      <c r="AK143" s="28">
        <f t="shared" si="68"/>
        <v>1362.8400000000001</v>
      </c>
      <c r="AL143" s="28">
        <f t="shared" si="68"/>
        <v>1336.0160000000001</v>
      </c>
      <c r="AM143" s="28">
        <f t="shared" si="68"/>
        <v>1299.3764999999999</v>
      </c>
      <c r="AN143" s="28">
        <f t="shared" si="42"/>
        <v>1251.0372499999999</v>
      </c>
      <c r="AO143" s="28">
        <f t="shared" si="43"/>
        <v>1285.079</v>
      </c>
      <c r="AP143" s="28">
        <f t="shared" si="5"/>
        <v>1331.5274999999999</v>
      </c>
      <c r="AQ143" s="28">
        <f t="shared" si="6"/>
        <v>1376.3054999999999</v>
      </c>
      <c r="AR143" s="28"/>
      <c r="AX143" s="28"/>
      <c r="AY143" s="28"/>
      <c r="AZ143" s="28"/>
      <c r="BA143" s="28"/>
      <c r="BH143"/>
      <c r="BI143" s="53"/>
    </row>
    <row r="144" spans="2:61" x14ac:dyDescent="0.2">
      <c r="B144" s="100"/>
      <c r="C144" s="1" t="s">
        <v>81</v>
      </c>
      <c r="D144" s="28">
        <f t="shared" ref="D144:AM144" si="69">SUM(D65:G65)/4</f>
        <v>6421.5335000000005</v>
      </c>
      <c r="E144" s="28">
        <f t="shared" si="69"/>
        <v>6010.7104999999992</v>
      </c>
      <c r="F144" s="28">
        <f t="shared" si="69"/>
        <v>5978.8014999999996</v>
      </c>
      <c r="G144" s="28">
        <f t="shared" si="69"/>
        <v>5691.9679999999989</v>
      </c>
      <c r="H144" s="28">
        <f t="shared" si="69"/>
        <v>5621.7527500000006</v>
      </c>
      <c r="I144" s="28">
        <f t="shared" si="69"/>
        <v>5638.6644999999999</v>
      </c>
      <c r="J144" s="28">
        <f t="shared" si="69"/>
        <v>5539.61175</v>
      </c>
      <c r="K144" s="28">
        <f t="shared" si="69"/>
        <v>5403.5704999999998</v>
      </c>
      <c r="L144" s="28">
        <f t="shared" si="69"/>
        <v>5398.5117499999997</v>
      </c>
      <c r="M144" s="28">
        <f t="shared" si="69"/>
        <v>5441.98675</v>
      </c>
      <c r="N144" s="28">
        <f t="shared" si="69"/>
        <v>5381.9530000000004</v>
      </c>
      <c r="O144" s="28">
        <f t="shared" si="69"/>
        <v>5339.4530000000004</v>
      </c>
      <c r="P144" s="28">
        <f t="shared" si="69"/>
        <v>5252.8092500000002</v>
      </c>
      <c r="Q144" s="28">
        <f t="shared" si="69"/>
        <v>5158.8630000000003</v>
      </c>
      <c r="R144" s="28">
        <f t="shared" si="69"/>
        <v>5051.2195000000002</v>
      </c>
      <c r="S144" s="28">
        <f t="shared" si="69"/>
        <v>5223.5957500000004</v>
      </c>
      <c r="T144" s="28">
        <f t="shared" si="69"/>
        <v>5258.2977499999997</v>
      </c>
      <c r="U144" s="28">
        <f t="shared" si="69"/>
        <v>5480.1347500000002</v>
      </c>
      <c r="V144" s="28">
        <f t="shared" si="69"/>
        <v>5660.7612499999996</v>
      </c>
      <c r="W144" s="28">
        <f t="shared" si="69"/>
        <v>5969.3085000000001</v>
      </c>
      <c r="X144" s="28">
        <f t="shared" si="69"/>
        <v>6007.8312500000002</v>
      </c>
      <c r="Y144" s="28">
        <f t="shared" si="69"/>
        <v>5837.3202499999998</v>
      </c>
      <c r="Z144" s="28">
        <f t="shared" si="69"/>
        <v>5787.2355000000007</v>
      </c>
      <c r="AA144" s="28">
        <f t="shared" si="69"/>
        <v>5994.7907500000001</v>
      </c>
      <c r="AB144" s="28">
        <f t="shared" si="69"/>
        <v>6337.7534999999989</v>
      </c>
      <c r="AC144" s="28">
        <f t="shared" si="69"/>
        <v>6613.3339999999998</v>
      </c>
      <c r="AD144" s="28">
        <f t="shared" si="69"/>
        <v>7015.37075</v>
      </c>
      <c r="AE144" s="28">
        <f t="shared" si="69"/>
        <v>6792.7659999999996</v>
      </c>
      <c r="AF144" s="28">
        <f t="shared" si="69"/>
        <v>6957.5277499999993</v>
      </c>
      <c r="AG144" s="28">
        <f t="shared" si="69"/>
        <v>7172.5752499999999</v>
      </c>
      <c r="AH144" s="28">
        <f t="shared" si="69"/>
        <v>7031.5662499999999</v>
      </c>
      <c r="AI144" s="28">
        <f t="shared" si="69"/>
        <v>7187.2337499999994</v>
      </c>
      <c r="AJ144" s="28">
        <f t="shared" si="69"/>
        <v>6911.1657500000001</v>
      </c>
      <c r="AK144" s="28">
        <f t="shared" si="69"/>
        <v>6308.7742500000004</v>
      </c>
      <c r="AL144" s="28">
        <f t="shared" si="69"/>
        <v>5893.6737499999999</v>
      </c>
      <c r="AM144" s="28">
        <f t="shared" si="69"/>
        <v>5393.9682499999999</v>
      </c>
      <c r="AN144" s="28">
        <f t="shared" si="42"/>
        <v>5062.9915000000001</v>
      </c>
      <c r="AO144" s="28">
        <f t="shared" si="43"/>
        <v>4989.1440000000002</v>
      </c>
      <c r="AP144" s="28">
        <f t="shared" si="5"/>
        <v>5013.7147500000001</v>
      </c>
      <c r="AQ144" s="28">
        <f t="shared" si="6"/>
        <v>5139.6232500000006</v>
      </c>
      <c r="AR144" s="28"/>
      <c r="AX144" s="28"/>
      <c r="AY144" s="28"/>
      <c r="AZ144" s="28"/>
      <c r="BA144" s="28"/>
      <c r="BH144"/>
      <c r="BI144" s="53"/>
    </row>
    <row r="145" spans="2:61" x14ac:dyDescent="0.2">
      <c r="B145" s="100" t="s">
        <v>77</v>
      </c>
      <c r="C145" s="1" t="s">
        <v>79</v>
      </c>
      <c r="D145" s="28">
        <f t="shared" ref="D145:AM145" si="70">SUM(D66:G66)/4</f>
        <v>427.66782499999999</v>
      </c>
      <c r="E145" s="28">
        <f t="shared" si="70"/>
        <v>443.78572499999996</v>
      </c>
      <c r="F145" s="28">
        <f t="shared" si="70"/>
        <v>452.64085</v>
      </c>
      <c r="G145" s="28">
        <f t="shared" si="70"/>
        <v>445.74844999999999</v>
      </c>
      <c r="H145" s="28">
        <f t="shared" si="70"/>
        <v>446.85789999999997</v>
      </c>
      <c r="I145" s="28">
        <f t="shared" si="70"/>
        <v>438.72370000000001</v>
      </c>
      <c r="J145" s="28">
        <f t="shared" si="70"/>
        <v>435.87599999999998</v>
      </c>
      <c r="K145" s="28">
        <f t="shared" si="70"/>
        <v>445.09429999999998</v>
      </c>
      <c r="L145" s="28">
        <f t="shared" si="70"/>
        <v>450.89487499999996</v>
      </c>
      <c r="M145" s="28">
        <f t="shared" si="70"/>
        <v>443.95467500000001</v>
      </c>
      <c r="N145" s="28">
        <f t="shared" si="70"/>
        <v>430.20477500000004</v>
      </c>
      <c r="O145" s="28">
        <f t="shared" si="70"/>
        <v>408.40895</v>
      </c>
      <c r="P145" s="28">
        <f t="shared" si="70"/>
        <v>382.87610000000001</v>
      </c>
      <c r="Q145" s="28">
        <f t="shared" si="70"/>
        <v>370.41460000000001</v>
      </c>
      <c r="R145" s="28">
        <f t="shared" si="70"/>
        <v>359.73132499999997</v>
      </c>
      <c r="S145" s="28">
        <f t="shared" si="70"/>
        <v>355.55897499999998</v>
      </c>
      <c r="T145" s="28">
        <f t="shared" si="70"/>
        <v>357.31290000000001</v>
      </c>
      <c r="U145" s="28">
        <f t="shared" si="70"/>
        <v>358.14167500000002</v>
      </c>
      <c r="V145" s="28">
        <f t="shared" si="70"/>
        <v>369.97125</v>
      </c>
      <c r="W145" s="28">
        <f t="shared" si="70"/>
        <v>381.31584999999995</v>
      </c>
      <c r="X145" s="28">
        <f t="shared" si="70"/>
        <v>387.50912499999998</v>
      </c>
      <c r="Y145" s="28">
        <f t="shared" si="70"/>
        <v>398.25279999999998</v>
      </c>
      <c r="Z145" s="28">
        <f t="shared" si="70"/>
        <v>399.22980000000001</v>
      </c>
      <c r="AA145" s="28">
        <f t="shared" si="70"/>
        <v>399.13009999999997</v>
      </c>
      <c r="AB145" s="28">
        <f t="shared" si="70"/>
        <v>402.9194</v>
      </c>
      <c r="AC145" s="28">
        <f t="shared" si="70"/>
        <v>393.98542499999996</v>
      </c>
      <c r="AD145" s="28">
        <f t="shared" si="70"/>
        <v>382.71435000000002</v>
      </c>
      <c r="AE145" s="28">
        <f t="shared" si="70"/>
        <v>373.09587499999998</v>
      </c>
      <c r="AF145" s="28">
        <f t="shared" si="70"/>
        <v>367.63785000000001</v>
      </c>
      <c r="AG145" s="28">
        <f t="shared" si="70"/>
        <v>364.84999999999997</v>
      </c>
      <c r="AH145" s="28">
        <f t="shared" si="70"/>
        <v>340.65927499999998</v>
      </c>
      <c r="AI145" s="28">
        <f t="shared" si="70"/>
        <v>314.42325</v>
      </c>
      <c r="AJ145" s="28">
        <f t="shared" si="70"/>
        <v>278.92925000000002</v>
      </c>
      <c r="AK145" s="28">
        <f t="shared" si="70"/>
        <v>251.25280000000001</v>
      </c>
      <c r="AL145" s="28">
        <f t="shared" si="70"/>
        <v>256.071325</v>
      </c>
      <c r="AM145" s="28">
        <f t="shared" si="70"/>
        <v>271.88917500000002</v>
      </c>
      <c r="AN145" s="28">
        <f t="shared" si="42"/>
        <v>293.53534999999999</v>
      </c>
      <c r="AO145" s="28">
        <f t="shared" si="43"/>
        <v>313.70482500000003</v>
      </c>
      <c r="AP145" s="28">
        <f t="shared" si="5"/>
        <v>331.46510000000001</v>
      </c>
      <c r="AQ145" s="28">
        <f t="shared" si="6"/>
        <v>352.01259999999996</v>
      </c>
      <c r="AR145" s="28"/>
      <c r="AX145" s="28"/>
      <c r="AY145" s="28"/>
      <c r="AZ145" s="28"/>
      <c r="BA145" s="28"/>
      <c r="BH145"/>
      <c r="BI145" s="53"/>
    </row>
    <row r="146" spans="2:61" x14ac:dyDescent="0.2">
      <c r="B146" s="100"/>
      <c r="C146" s="1" t="s">
        <v>80</v>
      </c>
      <c r="D146" s="28">
        <f t="shared" ref="D146:AM146" si="71">SUM(D67:G67)/4</f>
        <v>1545.2954999999999</v>
      </c>
      <c r="E146" s="28">
        <f t="shared" si="71"/>
        <v>1553.84825</v>
      </c>
      <c r="F146" s="28">
        <f t="shared" si="71"/>
        <v>1574.2240000000002</v>
      </c>
      <c r="G146" s="28">
        <f t="shared" si="71"/>
        <v>1580.8552500000001</v>
      </c>
      <c r="H146" s="28">
        <f t="shared" si="71"/>
        <v>1601.2982499999998</v>
      </c>
      <c r="I146" s="28">
        <f t="shared" si="71"/>
        <v>1616.7840000000001</v>
      </c>
      <c r="J146" s="28">
        <f t="shared" si="71"/>
        <v>1617.694</v>
      </c>
      <c r="K146" s="28">
        <f t="shared" si="71"/>
        <v>1618.3610000000001</v>
      </c>
      <c r="L146" s="28">
        <f t="shared" si="71"/>
        <v>1611.73225</v>
      </c>
      <c r="M146" s="28">
        <f t="shared" si="71"/>
        <v>1599.5390000000002</v>
      </c>
      <c r="N146" s="28">
        <f t="shared" si="71"/>
        <v>1592.8265000000001</v>
      </c>
      <c r="O146" s="28">
        <f t="shared" si="71"/>
        <v>1574.8114999999998</v>
      </c>
      <c r="P146" s="28">
        <f t="shared" si="71"/>
        <v>1539.4989999999998</v>
      </c>
      <c r="Q146" s="28">
        <f t="shared" si="71"/>
        <v>1511.8542499999999</v>
      </c>
      <c r="R146" s="28">
        <f t="shared" si="71"/>
        <v>1493.7395000000001</v>
      </c>
      <c r="S146" s="28">
        <f t="shared" si="71"/>
        <v>1465.6942500000002</v>
      </c>
      <c r="T146" s="28">
        <f t="shared" si="71"/>
        <v>1451.8357500000002</v>
      </c>
      <c r="U146" s="28">
        <f t="shared" si="71"/>
        <v>1458.5554999999999</v>
      </c>
      <c r="V146" s="28">
        <f t="shared" si="71"/>
        <v>1461.55375</v>
      </c>
      <c r="W146" s="28">
        <f t="shared" si="71"/>
        <v>1497.7284999999999</v>
      </c>
      <c r="X146" s="28">
        <f t="shared" si="71"/>
        <v>1533.8382500000002</v>
      </c>
      <c r="Y146" s="28">
        <f t="shared" si="71"/>
        <v>1560.9489999999998</v>
      </c>
      <c r="Z146" s="28">
        <f t="shared" si="71"/>
        <v>1582.1757500000001</v>
      </c>
      <c r="AA146" s="28">
        <f t="shared" si="71"/>
        <v>1578.1702500000001</v>
      </c>
      <c r="AB146" s="28">
        <f t="shared" si="71"/>
        <v>1580.9437499999999</v>
      </c>
      <c r="AC146" s="28">
        <f t="shared" si="71"/>
        <v>1575.9672499999999</v>
      </c>
      <c r="AD146" s="28">
        <f t="shared" si="71"/>
        <v>1563.76325</v>
      </c>
      <c r="AE146" s="28">
        <f t="shared" si="71"/>
        <v>1550.11275</v>
      </c>
      <c r="AF146" s="28">
        <f t="shared" si="71"/>
        <v>1536.3507500000001</v>
      </c>
      <c r="AG146" s="28">
        <f t="shared" si="71"/>
        <v>1513.7914999999998</v>
      </c>
      <c r="AH146" s="28">
        <f t="shared" si="71"/>
        <v>1455.1195</v>
      </c>
      <c r="AI146" s="28">
        <f t="shared" si="71"/>
        <v>1406.3965000000001</v>
      </c>
      <c r="AJ146" s="28">
        <f t="shared" si="71"/>
        <v>1345.9117500000002</v>
      </c>
      <c r="AK146" s="28">
        <f t="shared" si="71"/>
        <v>1306.4047500000001</v>
      </c>
      <c r="AL146" s="28">
        <f t="shared" si="71"/>
        <v>1325.16525</v>
      </c>
      <c r="AM146" s="28">
        <f t="shared" si="71"/>
        <v>1347.3667499999999</v>
      </c>
      <c r="AN146" s="28">
        <f t="shared" si="42"/>
        <v>1369.0635</v>
      </c>
      <c r="AO146" s="28">
        <f t="shared" si="43"/>
        <v>1385.49325</v>
      </c>
      <c r="AP146" s="28">
        <f t="shared" si="5"/>
        <v>1401.1277499999999</v>
      </c>
      <c r="AQ146" s="28">
        <f t="shared" si="6"/>
        <v>1455.67875</v>
      </c>
      <c r="AR146" s="28"/>
      <c r="AX146" s="28"/>
      <c r="AY146" s="28"/>
      <c r="AZ146" s="28"/>
      <c r="BA146" s="28"/>
      <c r="BH146"/>
      <c r="BI146" s="53"/>
    </row>
    <row r="147" spans="2:61" x14ac:dyDescent="0.2">
      <c r="B147" s="100"/>
      <c r="C147" s="1" t="s">
        <v>81</v>
      </c>
      <c r="D147" s="28">
        <f t="shared" ref="D147:AM147" si="72">SUM(D68:G68)/4</f>
        <v>6403.2209999999995</v>
      </c>
      <c r="E147" s="28">
        <f t="shared" si="72"/>
        <v>6137.3097499999994</v>
      </c>
      <c r="F147" s="28">
        <f t="shared" si="72"/>
        <v>6198.5427500000005</v>
      </c>
      <c r="G147" s="28">
        <f t="shared" si="72"/>
        <v>6330.5642499999994</v>
      </c>
      <c r="H147" s="28">
        <f t="shared" si="72"/>
        <v>6438.6937500000004</v>
      </c>
      <c r="I147" s="28">
        <f t="shared" si="72"/>
        <v>6508.7304999999997</v>
      </c>
      <c r="J147" s="28">
        <f t="shared" si="72"/>
        <v>6482.1372500000007</v>
      </c>
      <c r="K147" s="28">
        <f t="shared" si="72"/>
        <v>6399.1127500000002</v>
      </c>
      <c r="L147" s="28">
        <f t="shared" si="72"/>
        <v>6260.5434999999998</v>
      </c>
      <c r="M147" s="28">
        <f t="shared" si="72"/>
        <v>6083.3099999999995</v>
      </c>
      <c r="N147" s="28">
        <f t="shared" si="72"/>
        <v>5941.4202500000001</v>
      </c>
      <c r="O147" s="28">
        <f t="shared" si="72"/>
        <v>5830.3919999999998</v>
      </c>
      <c r="P147" s="28">
        <f t="shared" si="72"/>
        <v>5638.8372499999996</v>
      </c>
      <c r="Q147" s="28">
        <f t="shared" si="72"/>
        <v>5591.5317500000001</v>
      </c>
      <c r="R147" s="28">
        <f t="shared" si="72"/>
        <v>5614.2487500000007</v>
      </c>
      <c r="S147" s="28">
        <f t="shared" si="72"/>
        <v>5599.2104999999992</v>
      </c>
      <c r="T147" s="28">
        <f t="shared" si="72"/>
        <v>5685.8694999999998</v>
      </c>
      <c r="U147" s="28">
        <f t="shared" si="72"/>
        <v>5757.9715000000006</v>
      </c>
      <c r="V147" s="28">
        <f t="shared" si="72"/>
        <v>5864.3960000000006</v>
      </c>
      <c r="W147" s="28">
        <f t="shared" si="72"/>
        <v>5889.3887500000001</v>
      </c>
      <c r="X147" s="28">
        <f t="shared" si="72"/>
        <v>6066.0642499999994</v>
      </c>
      <c r="Y147" s="28">
        <f t="shared" si="72"/>
        <v>6126.6097499999996</v>
      </c>
      <c r="Z147" s="28">
        <f t="shared" si="72"/>
        <v>6210.8827499999998</v>
      </c>
      <c r="AA147" s="28">
        <f t="shared" si="72"/>
        <v>6297.0484999999999</v>
      </c>
      <c r="AB147" s="28">
        <f t="shared" si="72"/>
        <v>6258.1424999999999</v>
      </c>
      <c r="AC147" s="28">
        <f t="shared" si="72"/>
        <v>6408.9007499999998</v>
      </c>
      <c r="AD147" s="28">
        <f t="shared" si="72"/>
        <v>6162.23675</v>
      </c>
      <c r="AE147" s="28">
        <f t="shared" si="72"/>
        <v>6103.4364999999998</v>
      </c>
      <c r="AF147" s="28">
        <f t="shared" si="72"/>
        <v>6010.5442499999999</v>
      </c>
      <c r="AG147" s="28">
        <f t="shared" si="72"/>
        <v>5786.1487499999994</v>
      </c>
      <c r="AH147" s="28">
        <f t="shared" si="72"/>
        <v>5784.5230000000001</v>
      </c>
      <c r="AI147" s="28">
        <f t="shared" si="72"/>
        <v>5668.1302500000002</v>
      </c>
      <c r="AJ147" s="28">
        <f t="shared" si="72"/>
        <v>5545.8497500000003</v>
      </c>
      <c r="AK147" s="28">
        <f t="shared" si="72"/>
        <v>5595.1722500000005</v>
      </c>
      <c r="AL147" s="28">
        <f t="shared" si="72"/>
        <v>5670.0339999999997</v>
      </c>
      <c r="AM147" s="28">
        <f t="shared" si="72"/>
        <v>5755.3577500000001</v>
      </c>
      <c r="AN147" s="28">
        <f t="shared" si="42"/>
        <v>5864.7617499999997</v>
      </c>
      <c r="AO147" s="28">
        <f t="shared" si="43"/>
        <v>5892.004750000001</v>
      </c>
      <c r="AP147" s="28">
        <f t="shared" si="5"/>
        <v>5964.7890000000007</v>
      </c>
      <c r="AQ147" s="28">
        <f t="shared" si="6"/>
        <v>6235.2789999999995</v>
      </c>
      <c r="AR147" s="28"/>
      <c r="AX147" s="28"/>
      <c r="AY147" s="28"/>
      <c r="AZ147" s="28"/>
      <c r="BA147" s="28"/>
      <c r="BH147"/>
      <c r="BI147" s="53"/>
    </row>
    <row r="148" spans="2:61" ht="15" customHeight="1" x14ac:dyDescent="0.2">
      <c r="B148" s="100" t="s">
        <v>78</v>
      </c>
      <c r="C148" s="1" t="s">
        <v>79</v>
      </c>
      <c r="D148" s="28">
        <f t="shared" ref="D148:AM148" si="73">SUM(D69:G69)/4</f>
        <v>390.86447500000003</v>
      </c>
      <c r="E148" s="28">
        <f t="shared" si="73"/>
        <v>394.92969999999997</v>
      </c>
      <c r="F148" s="28">
        <f t="shared" si="73"/>
        <v>404.26052499999997</v>
      </c>
      <c r="G148" s="28">
        <f t="shared" si="73"/>
        <v>415.62427500000001</v>
      </c>
      <c r="H148" s="28">
        <f t="shared" si="73"/>
        <v>423.42744999999996</v>
      </c>
      <c r="I148" s="28">
        <f t="shared" si="73"/>
        <v>421.31169999999997</v>
      </c>
      <c r="J148" s="28">
        <f t="shared" si="73"/>
        <v>416.76925</v>
      </c>
      <c r="K148" s="28">
        <f t="shared" si="73"/>
        <v>407.39487500000001</v>
      </c>
      <c r="L148" s="28">
        <f t="shared" si="73"/>
        <v>396.91055</v>
      </c>
      <c r="M148" s="28">
        <f t="shared" si="73"/>
        <v>392.89482500000003</v>
      </c>
      <c r="N148" s="28">
        <f t="shared" si="73"/>
        <v>390.63155</v>
      </c>
      <c r="O148" s="28">
        <f t="shared" si="73"/>
        <v>384.16967499999998</v>
      </c>
      <c r="P148" s="28">
        <f t="shared" si="73"/>
        <v>383.01689999999996</v>
      </c>
      <c r="Q148" s="28">
        <f t="shared" si="73"/>
        <v>383.04747500000002</v>
      </c>
      <c r="R148" s="28">
        <f t="shared" si="73"/>
        <v>377.85109999999997</v>
      </c>
      <c r="S148" s="28">
        <f t="shared" si="73"/>
        <v>377.46957499999996</v>
      </c>
      <c r="T148" s="28">
        <f t="shared" si="73"/>
        <v>374.18074999999999</v>
      </c>
      <c r="U148" s="28">
        <f t="shared" si="73"/>
        <v>369.89157499999999</v>
      </c>
      <c r="V148" s="28">
        <f t="shared" si="73"/>
        <v>365.87569999999999</v>
      </c>
      <c r="W148" s="28">
        <f t="shared" si="73"/>
        <v>356.89337499999999</v>
      </c>
      <c r="X148" s="28">
        <f t="shared" si="73"/>
        <v>345.77904999999998</v>
      </c>
      <c r="Y148" s="28">
        <f t="shared" si="73"/>
        <v>337.05927499999996</v>
      </c>
      <c r="Z148" s="28">
        <f t="shared" si="73"/>
        <v>336.50197500000002</v>
      </c>
      <c r="AA148" s="28">
        <f t="shared" si="73"/>
        <v>342.44802500000003</v>
      </c>
      <c r="AB148" s="28">
        <f t="shared" si="73"/>
        <v>353.72117500000002</v>
      </c>
      <c r="AC148" s="28">
        <f t="shared" si="73"/>
        <v>361.79242499999998</v>
      </c>
      <c r="AD148" s="28">
        <f t="shared" si="73"/>
        <v>366.15215000000001</v>
      </c>
      <c r="AE148" s="28">
        <f t="shared" si="73"/>
        <v>373.58952499999998</v>
      </c>
      <c r="AF148" s="28">
        <f t="shared" si="73"/>
        <v>379.46654999999998</v>
      </c>
      <c r="AG148" s="28">
        <f t="shared" si="73"/>
        <v>377.89932499999998</v>
      </c>
      <c r="AH148" s="28">
        <f t="shared" si="73"/>
        <v>358.02525000000003</v>
      </c>
      <c r="AI148" s="28">
        <f t="shared" si="73"/>
        <v>329.66842500000001</v>
      </c>
      <c r="AJ148" s="28">
        <f t="shared" si="73"/>
        <v>310.21102499999995</v>
      </c>
      <c r="AK148" s="28">
        <f t="shared" si="73"/>
        <v>299.9402</v>
      </c>
      <c r="AL148" s="28">
        <f t="shared" si="73"/>
        <v>307.21072499999997</v>
      </c>
      <c r="AM148" s="28">
        <f t="shared" si="73"/>
        <v>321.27785</v>
      </c>
      <c r="AN148" s="28">
        <f t="shared" si="42"/>
        <v>328.50054999999998</v>
      </c>
      <c r="AO148" s="28">
        <f t="shared" si="43"/>
        <v>341.05689999999998</v>
      </c>
      <c r="AP148" s="28">
        <f t="shared" si="5"/>
        <v>361.07022499999999</v>
      </c>
      <c r="AQ148" s="28">
        <f t="shared" si="6"/>
        <v>380.82895000000002</v>
      </c>
      <c r="AR148" s="28"/>
      <c r="AX148" s="28"/>
      <c r="AY148" s="28"/>
      <c r="AZ148" s="28"/>
      <c r="BA148" s="28"/>
      <c r="BH148"/>
      <c r="BI148" s="53"/>
    </row>
    <row r="149" spans="2:61" x14ac:dyDescent="0.2">
      <c r="B149" s="100"/>
      <c r="C149" s="1" t="s">
        <v>80</v>
      </c>
      <c r="D149" s="28">
        <f t="shared" ref="D149:AM149" si="74">SUM(D70:G70)/4</f>
        <v>2311.4735000000001</v>
      </c>
      <c r="E149" s="28">
        <f t="shared" si="74"/>
        <v>2312.2017500000002</v>
      </c>
      <c r="F149" s="28">
        <f t="shared" si="74"/>
        <v>2365.558</v>
      </c>
      <c r="G149" s="28">
        <f t="shared" si="74"/>
        <v>2388.5482499999998</v>
      </c>
      <c r="H149" s="28">
        <f t="shared" si="74"/>
        <v>2427.0502500000002</v>
      </c>
      <c r="I149" s="28">
        <f t="shared" si="74"/>
        <v>2402.5007500000002</v>
      </c>
      <c r="J149" s="28">
        <f t="shared" si="74"/>
        <v>2333.5920000000001</v>
      </c>
      <c r="K149" s="28">
        <f t="shared" si="74"/>
        <v>2300.9544999999998</v>
      </c>
      <c r="L149" s="28">
        <f t="shared" si="74"/>
        <v>2237.7375000000002</v>
      </c>
      <c r="M149" s="28">
        <f t="shared" si="74"/>
        <v>2228.9985000000001</v>
      </c>
      <c r="N149" s="28">
        <f t="shared" si="74"/>
        <v>2232.5637500000003</v>
      </c>
      <c r="O149" s="28">
        <f t="shared" si="74"/>
        <v>2214.2765000000004</v>
      </c>
      <c r="P149" s="28">
        <f t="shared" si="74"/>
        <v>2200.9572499999999</v>
      </c>
      <c r="Q149" s="28">
        <f t="shared" si="74"/>
        <v>2180.37275</v>
      </c>
      <c r="R149" s="28">
        <f t="shared" si="74"/>
        <v>2154.9740000000002</v>
      </c>
      <c r="S149" s="28">
        <f t="shared" si="74"/>
        <v>2153.91525</v>
      </c>
      <c r="T149" s="28">
        <f t="shared" si="74"/>
        <v>2148.7075</v>
      </c>
      <c r="U149" s="28">
        <f t="shared" si="74"/>
        <v>2132.6467499999999</v>
      </c>
      <c r="V149" s="28">
        <f t="shared" si="74"/>
        <v>2128.2105000000001</v>
      </c>
      <c r="W149" s="28">
        <f t="shared" si="74"/>
        <v>2121.2494999999999</v>
      </c>
      <c r="X149" s="28">
        <f t="shared" si="74"/>
        <v>2121.6747500000001</v>
      </c>
      <c r="Y149" s="28">
        <f t="shared" si="74"/>
        <v>2157.2404999999999</v>
      </c>
      <c r="Z149" s="28">
        <f t="shared" si="74"/>
        <v>2174.8627499999998</v>
      </c>
      <c r="AA149" s="28">
        <f t="shared" si="74"/>
        <v>2183.3932500000001</v>
      </c>
      <c r="AB149" s="28">
        <f t="shared" si="74"/>
        <v>2207.3002499999998</v>
      </c>
      <c r="AC149" s="28">
        <f t="shared" si="74"/>
        <v>2221.7435</v>
      </c>
      <c r="AD149" s="28">
        <f t="shared" si="74"/>
        <v>2242.8747499999999</v>
      </c>
      <c r="AE149" s="28">
        <f t="shared" si="74"/>
        <v>2249.3094999999998</v>
      </c>
      <c r="AF149" s="28">
        <f t="shared" si="74"/>
        <v>2255.4409999999998</v>
      </c>
      <c r="AG149" s="28">
        <f t="shared" si="74"/>
        <v>2214.55825</v>
      </c>
      <c r="AH149" s="28">
        <f t="shared" si="74"/>
        <v>2152.0640000000003</v>
      </c>
      <c r="AI149" s="28">
        <f t="shared" si="74"/>
        <v>2122.4075000000003</v>
      </c>
      <c r="AJ149" s="28">
        <f t="shared" si="74"/>
        <v>2096.6142500000001</v>
      </c>
      <c r="AK149" s="28">
        <f t="shared" si="74"/>
        <v>2105.3225000000002</v>
      </c>
      <c r="AL149" s="28">
        <f t="shared" si="74"/>
        <v>2110.431</v>
      </c>
      <c r="AM149" s="28">
        <f t="shared" si="74"/>
        <v>2083.96675</v>
      </c>
      <c r="AN149" s="28">
        <f t="shared" si="42"/>
        <v>2051.3760000000002</v>
      </c>
      <c r="AO149" s="28">
        <f t="shared" si="43"/>
        <v>2043.3494999999998</v>
      </c>
      <c r="AP149" s="28">
        <f t="shared" ref="AP149:AP153" si="75">SUM(AP70:AS70)/4</f>
        <v>2075.1234999999997</v>
      </c>
      <c r="AQ149" s="28">
        <f t="shared" ref="AQ149:AQ156" si="76">SUM(AQ70:AT70)/4</f>
        <v>2180.79475</v>
      </c>
      <c r="AR149" s="28"/>
      <c r="AX149" s="28"/>
      <c r="AY149" s="28"/>
      <c r="AZ149" s="28"/>
      <c r="BA149" s="28"/>
      <c r="BH149"/>
      <c r="BI149" s="53"/>
    </row>
    <row r="150" spans="2:61" x14ac:dyDescent="0.2">
      <c r="B150" s="100"/>
      <c r="C150" s="1" t="s">
        <v>81</v>
      </c>
      <c r="D150" s="28">
        <f t="shared" ref="D150:AM150" si="77">SUM(D71:G71)/4</f>
        <v>11328.9375</v>
      </c>
      <c r="E150" s="28">
        <f t="shared" si="77"/>
        <v>11381.77</v>
      </c>
      <c r="F150" s="28">
        <f t="shared" si="77"/>
        <v>11520.1175</v>
      </c>
      <c r="G150" s="28">
        <f t="shared" si="77"/>
        <v>11632.72</v>
      </c>
      <c r="H150" s="28">
        <f t="shared" si="77"/>
        <v>11652.127499999999</v>
      </c>
      <c r="I150" s="28">
        <f t="shared" si="77"/>
        <v>11481.262500000001</v>
      </c>
      <c r="J150" s="28">
        <f t="shared" si="77"/>
        <v>11179.147500000001</v>
      </c>
      <c r="K150" s="28">
        <f t="shared" si="77"/>
        <v>10759.11375</v>
      </c>
      <c r="L150" s="28">
        <f t="shared" si="77"/>
        <v>10381.203750000001</v>
      </c>
      <c r="M150" s="28">
        <f t="shared" si="77"/>
        <v>10395.89875</v>
      </c>
      <c r="N150" s="28">
        <f t="shared" si="77"/>
        <v>10604.703750000001</v>
      </c>
      <c r="O150" s="28">
        <f t="shared" si="77"/>
        <v>10872.060000000001</v>
      </c>
      <c r="P150" s="28">
        <f t="shared" si="77"/>
        <v>11087.885</v>
      </c>
      <c r="Q150" s="28">
        <f t="shared" si="77"/>
        <v>11068.054999999998</v>
      </c>
      <c r="R150" s="28">
        <f t="shared" si="77"/>
        <v>10906.737499999999</v>
      </c>
      <c r="S150" s="28">
        <f t="shared" si="77"/>
        <v>10809.9275</v>
      </c>
      <c r="T150" s="28">
        <f t="shared" si="77"/>
        <v>10560.5525</v>
      </c>
      <c r="U150" s="28">
        <f t="shared" si="77"/>
        <v>10356.1715</v>
      </c>
      <c r="V150" s="28">
        <f t="shared" si="77"/>
        <v>10232.1865</v>
      </c>
      <c r="W150" s="28">
        <f t="shared" si="77"/>
        <v>10153.899000000001</v>
      </c>
      <c r="X150" s="28">
        <f t="shared" si="77"/>
        <v>10310.919</v>
      </c>
      <c r="Y150" s="28">
        <f t="shared" si="77"/>
        <v>10693.1325</v>
      </c>
      <c r="Z150" s="28">
        <f t="shared" si="77"/>
        <v>10747.192500000001</v>
      </c>
      <c r="AA150" s="28">
        <f t="shared" si="77"/>
        <v>10838.66</v>
      </c>
      <c r="AB150" s="28">
        <f t="shared" si="77"/>
        <v>10848.467500000001</v>
      </c>
      <c r="AC150" s="28">
        <f t="shared" si="77"/>
        <v>10665.93</v>
      </c>
      <c r="AD150" s="28">
        <f t="shared" si="77"/>
        <v>10669.594999999999</v>
      </c>
      <c r="AE150" s="28">
        <f t="shared" si="77"/>
        <v>10489.45075</v>
      </c>
      <c r="AF150" s="28">
        <f t="shared" si="77"/>
        <v>10289.83325</v>
      </c>
      <c r="AG150" s="28">
        <f t="shared" si="77"/>
        <v>10030.153749999999</v>
      </c>
      <c r="AH150" s="28">
        <f t="shared" si="77"/>
        <v>9581.7559999999994</v>
      </c>
      <c r="AI150" s="28">
        <f t="shared" si="77"/>
        <v>9458.7389999999996</v>
      </c>
      <c r="AJ150" s="28">
        <f t="shared" si="77"/>
        <v>9492.2764999999999</v>
      </c>
      <c r="AK150" s="28">
        <f t="shared" si="77"/>
        <v>9671.9459999999999</v>
      </c>
      <c r="AL150" s="28">
        <f t="shared" si="77"/>
        <v>10069.508750000001</v>
      </c>
      <c r="AM150" s="28">
        <f t="shared" si="77"/>
        <v>10092.490249999999</v>
      </c>
      <c r="AN150" s="28">
        <f t="shared" ref="AN150:AN156" si="78">SUM(AN71:AQ71)/4</f>
        <v>9994.3549999999996</v>
      </c>
      <c r="AO150" s="28">
        <f t="shared" ref="AO150:AO156" si="79">SUM(AO71:AR71)/4</f>
        <v>9760.1579999999994</v>
      </c>
      <c r="AP150" s="28">
        <f t="shared" si="75"/>
        <v>9608.8834999999999</v>
      </c>
      <c r="AQ150" s="28">
        <f t="shared" si="76"/>
        <v>10018.518249999999</v>
      </c>
      <c r="AR150" s="28"/>
      <c r="AX150" s="28"/>
      <c r="AY150" s="28"/>
      <c r="AZ150" s="28"/>
      <c r="BA150" s="28"/>
      <c r="BH150"/>
      <c r="BI150" s="53"/>
    </row>
    <row r="151" spans="2:61" ht="15" customHeight="1" x14ac:dyDescent="0.2">
      <c r="B151" s="100" t="s">
        <v>57</v>
      </c>
      <c r="C151" s="1" t="s">
        <v>79</v>
      </c>
      <c r="D151" s="28">
        <f t="shared" ref="D151:AL151" si="80">SUM(D72:G72)/4</f>
        <v>296.43389999999999</v>
      </c>
      <c r="E151" s="28">
        <f t="shared" si="80"/>
        <v>300.41469999999998</v>
      </c>
      <c r="F151" s="28">
        <f t="shared" si="80"/>
        <v>304.25099999999998</v>
      </c>
      <c r="G151" s="28">
        <f t="shared" si="80"/>
        <v>309.3895</v>
      </c>
      <c r="H151" s="28">
        <f t="shared" si="80"/>
        <v>313.88207499999999</v>
      </c>
      <c r="I151" s="28">
        <f t="shared" si="80"/>
        <v>317.64524999999998</v>
      </c>
      <c r="J151" s="28">
        <f t="shared" si="80"/>
        <v>317.77427499999999</v>
      </c>
      <c r="K151" s="28">
        <f t="shared" si="80"/>
        <v>314.72797500000001</v>
      </c>
      <c r="L151" s="28">
        <f t="shared" si="80"/>
        <v>312.7389</v>
      </c>
      <c r="M151" s="28">
        <f t="shared" si="80"/>
        <v>309.40935000000002</v>
      </c>
      <c r="N151" s="28">
        <f t="shared" si="80"/>
        <v>307.33722499999999</v>
      </c>
      <c r="O151" s="28">
        <f t="shared" si="80"/>
        <v>304.0419</v>
      </c>
      <c r="P151" s="28">
        <f t="shared" si="80"/>
        <v>295.52449999999999</v>
      </c>
      <c r="Q151" s="28">
        <f t="shared" si="80"/>
        <v>287.21089999999998</v>
      </c>
      <c r="R151" s="28">
        <f t="shared" si="80"/>
        <v>279.09895</v>
      </c>
      <c r="S151" s="28">
        <f t="shared" si="80"/>
        <v>270.99995000000001</v>
      </c>
      <c r="T151" s="28">
        <f t="shared" si="80"/>
        <v>266.24849999999998</v>
      </c>
      <c r="U151" s="28">
        <f t="shared" si="80"/>
        <v>261.47604999999999</v>
      </c>
      <c r="V151" s="28">
        <f t="shared" si="80"/>
        <v>257.21072499999997</v>
      </c>
      <c r="W151" s="28">
        <f t="shared" si="80"/>
        <v>256.40802500000001</v>
      </c>
      <c r="X151" s="28">
        <f t="shared" si="80"/>
        <v>255.63939999999997</v>
      </c>
      <c r="Y151" s="28">
        <f t="shared" si="80"/>
        <v>254.83362499999998</v>
      </c>
      <c r="Z151" s="28">
        <f t="shared" si="80"/>
        <v>254.0017</v>
      </c>
      <c r="AA151" s="28">
        <f t="shared" si="80"/>
        <v>253.93672499999997</v>
      </c>
      <c r="AB151" s="28">
        <f t="shared" si="80"/>
        <v>253.72862499999997</v>
      </c>
      <c r="AC151" s="28">
        <f t="shared" si="80"/>
        <v>253.88542500000003</v>
      </c>
      <c r="AD151" s="28">
        <f t="shared" si="80"/>
        <v>256.4128</v>
      </c>
      <c r="AE151" s="28">
        <f t="shared" si="80"/>
        <v>256.54194999999999</v>
      </c>
      <c r="AF151" s="28">
        <f t="shared" si="80"/>
        <v>259.07915000000003</v>
      </c>
      <c r="AG151" s="28">
        <f t="shared" si="80"/>
        <v>258.67162500000001</v>
      </c>
      <c r="AH151" s="28">
        <f t="shared" si="80"/>
        <v>236.76094999999998</v>
      </c>
      <c r="AI151" s="28">
        <f t="shared" si="80"/>
        <v>213.34024999999997</v>
      </c>
      <c r="AJ151" s="28">
        <f t="shared" si="80"/>
        <v>191.77719999999999</v>
      </c>
      <c r="AK151" s="28">
        <f t="shared" si="80"/>
        <v>175.48962499999999</v>
      </c>
      <c r="AL151" s="28">
        <f t="shared" si="80"/>
        <v>182.34174999999999</v>
      </c>
      <c r="AM151" s="28">
        <f>SUM(AM72:AP72)/4</f>
        <v>193.79445000000001</v>
      </c>
      <c r="AN151" s="28">
        <f t="shared" si="78"/>
        <v>204.75387499999999</v>
      </c>
      <c r="AO151" s="28">
        <f t="shared" si="79"/>
        <v>214.026725</v>
      </c>
      <c r="AP151" s="28">
        <f t="shared" si="75"/>
        <v>224.5949</v>
      </c>
      <c r="AQ151" s="28">
        <f t="shared" si="76"/>
        <v>234.88922500000001</v>
      </c>
      <c r="AR151" s="28"/>
      <c r="AX151" s="28"/>
      <c r="AY151" s="28"/>
      <c r="AZ151" s="28"/>
      <c r="BA151" s="28"/>
      <c r="BH151"/>
      <c r="BI151" s="53"/>
    </row>
    <row r="152" spans="2:61" x14ac:dyDescent="0.2">
      <c r="B152" s="100"/>
      <c r="C152" s="1" t="s">
        <v>80</v>
      </c>
      <c r="D152" s="28">
        <f t="shared" ref="D152:AM152" si="81">SUM(D73:G73)/4</f>
        <v>1375.4959999999999</v>
      </c>
      <c r="E152" s="28">
        <f t="shared" si="81"/>
        <v>1391.1369999999999</v>
      </c>
      <c r="F152" s="28">
        <f t="shared" si="81"/>
        <v>1409.3322499999999</v>
      </c>
      <c r="G152" s="28">
        <f t="shared" si="81"/>
        <v>1431.3765000000001</v>
      </c>
      <c r="H152" s="28">
        <f t="shared" si="81"/>
        <v>1453.328</v>
      </c>
      <c r="I152" s="28">
        <f t="shared" si="81"/>
        <v>1471.924</v>
      </c>
      <c r="J152" s="28">
        <f t="shared" si="81"/>
        <v>1481.0037499999999</v>
      </c>
      <c r="K152" s="28">
        <f t="shared" si="81"/>
        <v>1482.1222499999999</v>
      </c>
      <c r="L152" s="28">
        <f t="shared" si="81"/>
        <v>1486.46975</v>
      </c>
      <c r="M152" s="28">
        <f t="shared" si="81"/>
        <v>1480.8420000000001</v>
      </c>
      <c r="N152" s="28">
        <f t="shared" si="81"/>
        <v>1478.52125</v>
      </c>
      <c r="O152" s="28">
        <f t="shared" si="81"/>
        <v>1468.45775</v>
      </c>
      <c r="P152" s="28">
        <f t="shared" si="81"/>
        <v>1448.7365</v>
      </c>
      <c r="Q152" s="28">
        <f t="shared" si="81"/>
        <v>1434.8892499999999</v>
      </c>
      <c r="R152" s="28">
        <f t="shared" si="81"/>
        <v>1420.9717499999999</v>
      </c>
      <c r="S152" s="28">
        <f t="shared" si="81"/>
        <v>1408.83725</v>
      </c>
      <c r="T152" s="28">
        <f t="shared" si="81"/>
        <v>1404.5820000000001</v>
      </c>
      <c r="U152" s="28">
        <f t="shared" si="81"/>
        <v>1401.0295000000001</v>
      </c>
      <c r="V152" s="28">
        <f t="shared" si="81"/>
        <v>1394.8050000000001</v>
      </c>
      <c r="W152" s="28">
        <f t="shared" si="81"/>
        <v>1395.8225</v>
      </c>
      <c r="X152" s="28">
        <f t="shared" si="81"/>
        <v>1396.0572500000001</v>
      </c>
      <c r="Y152" s="28">
        <f t="shared" si="81"/>
        <v>1400.7660000000001</v>
      </c>
      <c r="Z152" s="28">
        <f t="shared" si="81"/>
        <v>1410.1867500000001</v>
      </c>
      <c r="AA152" s="28">
        <f t="shared" si="81"/>
        <v>1415.2975000000001</v>
      </c>
      <c r="AB152" s="28">
        <f t="shared" si="81"/>
        <v>1427.90725</v>
      </c>
      <c r="AC152" s="28">
        <f t="shared" si="81"/>
        <v>1436.8709999999999</v>
      </c>
      <c r="AD152" s="28">
        <f t="shared" si="81"/>
        <v>1444.3187499999999</v>
      </c>
      <c r="AE152" s="28">
        <f t="shared" si="81"/>
        <v>1452.9302499999999</v>
      </c>
      <c r="AF152" s="28">
        <f t="shared" si="81"/>
        <v>1463.7539999999999</v>
      </c>
      <c r="AG152" s="28">
        <f t="shared" si="81"/>
        <v>1467.278</v>
      </c>
      <c r="AH152" s="28">
        <f t="shared" si="81"/>
        <v>1441.886</v>
      </c>
      <c r="AI152" s="28">
        <f t="shared" si="81"/>
        <v>1408.65</v>
      </c>
      <c r="AJ152" s="28">
        <f t="shared" si="81"/>
        <v>1369.9945000000002</v>
      </c>
      <c r="AK152" s="28">
        <f t="shared" si="81"/>
        <v>1340.8552500000001</v>
      </c>
      <c r="AL152" s="28">
        <f t="shared" si="81"/>
        <v>1348.5394999999999</v>
      </c>
      <c r="AM152" s="28">
        <f t="shared" si="81"/>
        <v>1359.6064999999999</v>
      </c>
      <c r="AN152" s="28">
        <f t="shared" si="78"/>
        <v>1361.0885000000001</v>
      </c>
      <c r="AO152" s="28">
        <f t="shared" si="79"/>
        <v>1366.6005</v>
      </c>
      <c r="AP152" s="28">
        <f t="shared" si="75"/>
        <v>1374.395</v>
      </c>
      <c r="AQ152" s="28">
        <f t="shared" si="76"/>
        <v>1400.3634999999999</v>
      </c>
      <c r="AR152" s="28"/>
      <c r="AX152" s="28"/>
      <c r="AY152" s="28"/>
      <c r="AZ152" s="28"/>
      <c r="BA152" s="28"/>
      <c r="BH152"/>
      <c r="BI152" s="53"/>
    </row>
    <row r="153" spans="2:61" x14ac:dyDescent="0.2">
      <c r="B153" s="100"/>
      <c r="C153" s="1" t="s">
        <v>81</v>
      </c>
      <c r="D153" s="28">
        <f t="shared" ref="D153:AL155" si="82">SUM(D74:G74)/4</f>
        <v>6853.8277499999995</v>
      </c>
      <c r="E153" s="28">
        <f t="shared" si="82"/>
        <v>6873.3829999999998</v>
      </c>
      <c r="F153" s="28">
        <f t="shared" si="82"/>
        <v>6945.9797499999995</v>
      </c>
      <c r="G153" s="28">
        <f t="shared" si="82"/>
        <v>7058.6120000000001</v>
      </c>
      <c r="H153" s="28">
        <f t="shared" si="82"/>
        <v>7128.6224999999995</v>
      </c>
      <c r="I153" s="28">
        <f t="shared" si="82"/>
        <v>7252.47775</v>
      </c>
      <c r="J153" s="28">
        <f t="shared" si="82"/>
        <v>7328.3642499999996</v>
      </c>
      <c r="K153" s="28">
        <f t="shared" si="82"/>
        <v>7380.9925000000003</v>
      </c>
      <c r="L153" s="28">
        <f t="shared" si="82"/>
        <v>7411.3530000000001</v>
      </c>
      <c r="M153" s="28">
        <f t="shared" si="82"/>
        <v>7381.6725000000006</v>
      </c>
      <c r="N153" s="28">
        <f t="shared" si="82"/>
        <v>7370.4327499999999</v>
      </c>
      <c r="O153" s="28">
        <f t="shared" si="82"/>
        <v>7316.0174999999999</v>
      </c>
      <c r="P153" s="28">
        <f t="shared" si="82"/>
        <v>7299.6959999999999</v>
      </c>
      <c r="Q153" s="28">
        <f t="shared" si="82"/>
        <v>7290.1225000000004</v>
      </c>
      <c r="R153" s="28">
        <f t="shared" si="82"/>
        <v>7202.6857499999996</v>
      </c>
      <c r="S153" s="28">
        <f t="shared" si="82"/>
        <v>7148.9</v>
      </c>
      <c r="T153" s="28">
        <f t="shared" si="82"/>
        <v>7182.7112500000003</v>
      </c>
      <c r="U153" s="28">
        <f t="shared" si="82"/>
        <v>7195.9167499999994</v>
      </c>
      <c r="V153" s="28">
        <f t="shared" si="82"/>
        <v>7234.12</v>
      </c>
      <c r="W153" s="28">
        <f t="shared" si="82"/>
        <v>7303.0647499999995</v>
      </c>
      <c r="X153" s="28">
        <f t="shared" si="82"/>
        <v>7364.8877499999999</v>
      </c>
      <c r="Y153" s="28">
        <f t="shared" si="82"/>
        <v>7424.9364999999998</v>
      </c>
      <c r="Z153" s="28">
        <f t="shared" si="82"/>
        <v>7527.8457499999995</v>
      </c>
      <c r="AA153" s="28">
        <f t="shared" si="82"/>
        <v>7630.2567499999996</v>
      </c>
      <c r="AB153" s="28">
        <f t="shared" si="82"/>
        <v>7687.0142499999993</v>
      </c>
      <c r="AC153" s="28">
        <f t="shared" si="82"/>
        <v>7750.7247499999994</v>
      </c>
      <c r="AD153" s="28">
        <f t="shared" si="82"/>
        <v>7796.3942500000003</v>
      </c>
      <c r="AE153" s="28">
        <f t="shared" si="82"/>
        <v>7816.0832500000006</v>
      </c>
      <c r="AF153" s="28">
        <f t="shared" si="82"/>
        <v>7879.2712499999998</v>
      </c>
      <c r="AG153" s="28">
        <f t="shared" si="82"/>
        <v>7929.2287500000002</v>
      </c>
      <c r="AH153" s="28">
        <f t="shared" si="82"/>
        <v>7868.2467500000002</v>
      </c>
      <c r="AI153" s="28">
        <f t="shared" si="82"/>
        <v>7835.6137500000004</v>
      </c>
      <c r="AJ153" s="28">
        <f t="shared" si="82"/>
        <v>7673.2915000000003</v>
      </c>
      <c r="AK153" s="28">
        <f t="shared" si="82"/>
        <v>7530.8957499999997</v>
      </c>
      <c r="AL153" s="28">
        <f t="shared" si="82"/>
        <v>7463.6247499999999</v>
      </c>
      <c r="AM153" s="28">
        <f>SUM(AM74:AP74)/4</f>
        <v>7300.7887499999997</v>
      </c>
      <c r="AN153" s="28">
        <f t="shared" si="78"/>
        <v>7160.7079999999996</v>
      </c>
      <c r="AO153" s="28">
        <f t="shared" si="79"/>
        <v>6981.1627499999995</v>
      </c>
      <c r="AP153" s="28">
        <f t="shared" si="75"/>
        <v>6944.9690000000001</v>
      </c>
      <c r="AQ153" s="28">
        <f t="shared" si="76"/>
        <v>7046.9292500000001</v>
      </c>
      <c r="AR153" s="28"/>
      <c r="AX153" s="28"/>
      <c r="AY153" s="28"/>
      <c r="AZ153" s="28"/>
      <c r="BA153" s="28"/>
      <c r="BH153"/>
      <c r="BI153" s="53"/>
    </row>
    <row r="154" spans="2:61" x14ac:dyDescent="0.2">
      <c r="B154" s="100" t="s">
        <v>55</v>
      </c>
      <c r="C154" s="1" t="s">
        <v>79</v>
      </c>
      <c r="D154" s="28">
        <f>SUM(D75:G75)/4</f>
        <v>192.618675</v>
      </c>
      <c r="E154" s="28">
        <f t="shared" si="82"/>
        <v>193.91185000000002</v>
      </c>
      <c r="F154" s="28">
        <f t="shared" si="82"/>
        <v>194.71947499999999</v>
      </c>
      <c r="G154" s="28">
        <f t="shared" si="82"/>
        <v>196.47919999999999</v>
      </c>
      <c r="H154" s="28">
        <f t="shared" si="82"/>
        <v>199.33695</v>
      </c>
      <c r="I154" s="28">
        <f t="shared" si="82"/>
        <v>203.11324999999999</v>
      </c>
      <c r="J154" s="28">
        <f t="shared" si="82"/>
        <v>205.84982500000001</v>
      </c>
      <c r="K154" s="28">
        <f t="shared" si="82"/>
        <v>207.52472500000002</v>
      </c>
      <c r="L154" s="28">
        <f t="shared" si="82"/>
        <v>209.1172</v>
      </c>
      <c r="M154" s="28">
        <f t="shared" ref="M154:O156" si="83">SUM(M75:P75)/4</f>
        <v>209.306175</v>
      </c>
      <c r="N154" s="28">
        <f t="shared" si="83"/>
        <v>207.77379999999999</v>
      </c>
      <c r="O154" s="28">
        <f t="shared" si="83"/>
        <v>205.32690000000002</v>
      </c>
      <c r="P154" s="28">
        <f>SUM(U79:X79)/4</f>
        <v>0</v>
      </c>
      <c r="Q154" s="28">
        <f t="shared" ref="Q154:S156" si="84">SUM(Q75:T75)/4</f>
        <v>193.81652500000001</v>
      </c>
      <c r="R154" s="28">
        <f t="shared" si="84"/>
        <v>188.37039999999999</v>
      </c>
      <c r="S154" s="28">
        <f t="shared" si="84"/>
        <v>182.023875</v>
      </c>
      <c r="T154" s="28">
        <f t="shared" si="82"/>
        <v>176.82907499999999</v>
      </c>
      <c r="U154" s="28">
        <f t="shared" si="82"/>
        <v>171.8237</v>
      </c>
      <c r="V154" s="28">
        <f t="shared" si="82"/>
        <v>168.8912</v>
      </c>
      <c r="W154" s="28">
        <f t="shared" si="82"/>
        <v>168.5299</v>
      </c>
      <c r="X154" s="28">
        <f t="shared" si="82"/>
        <v>169.64580000000001</v>
      </c>
      <c r="Y154" s="28">
        <f t="shared" si="82"/>
        <v>170.29325</v>
      </c>
      <c r="Z154" s="28">
        <f t="shared" si="82"/>
        <v>169.89292499999999</v>
      </c>
      <c r="AA154" s="28">
        <f t="shared" si="82"/>
        <v>169.52100000000002</v>
      </c>
      <c r="AB154" s="28">
        <f t="shared" si="82"/>
        <v>168.31922499999999</v>
      </c>
      <c r="AC154" s="28">
        <f t="shared" si="82"/>
        <v>168.31385</v>
      </c>
      <c r="AD154" s="28">
        <f t="shared" si="82"/>
        <v>168.95432499999998</v>
      </c>
      <c r="AE154" s="28">
        <f t="shared" si="82"/>
        <v>168.79739999999998</v>
      </c>
      <c r="AF154" s="28">
        <f t="shared" si="82"/>
        <v>170.05347499999999</v>
      </c>
      <c r="AG154" s="28">
        <f t="shared" si="82"/>
        <v>169.57112499999999</v>
      </c>
      <c r="AH154" s="28">
        <f t="shared" si="82"/>
        <v>157.22832500000001</v>
      </c>
      <c r="AI154" s="28">
        <f t="shared" si="82"/>
        <v>143.22935000000001</v>
      </c>
      <c r="AJ154" s="28">
        <f t="shared" si="82"/>
        <v>132.11112500000002</v>
      </c>
      <c r="AK154" s="28">
        <f t="shared" si="82"/>
        <v>124.53805</v>
      </c>
      <c r="AL154" s="28">
        <f t="shared" si="82"/>
        <v>129.80000000000001</v>
      </c>
      <c r="AM154" s="28">
        <f>SUM(AM75:AP75)/4</f>
        <v>139.88024999999999</v>
      </c>
      <c r="AN154" s="28">
        <f t="shared" si="78"/>
        <v>147.34187499999999</v>
      </c>
      <c r="AO154" s="28">
        <f>SUM(AO75:AR75)/4</f>
        <v>154.16867499999998</v>
      </c>
      <c r="AP154" s="28">
        <f>SUM(AP75:AS75)/4</f>
        <v>162.3218</v>
      </c>
      <c r="AQ154" s="28">
        <f t="shared" si="76"/>
        <v>170.27347500000002</v>
      </c>
      <c r="AR154" s="28"/>
      <c r="AX154" s="28"/>
      <c r="AY154" s="28"/>
      <c r="AZ154" s="28"/>
      <c r="BA154" s="28"/>
      <c r="BH154"/>
      <c r="BI154" s="53"/>
    </row>
    <row r="155" spans="2:61" x14ac:dyDescent="0.2">
      <c r="B155" s="100"/>
      <c r="C155" s="1" t="s">
        <v>80</v>
      </c>
      <c r="D155" s="28">
        <f t="shared" si="82"/>
        <v>1109.6132499999999</v>
      </c>
      <c r="E155" s="28">
        <f t="shared" si="82"/>
        <v>1120.5405000000001</v>
      </c>
      <c r="F155" s="28">
        <f t="shared" si="82"/>
        <v>1131.4665</v>
      </c>
      <c r="G155" s="28">
        <f t="shared" si="82"/>
        <v>1144.95425</v>
      </c>
      <c r="H155" s="28">
        <f t="shared" si="82"/>
        <v>1159.7107500000002</v>
      </c>
      <c r="I155" s="28">
        <f t="shared" si="82"/>
        <v>1175.2117500000002</v>
      </c>
      <c r="J155" s="28">
        <f t="shared" si="82"/>
        <v>1184.8125</v>
      </c>
      <c r="K155" s="28">
        <f t="shared" si="82"/>
        <v>1189.6695</v>
      </c>
      <c r="L155" s="28">
        <f t="shared" si="82"/>
        <v>1196.3742499999998</v>
      </c>
      <c r="M155" s="28">
        <f t="shared" si="83"/>
        <v>1196.4259999999999</v>
      </c>
      <c r="N155" s="28">
        <f t="shared" si="83"/>
        <v>1194.3412499999999</v>
      </c>
      <c r="O155" s="28">
        <f t="shared" si="83"/>
        <v>1186.5962500000001</v>
      </c>
      <c r="P155" s="28">
        <f>SUM(U80:X80)/4</f>
        <v>0</v>
      </c>
      <c r="Q155" s="28">
        <f t="shared" si="84"/>
        <v>1157.2917499999999</v>
      </c>
      <c r="R155" s="28">
        <f t="shared" si="84"/>
        <v>1143.9014999999999</v>
      </c>
      <c r="S155" s="28">
        <f t="shared" si="84"/>
        <v>1132.4155000000001</v>
      </c>
      <c r="T155" s="28">
        <f t="shared" si="82"/>
        <v>1123.9915000000001</v>
      </c>
      <c r="U155" s="28">
        <f t="shared" si="82"/>
        <v>1120.2117499999999</v>
      </c>
      <c r="V155" s="28">
        <f t="shared" si="82"/>
        <v>1119.329</v>
      </c>
      <c r="W155" s="28">
        <f t="shared" si="82"/>
        <v>1122.7582499999999</v>
      </c>
      <c r="X155" s="28">
        <f t="shared" si="82"/>
        <v>1128.8397499999999</v>
      </c>
      <c r="Y155" s="28">
        <f t="shared" si="82"/>
        <v>1134.0519999999999</v>
      </c>
      <c r="Z155" s="28">
        <f t="shared" si="82"/>
        <v>1138.9124999999999</v>
      </c>
      <c r="AA155" s="28">
        <f t="shared" si="82"/>
        <v>1142.5142499999999</v>
      </c>
      <c r="AB155" s="28">
        <f t="shared" si="82"/>
        <v>1148.1957499999999</v>
      </c>
      <c r="AC155" s="28">
        <f t="shared" si="82"/>
        <v>1154.6187499999999</v>
      </c>
      <c r="AD155" s="28">
        <f t="shared" si="82"/>
        <v>1160.481</v>
      </c>
      <c r="AE155" s="28">
        <f t="shared" si="82"/>
        <v>1166.8515</v>
      </c>
      <c r="AF155" s="28">
        <f t="shared" si="82"/>
        <v>1172.4292499999999</v>
      </c>
      <c r="AG155" s="28">
        <f t="shared" si="82"/>
        <v>1175.1695</v>
      </c>
      <c r="AH155" s="28">
        <f t="shared" si="82"/>
        <v>1157.444</v>
      </c>
      <c r="AI155" s="28">
        <f t="shared" si="82"/>
        <v>1131.2797499999999</v>
      </c>
      <c r="AJ155" s="28">
        <f t="shared" si="82"/>
        <v>1106.6414999999997</v>
      </c>
      <c r="AK155" s="28">
        <f t="shared" si="82"/>
        <v>1083.0245</v>
      </c>
      <c r="AL155" s="28">
        <f t="shared" si="82"/>
        <v>1080.944</v>
      </c>
      <c r="AM155" s="28">
        <f t="shared" ref="AM155" si="85">SUM(AM76:AP76)/4</f>
        <v>1088.1215</v>
      </c>
      <c r="AN155" s="28">
        <f t="shared" si="78"/>
        <v>1090.0747500000002</v>
      </c>
      <c r="AO155" s="28">
        <f>SUM(AO76:AR76)/4</f>
        <v>1101.2375</v>
      </c>
      <c r="AP155" s="28">
        <f>SUM(AP76:AS76)/4</f>
        <v>1119.5309999999999</v>
      </c>
      <c r="AQ155" s="28">
        <f t="shared" si="76"/>
        <v>1149.4949999999999</v>
      </c>
      <c r="AR155" s="28"/>
      <c r="AX155" s="28"/>
      <c r="AY155" s="28"/>
      <c r="AZ155" s="28"/>
      <c r="BA155" s="28"/>
      <c r="BH155"/>
      <c r="BI155" s="53"/>
    </row>
    <row r="156" spans="2:61" x14ac:dyDescent="0.2">
      <c r="B156" s="100"/>
      <c r="C156" s="1" t="s">
        <v>81</v>
      </c>
      <c r="D156" s="28">
        <f t="shared" ref="D156" si="86">SUM(D77:G77)/4</f>
        <v>5334.3002500000002</v>
      </c>
      <c r="E156" s="28">
        <f t="shared" ref="E156" si="87">SUM(E77:H77)/4</f>
        <v>5354.9949999999999</v>
      </c>
      <c r="F156" s="28">
        <f t="shared" ref="F156" si="88">SUM(F77:I77)/4</f>
        <v>5394.5782499999996</v>
      </c>
      <c r="G156" s="28">
        <f t="shared" ref="G156" si="89">SUM(G77:J77)/4</f>
        <v>5447.0662499999999</v>
      </c>
      <c r="H156" s="28">
        <f t="shared" ref="H156" si="90">SUM(H77:K77)/4</f>
        <v>5482.3697499999989</v>
      </c>
      <c r="I156" s="28">
        <f t="shared" ref="I156" si="91">SUM(I77:L77)/4</f>
        <v>5536.45</v>
      </c>
      <c r="J156" s="28">
        <f t="shared" ref="J156" si="92">SUM(J77:M77)/4</f>
        <v>5553.5770000000002</v>
      </c>
      <c r="K156" s="28">
        <f t="shared" ref="K156" si="93">SUM(K77:N77)/4</f>
        <v>5572.027</v>
      </c>
      <c r="L156" s="28">
        <f t="shared" ref="L156" si="94">SUM(L77:O77)/4</f>
        <v>5599.1350000000002</v>
      </c>
      <c r="M156" s="28">
        <f t="shared" si="83"/>
        <v>5585.2147500000001</v>
      </c>
      <c r="N156" s="28">
        <f t="shared" si="83"/>
        <v>5587.3292499999998</v>
      </c>
      <c r="O156" s="28">
        <f t="shared" si="83"/>
        <v>5547.7357499999998</v>
      </c>
      <c r="P156" s="28">
        <f>SUM(U81:X81)/4</f>
        <v>0</v>
      </c>
      <c r="Q156" s="28">
        <f t="shared" si="84"/>
        <v>5464.5825000000004</v>
      </c>
      <c r="R156" s="28">
        <f t="shared" si="84"/>
        <v>5384.6007499999996</v>
      </c>
      <c r="S156" s="28">
        <f t="shared" si="84"/>
        <v>5333.2275</v>
      </c>
      <c r="T156" s="28">
        <f t="shared" ref="T156" si="95">SUM(T77:W77)/4</f>
        <v>5334.2709999999997</v>
      </c>
      <c r="U156" s="28">
        <f t="shared" ref="U156" si="96">SUM(U77:X77)/4</f>
        <v>5342.1287499999999</v>
      </c>
      <c r="V156" s="28">
        <f t="shared" ref="V156" si="97">SUM(V77:Y77)/4</f>
        <v>5374.8247499999998</v>
      </c>
      <c r="W156" s="28">
        <f t="shared" ref="W156" si="98">SUM(W77:Z77)/4</f>
        <v>5420.6287499999999</v>
      </c>
      <c r="X156" s="28">
        <f t="shared" ref="X156" si="99">SUM(X77:AA77)/4</f>
        <v>5469.6309999999994</v>
      </c>
      <c r="Y156" s="28">
        <f t="shared" ref="Y156" si="100">SUM(Y77:AB77)/4</f>
        <v>5513.0150000000003</v>
      </c>
      <c r="Z156" s="28">
        <f t="shared" ref="Z156" si="101">SUM(Z77:AC77)/4</f>
        <v>5574.9285</v>
      </c>
      <c r="AA156" s="28">
        <f t="shared" ref="AA156" si="102">SUM(AA77:AD77)/4</f>
        <v>5632.5315000000001</v>
      </c>
      <c r="AB156" s="28">
        <f t="shared" ref="AB156" si="103">SUM(AB77:AE77)/4</f>
        <v>5671.5945000000011</v>
      </c>
      <c r="AC156" s="28">
        <f t="shared" ref="AC156" si="104">SUM(AC77:AF77)/4</f>
        <v>5711.0910000000003</v>
      </c>
      <c r="AD156" s="28">
        <f t="shared" ref="AD156" si="105">SUM(AD77:AG77)/4</f>
        <v>5735.0102500000003</v>
      </c>
      <c r="AE156" s="28">
        <f t="shared" ref="AE156" si="106">SUM(AE77:AH77)/4</f>
        <v>5752.5972500000007</v>
      </c>
      <c r="AF156" s="28">
        <f t="shared" ref="AF156" si="107">SUM(AF77:AI77)/4</f>
        <v>5776.9120000000003</v>
      </c>
      <c r="AG156" s="28">
        <f t="shared" ref="AG156" si="108">SUM(AG77:AJ77)/4</f>
        <v>5797.0332499999995</v>
      </c>
      <c r="AH156" s="28">
        <f t="shared" ref="AH156" si="109">SUM(AH77:AK77)/4</f>
        <v>5772.10275</v>
      </c>
      <c r="AI156" s="28">
        <f t="shared" ref="AI156" si="110">SUM(AI77:AL77)/4</f>
        <v>5775.0237499999994</v>
      </c>
      <c r="AJ156" s="28">
        <f t="shared" ref="AJ156" si="111">SUM(AJ77:AM77)/4</f>
        <v>5716.0360000000001</v>
      </c>
      <c r="AK156" s="28">
        <f t="shared" ref="AK156" si="112">SUM(AK77:AN77)/4</f>
        <v>5651.3032500000008</v>
      </c>
      <c r="AL156" s="28">
        <f t="shared" ref="AL156" si="113">SUM(AL77:AO77)/4</f>
        <v>5606.0502500000002</v>
      </c>
      <c r="AM156" s="28">
        <f>SUM(AM77:AP77)/4</f>
        <v>5490.6830000000009</v>
      </c>
      <c r="AN156" s="28">
        <f t="shared" si="78"/>
        <v>5379.4404999999997</v>
      </c>
      <c r="AO156" s="28">
        <f t="shared" si="79"/>
        <v>5281.1844999999994</v>
      </c>
      <c r="AP156" s="28">
        <f>SUM(AP77:AS77)/4</f>
        <v>5270.8289999999997</v>
      </c>
      <c r="AQ156" s="28">
        <f t="shared" si="76"/>
        <v>5371.71</v>
      </c>
      <c r="AR156" s="28"/>
      <c r="AX156" s="28"/>
      <c r="AY156" s="28"/>
      <c r="AZ156" s="28"/>
      <c r="BA156" s="28"/>
      <c r="BH156"/>
      <c r="BI156" s="53"/>
    </row>
    <row r="157" spans="2:61" x14ac:dyDescent="0.2">
      <c r="BH157"/>
      <c r="BI157" s="53"/>
    </row>
    <row r="158" spans="2:61" x14ac:dyDescent="0.2">
      <c r="BH158"/>
      <c r="BI158" s="53"/>
    </row>
    <row r="159" spans="2:61" x14ac:dyDescent="0.2">
      <c r="B159" s="20"/>
      <c r="BH159"/>
      <c r="BI159" s="53"/>
    </row>
    <row r="160" spans="2:61" x14ac:dyDescent="0.2">
      <c r="BH160"/>
      <c r="BI160" s="53"/>
    </row>
    <row r="161" spans="2:61" x14ac:dyDescent="0.2">
      <c r="C161" s="9" t="s">
        <v>88</v>
      </c>
      <c r="D161" s="7"/>
      <c r="E161" s="7"/>
      <c r="F161" s="7"/>
      <c r="G161" s="7"/>
      <c r="H161" s="7"/>
      <c r="BH161"/>
      <c r="BI161" s="53"/>
    </row>
    <row r="162" spans="2:61" x14ac:dyDescent="0.2">
      <c r="BH162"/>
      <c r="BI162" s="53"/>
    </row>
    <row r="163" spans="2:61" ht="27.75" x14ac:dyDescent="0.2">
      <c r="D163" s="54" t="s">
        <v>24</v>
      </c>
      <c r="E163" s="54" t="s">
        <v>25</v>
      </c>
      <c r="F163" s="54" t="s">
        <v>26</v>
      </c>
      <c r="G163" s="54" t="s">
        <v>27</v>
      </c>
      <c r="H163" s="54" t="s">
        <v>28</v>
      </c>
      <c r="I163" s="54" t="s">
        <v>29</v>
      </c>
      <c r="J163" s="54" t="s">
        <v>30</v>
      </c>
      <c r="K163" s="54" t="s">
        <v>31</v>
      </c>
      <c r="L163" s="54" t="s">
        <v>32</v>
      </c>
      <c r="M163" s="54" t="s">
        <v>33</v>
      </c>
      <c r="N163" s="54" t="s">
        <v>34</v>
      </c>
      <c r="O163" s="54" t="s">
        <v>35</v>
      </c>
      <c r="P163" s="54" t="s">
        <v>36</v>
      </c>
      <c r="Q163" s="54" t="s">
        <v>37</v>
      </c>
      <c r="R163" s="54" t="s">
        <v>38</v>
      </c>
      <c r="S163" s="54" t="s">
        <v>39</v>
      </c>
      <c r="T163" s="54" t="s">
        <v>40</v>
      </c>
      <c r="U163" s="54" t="s">
        <v>41</v>
      </c>
      <c r="V163" s="54" t="s">
        <v>42</v>
      </c>
      <c r="W163" s="54" t="s">
        <v>43</v>
      </c>
      <c r="X163" s="54" t="s">
        <v>44</v>
      </c>
      <c r="Y163" s="54" t="s">
        <v>45</v>
      </c>
      <c r="Z163" s="54" t="s">
        <v>46</v>
      </c>
      <c r="AA163" s="54" t="s">
        <v>47</v>
      </c>
      <c r="AB163" s="54" t="s">
        <v>48</v>
      </c>
      <c r="AC163" s="54" t="s">
        <v>49</v>
      </c>
      <c r="AD163" s="54" t="s">
        <v>50</v>
      </c>
      <c r="AE163" s="54" t="s">
        <v>51</v>
      </c>
      <c r="AF163" s="54" t="s">
        <v>52</v>
      </c>
      <c r="AG163" s="54" t="s">
        <v>53</v>
      </c>
      <c r="AH163" s="54" t="s">
        <v>54</v>
      </c>
      <c r="AI163" s="54" t="s">
        <v>89</v>
      </c>
      <c r="AJ163" s="54" t="s">
        <v>90</v>
      </c>
      <c r="AK163" s="54" t="s">
        <v>92</v>
      </c>
      <c r="AL163" s="54" t="s">
        <v>95</v>
      </c>
      <c r="AM163" s="54" t="s">
        <v>96</v>
      </c>
      <c r="AN163" s="54" t="s">
        <v>98</v>
      </c>
      <c r="AO163" s="54" t="s">
        <v>99</v>
      </c>
      <c r="AP163" s="54" t="s">
        <v>100</v>
      </c>
      <c r="AQ163" s="2" t="s">
        <v>104</v>
      </c>
      <c r="BH163"/>
      <c r="BI163" s="53"/>
    </row>
    <row r="164" spans="2:61" x14ac:dyDescent="0.2">
      <c r="B164" s="19"/>
      <c r="C164" s="1" t="s">
        <v>0</v>
      </c>
      <c r="D164" s="55">
        <f>D87/D85</f>
        <v>23.95852487190297</v>
      </c>
      <c r="E164" s="55">
        <f t="shared" ref="E164:AH164" si="114">E87/E85</f>
        <v>23.842128904655254</v>
      </c>
      <c r="F164" s="55">
        <f t="shared" si="114"/>
        <v>23.721942935996786</v>
      </c>
      <c r="G164" s="55">
        <f t="shared" si="114"/>
        <v>22.344903346947287</v>
      </c>
      <c r="H164" s="55">
        <f t="shared" si="114"/>
        <v>22.216480172910106</v>
      </c>
      <c r="I164" s="55">
        <f t="shared" si="114"/>
        <v>21.817726655638033</v>
      </c>
      <c r="J164" s="55">
        <f t="shared" si="114"/>
        <v>21.676917437453774</v>
      </c>
      <c r="K164" s="55">
        <f t="shared" si="114"/>
        <v>22.093704878324232</v>
      </c>
      <c r="L164" s="55">
        <f t="shared" si="114"/>
        <v>21.811343337142791</v>
      </c>
      <c r="M164" s="55">
        <f t="shared" si="114"/>
        <v>21.751269937640132</v>
      </c>
      <c r="N164" s="55">
        <f t="shared" si="114"/>
        <v>21.597286999635216</v>
      </c>
      <c r="O164" s="55">
        <f t="shared" si="114"/>
        <v>21.671240712704634</v>
      </c>
      <c r="P164" s="55">
        <f t="shared" si="114"/>
        <v>22.983813398616959</v>
      </c>
      <c r="Q164" s="55">
        <f t="shared" si="114"/>
        <v>23.314368066311086</v>
      </c>
      <c r="R164" s="55">
        <f t="shared" si="114"/>
        <v>24.227746169197168</v>
      </c>
      <c r="S164" s="55">
        <f t="shared" si="114"/>
        <v>25.260302288504274</v>
      </c>
      <c r="T164" s="55">
        <f t="shared" si="114"/>
        <v>25.846985402715934</v>
      </c>
      <c r="U164" s="55">
        <f t="shared" si="114"/>
        <v>28.835268661750369</v>
      </c>
      <c r="V164" s="55">
        <f t="shared" si="114"/>
        <v>31.59356352914914</v>
      </c>
      <c r="W164" s="55">
        <f t="shared" si="114"/>
        <v>34.646722474681567</v>
      </c>
      <c r="X164" s="55">
        <f t="shared" si="114"/>
        <v>37.558096862283726</v>
      </c>
      <c r="Y164" s="55">
        <f t="shared" si="114"/>
        <v>36.599220376555877</v>
      </c>
      <c r="Z164" s="55">
        <f t="shared" si="114"/>
        <v>34.676381374507351</v>
      </c>
      <c r="AA164" s="55">
        <f t="shared" si="114"/>
        <v>32.317382624756952</v>
      </c>
      <c r="AB164" s="55">
        <f t="shared" si="114"/>
        <v>28.966010167981953</v>
      </c>
      <c r="AC164" s="55">
        <f t="shared" si="114"/>
        <v>28.163550414683613</v>
      </c>
      <c r="AD164" s="55">
        <f t="shared" si="114"/>
        <v>26.992960838507397</v>
      </c>
      <c r="AE164" s="55">
        <f t="shared" si="114"/>
        <v>26.486832680208803</v>
      </c>
      <c r="AF164" s="55">
        <f t="shared" si="114"/>
        <v>25.837864139837084</v>
      </c>
      <c r="AG164" s="55">
        <f t="shared" si="114"/>
        <v>25.041835330933882</v>
      </c>
      <c r="AH164" s="55">
        <f t="shared" si="114"/>
        <v>28.901813076631662</v>
      </c>
      <c r="AI164" s="55">
        <f t="shared" ref="AI164" si="115">AI87/AI85</f>
        <v>31.04271011216731</v>
      </c>
      <c r="AJ164" s="55">
        <f>AJ87/AJ85</f>
        <v>33.659362873615542</v>
      </c>
      <c r="AK164" s="55">
        <f>AK87/AK85</f>
        <v>35.540662358451229</v>
      </c>
      <c r="AL164" s="55">
        <f t="shared" ref="AL164" si="116">AL87/AL85</f>
        <v>31.367118251526517</v>
      </c>
      <c r="AM164" s="55">
        <f>AM87/AM85</f>
        <v>28.362162574242817</v>
      </c>
      <c r="AN164" s="55">
        <f t="shared" ref="AN164:AO164" si="117">AN87/AN85</f>
        <v>25.173814409038279</v>
      </c>
      <c r="AO164" s="55">
        <f t="shared" si="117"/>
        <v>22.669557798112884</v>
      </c>
      <c r="AP164" s="55">
        <f t="shared" ref="AP164:AQ164" si="118">AP87/AP85</f>
        <v>21.361645777944499</v>
      </c>
      <c r="AQ164" s="55">
        <f t="shared" si="118"/>
        <v>21.037641230198815</v>
      </c>
      <c r="AR164" s="1"/>
      <c r="AT164" s="18"/>
      <c r="BH164"/>
      <c r="BI164" s="53"/>
    </row>
    <row r="165" spans="2:61" x14ac:dyDescent="0.2">
      <c r="B165" s="19"/>
      <c r="C165" s="1" t="s">
        <v>1</v>
      </c>
      <c r="D165" s="55">
        <f t="shared" ref="D165:AH165" si="119">D90/D88</f>
        <v>17.09248084423124</v>
      </c>
      <c r="E165" s="55">
        <f t="shared" si="119"/>
        <v>17.016474448636131</v>
      </c>
      <c r="F165" s="55">
        <f t="shared" si="119"/>
        <v>17.692190518534794</v>
      </c>
      <c r="G165" s="55">
        <f t="shared" si="119"/>
        <v>18.470669455722746</v>
      </c>
      <c r="H165" s="55">
        <f t="shared" si="119"/>
        <v>18.597116481106724</v>
      </c>
      <c r="I165" s="55">
        <f t="shared" si="119"/>
        <v>19.290129006214539</v>
      </c>
      <c r="J165" s="55">
        <f t="shared" si="119"/>
        <v>18.862045648596361</v>
      </c>
      <c r="K165" s="55">
        <f t="shared" si="119"/>
        <v>18.034933069393446</v>
      </c>
      <c r="L165" s="55">
        <f t="shared" si="119"/>
        <v>17.827290813833702</v>
      </c>
      <c r="M165" s="55">
        <f t="shared" si="119"/>
        <v>16.581846860336622</v>
      </c>
      <c r="N165" s="55">
        <f t="shared" si="119"/>
        <v>15.671090205061363</v>
      </c>
      <c r="O165" s="55">
        <f t="shared" si="119"/>
        <v>15.592995839928541</v>
      </c>
      <c r="P165" s="55">
        <f t="shared" si="119"/>
        <v>15.391003032790326</v>
      </c>
      <c r="Q165" s="55">
        <f t="shared" si="119"/>
        <v>16.033718857957659</v>
      </c>
      <c r="R165" s="55">
        <f t="shared" si="119"/>
        <v>17.154451845767145</v>
      </c>
      <c r="S165" s="55">
        <f t="shared" si="119"/>
        <v>18.084397949053635</v>
      </c>
      <c r="T165" s="55">
        <f t="shared" si="119"/>
        <v>18.39747922689839</v>
      </c>
      <c r="U165" s="55">
        <f t="shared" si="119"/>
        <v>18.421928500507921</v>
      </c>
      <c r="V165" s="55">
        <f t="shared" si="119"/>
        <v>18.255113184816516</v>
      </c>
      <c r="W165" s="55">
        <f t="shared" si="119"/>
        <v>18.232283226767599</v>
      </c>
      <c r="X165" s="55">
        <f t="shared" si="119"/>
        <v>19.094895869017353</v>
      </c>
      <c r="Y165" s="55">
        <f t="shared" si="119"/>
        <v>20.950735096912442</v>
      </c>
      <c r="Z165" s="55">
        <f t="shared" si="119"/>
        <v>23.12348998687629</v>
      </c>
      <c r="AA165" s="55">
        <f t="shared" si="119"/>
        <v>25.923238075802889</v>
      </c>
      <c r="AB165" s="55">
        <f t="shared" si="119"/>
        <v>28.846401178355894</v>
      </c>
      <c r="AC165" s="55">
        <f t="shared" si="119"/>
        <v>29.526661438308558</v>
      </c>
      <c r="AD165" s="55">
        <f t="shared" si="119"/>
        <v>29.420825553185381</v>
      </c>
      <c r="AE165" s="55">
        <f t="shared" si="119"/>
        <v>27.871730220956209</v>
      </c>
      <c r="AF165" s="55">
        <f t="shared" si="119"/>
        <v>26.583233911296521</v>
      </c>
      <c r="AG165" s="55">
        <f t="shared" si="119"/>
        <v>26.828380061082886</v>
      </c>
      <c r="AH165" s="55">
        <f t="shared" si="119"/>
        <v>28.625819957420639</v>
      </c>
      <c r="AI165" s="55">
        <f t="shared" ref="AI165:AJ165" si="120">AI90/AI88</f>
        <v>30.628561966006789</v>
      </c>
      <c r="AJ165" s="55">
        <f t="shared" si="120"/>
        <v>33.680713824197234</v>
      </c>
      <c r="AK165" s="55">
        <f t="shared" ref="AK165:AL165" si="121">AK90/AK88</f>
        <v>37.05681055397185</v>
      </c>
      <c r="AL165" s="55">
        <f t="shared" si="121"/>
        <v>37.829755233584237</v>
      </c>
      <c r="AM165" s="55">
        <f t="shared" ref="AM165:AN165" si="122">AM90/AM88</f>
        <v>38.821894575178916</v>
      </c>
      <c r="AN165" s="55">
        <f t="shared" si="122"/>
        <v>36.952368961116846</v>
      </c>
      <c r="AO165" s="55">
        <f t="shared" ref="AO165:AP165" si="123">AO90/AO88</f>
        <v>34.563842040775036</v>
      </c>
      <c r="AP165" s="55">
        <f t="shared" si="123"/>
        <v>32.802088026833296</v>
      </c>
      <c r="AQ165" s="55">
        <f t="shared" ref="AQ165" si="124">AQ90/AQ88</f>
        <v>30.937303714136061</v>
      </c>
      <c r="AR165" s="1"/>
      <c r="AT165" s="18"/>
      <c r="BH165"/>
      <c r="BI165" s="53"/>
    </row>
    <row r="166" spans="2:61" x14ac:dyDescent="0.2">
      <c r="B166" s="19"/>
      <c r="C166" s="1" t="s">
        <v>2</v>
      </c>
      <c r="D166" s="55">
        <f t="shared" ref="D166:AH166" si="125">D93/D91</f>
        <v>19.37564983029273</v>
      </c>
      <c r="E166" s="55">
        <f t="shared" si="125"/>
        <v>18.866472876506524</v>
      </c>
      <c r="F166" s="55">
        <f t="shared" si="125"/>
        <v>19.331634302809789</v>
      </c>
      <c r="G166" s="55">
        <f t="shared" si="125"/>
        <v>19.359409391157389</v>
      </c>
      <c r="H166" s="55">
        <f t="shared" si="125"/>
        <v>19.260052823707085</v>
      </c>
      <c r="I166" s="55">
        <f t="shared" si="125"/>
        <v>19.734908084599539</v>
      </c>
      <c r="J166" s="55">
        <f t="shared" si="125"/>
        <v>18.983318769961926</v>
      </c>
      <c r="K166" s="55">
        <f t="shared" si="125"/>
        <v>19.309933182161515</v>
      </c>
      <c r="L166" s="55">
        <f t="shared" si="125"/>
        <v>18.664640998168345</v>
      </c>
      <c r="M166" s="55">
        <f t="shared" si="125"/>
        <v>18.34486486936763</v>
      </c>
      <c r="N166" s="55">
        <f t="shared" si="125"/>
        <v>18.428629381302262</v>
      </c>
      <c r="O166" s="55">
        <f t="shared" si="125"/>
        <v>17.96417792840835</v>
      </c>
      <c r="P166" s="55">
        <f t="shared" si="125"/>
        <v>19.044733435228199</v>
      </c>
      <c r="Q166" s="55">
        <f t="shared" si="125"/>
        <v>20.650939487009289</v>
      </c>
      <c r="R166" s="55">
        <f t="shared" si="125"/>
        <v>23.505035982399306</v>
      </c>
      <c r="S166" s="55">
        <f t="shared" si="125"/>
        <v>25.064132773214979</v>
      </c>
      <c r="T166" s="55">
        <f t="shared" si="125"/>
        <v>25.797890149226831</v>
      </c>
      <c r="U166" s="55">
        <f t="shared" si="125"/>
        <v>26.85661263066541</v>
      </c>
      <c r="V166" s="55">
        <f t="shared" si="125"/>
        <v>28.196559472784635</v>
      </c>
      <c r="W166" s="55">
        <f t="shared" si="125"/>
        <v>30.558493585956686</v>
      </c>
      <c r="X166" s="55">
        <f t="shared" si="125"/>
        <v>30.571116456230595</v>
      </c>
      <c r="Y166" s="55">
        <f t="shared" si="125"/>
        <v>30.630504064222606</v>
      </c>
      <c r="Z166" s="55">
        <f t="shared" si="125"/>
        <v>29.50063412343416</v>
      </c>
      <c r="AA166" s="55">
        <f t="shared" si="125"/>
        <v>26.492884057354797</v>
      </c>
      <c r="AB166" s="55">
        <f t="shared" si="125"/>
        <v>26.191621270519267</v>
      </c>
      <c r="AC166" s="55">
        <f t="shared" si="125"/>
        <v>23.745645733176193</v>
      </c>
      <c r="AD166" s="55">
        <f t="shared" si="125"/>
        <v>21.845848682494061</v>
      </c>
      <c r="AE166" s="55">
        <f t="shared" si="125"/>
        <v>21.66428342467265</v>
      </c>
      <c r="AF166" s="55">
        <f t="shared" si="125"/>
        <v>21.462842926211302</v>
      </c>
      <c r="AG166" s="55">
        <f t="shared" si="125"/>
        <v>21.880725967279744</v>
      </c>
      <c r="AH166" s="55">
        <f t="shared" si="125"/>
        <v>22.075015617504992</v>
      </c>
      <c r="AI166" s="55">
        <f t="shared" ref="AI166:AJ166" si="126">AI93/AI91</f>
        <v>22.957115250253885</v>
      </c>
      <c r="AJ166" s="55">
        <f t="shared" si="126"/>
        <v>22.500335711632822</v>
      </c>
      <c r="AK166" s="55">
        <f t="shared" ref="AK166:AL166" si="127">AK93/AK91</f>
        <v>22.045988337808275</v>
      </c>
      <c r="AL166" s="55">
        <f t="shared" si="127"/>
        <v>22.278543660603674</v>
      </c>
      <c r="AM166" s="55">
        <f t="shared" ref="AM166:AN166" si="128">AM93/AM91</f>
        <v>21.588776308277517</v>
      </c>
      <c r="AN166" s="55">
        <f t="shared" si="128"/>
        <v>21.68700487094701</v>
      </c>
      <c r="AO166" s="55">
        <f t="shared" ref="AO166:AP166" si="129">AO93/AO91</f>
        <v>22.289375765385838</v>
      </c>
      <c r="AP166" s="55">
        <f t="shared" si="129"/>
        <v>21.892889943852783</v>
      </c>
      <c r="AQ166" s="55">
        <f t="shared" ref="AQ166" si="130">AQ93/AQ91</f>
        <v>21.937916954710722</v>
      </c>
      <c r="AR166" s="1"/>
      <c r="AT166" s="18"/>
      <c r="BH166"/>
      <c r="BI166" s="53"/>
    </row>
    <row r="167" spans="2:61" x14ac:dyDescent="0.2">
      <c r="B167" s="19"/>
      <c r="C167" s="1" t="s">
        <v>3</v>
      </c>
      <c r="D167" s="55">
        <f t="shared" ref="D167:AH167" si="131">D96/D94</f>
        <v>18.348064602235706</v>
      </c>
      <c r="E167" s="55">
        <f t="shared" si="131"/>
        <v>17.942000146199668</v>
      </c>
      <c r="F167" s="55">
        <f t="shared" si="131"/>
        <v>16.956068349517842</v>
      </c>
      <c r="G167" s="55">
        <f t="shared" si="131"/>
        <v>16.077420952243497</v>
      </c>
      <c r="H167" s="55">
        <f t="shared" si="131"/>
        <v>14.450347854717087</v>
      </c>
      <c r="I167" s="55">
        <f t="shared" si="131"/>
        <v>13.253116968756467</v>
      </c>
      <c r="J167" s="55">
        <f t="shared" si="131"/>
        <v>12.862918586556727</v>
      </c>
      <c r="K167" s="55">
        <f t="shared" si="131"/>
        <v>13.141335236998273</v>
      </c>
      <c r="L167" s="55">
        <f t="shared" si="131"/>
        <v>14.074141360900356</v>
      </c>
      <c r="M167" s="55">
        <f t="shared" si="131"/>
        <v>14.739963728342666</v>
      </c>
      <c r="N167" s="55">
        <f t="shared" si="131"/>
        <v>14.397319947976234</v>
      </c>
      <c r="O167" s="55">
        <f t="shared" si="131"/>
        <v>14.81143856158927</v>
      </c>
      <c r="P167" s="55">
        <f t="shared" si="131"/>
        <v>16.268893000355828</v>
      </c>
      <c r="Q167" s="55">
        <f t="shared" si="131"/>
        <v>17.250814492746894</v>
      </c>
      <c r="R167" s="55">
        <f t="shared" si="131"/>
        <v>18.226990386333537</v>
      </c>
      <c r="S167" s="55">
        <f t="shared" si="131"/>
        <v>18.576272663945517</v>
      </c>
      <c r="T167" s="55">
        <f t="shared" si="131"/>
        <v>19.017795175990432</v>
      </c>
      <c r="U167" s="55">
        <f t="shared" si="131"/>
        <v>19.974384645419356</v>
      </c>
      <c r="V167" s="55">
        <f t="shared" si="131"/>
        <v>22.798330572482758</v>
      </c>
      <c r="W167" s="55">
        <f t="shared" si="131"/>
        <v>26.03953805627809</v>
      </c>
      <c r="X167" s="55">
        <f t="shared" si="131"/>
        <v>27.231558747595599</v>
      </c>
      <c r="Y167" s="55">
        <f t="shared" si="131"/>
        <v>27.565680366430431</v>
      </c>
      <c r="Z167" s="55">
        <f t="shared" si="131"/>
        <v>26.436331744668191</v>
      </c>
      <c r="AA167" s="55">
        <f t="shared" si="131"/>
        <v>24.420000256864018</v>
      </c>
      <c r="AB167" s="55">
        <f t="shared" si="131"/>
        <v>24.654958798867757</v>
      </c>
      <c r="AC167" s="55">
        <f t="shared" si="131"/>
        <v>26.201228566669251</v>
      </c>
      <c r="AD167" s="55">
        <f t="shared" si="131"/>
        <v>25.069019897586625</v>
      </c>
      <c r="AE167" s="55">
        <f t="shared" si="131"/>
        <v>24.322775517328516</v>
      </c>
      <c r="AF167" s="55">
        <f t="shared" si="131"/>
        <v>22.166946418252397</v>
      </c>
      <c r="AG167" s="55">
        <f t="shared" si="131"/>
        <v>21.25192446748073</v>
      </c>
      <c r="AH167" s="55">
        <f t="shared" si="131"/>
        <v>23.15467589622078</v>
      </c>
      <c r="AI167" s="55">
        <f t="shared" ref="AI167:AJ167" si="132">AI96/AI94</f>
        <v>25.413862402654519</v>
      </c>
      <c r="AJ167" s="55">
        <f t="shared" si="132"/>
        <v>28.17022364460929</v>
      </c>
      <c r="AK167" s="55">
        <f t="shared" ref="AK167:AL167" si="133">AK96/AK94</f>
        <v>30.737890500593533</v>
      </c>
      <c r="AL167" s="55">
        <f t="shared" si="133"/>
        <v>29.347454297271575</v>
      </c>
      <c r="AM167" s="55">
        <f t="shared" ref="AM167:AN167" si="134">AM96/AM94</f>
        <v>28.558278380543513</v>
      </c>
      <c r="AN167" s="55">
        <f t="shared" si="134"/>
        <v>26.640488204836696</v>
      </c>
      <c r="AO167" s="55">
        <f t="shared" ref="AO167:AP167" si="135">AO96/AO94</f>
        <v>23.045642811241958</v>
      </c>
      <c r="AP167" s="55">
        <f t="shared" si="135"/>
        <v>22.932010242464298</v>
      </c>
      <c r="AQ167" s="55">
        <f t="shared" ref="AQ167" si="136">AQ96/AQ94</f>
        <v>23.137534953753498</v>
      </c>
      <c r="AR167" s="1"/>
      <c r="AT167" s="18"/>
      <c r="BH167"/>
      <c r="BI167" s="53"/>
    </row>
    <row r="168" spans="2:61" x14ac:dyDescent="0.2">
      <c r="B168" s="19"/>
      <c r="C168" s="1" t="s">
        <v>4</v>
      </c>
      <c r="D168" s="55">
        <f t="shared" ref="D168:AH168" si="137">D99/D97</f>
        <v>23.198482544766602</v>
      </c>
      <c r="E168" s="55">
        <f t="shared" si="137"/>
        <v>22.619755997849285</v>
      </c>
      <c r="F168" s="55">
        <f t="shared" si="137"/>
        <v>22.772913781300687</v>
      </c>
      <c r="G168" s="55">
        <f t="shared" si="137"/>
        <v>24.147256466687885</v>
      </c>
      <c r="H168" s="55">
        <f t="shared" si="137"/>
        <v>24.702985273764387</v>
      </c>
      <c r="I168" s="55">
        <f t="shared" si="137"/>
        <v>25.028525360689489</v>
      </c>
      <c r="J168" s="55">
        <f t="shared" si="137"/>
        <v>25.404627991593838</v>
      </c>
      <c r="K168" s="55">
        <f t="shared" si="137"/>
        <v>23.886768577617552</v>
      </c>
      <c r="L168" s="55">
        <f t="shared" si="137"/>
        <v>23.132244627343837</v>
      </c>
      <c r="M168" s="55">
        <f t="shared" si="137"/>
        <v>22.81571726346812</v>
      </c>
      <c r="N168" s="55">
        <f t="shared" si="137"/>
        <v>22.313804722385459</v>
      </c>
      <c r="O168" s="55">
        <f t="shared" si="137"/>
        <v>22.383835881140772</v>
      </c>
      <c r="P168" s="55">
        <f t="shared" si="137"/>
        <v>23.271454048805726</v>
      </c>
      <c r="Q168" s="55">
        <f t="shared" si="137"/>
        <v>24.160613976603997</v>
      </c>
      <c r="R168" s="55">
        <f t="shared" si="137"/>
        <v>25.422445470458698</v>
      </c>
      <c r="S168" s="55">
        <f t="shared" si="137"/>
        <v>26.107705748335352</v>
      </c>
      <c r="T168" s="55">
        <f t="shared" si="137"/>
        <v>26.342407687711351</v>
      </c>
      <c r="U168" s="55">
        <f t="shared" si="137"/>
        <v>27.559423855363093</v>
      </c>
      <c r="V168" s="55">
        <f t="shared" si="137"/>
        <v>27.05176397542807</v>
      </c>
      <c r="W168" s="55">
        <f t="shared" si="137"/>
        <v>26.504866562758757</v>
      </c>
      <c r="X168" s="55">
        <f t="shared" si="137"/>
        <v>26.580677007865329</v>
      </c>
      <c r="Y168" s="55">
        <f t="shared" si="137"/>
        <v>25.342877770770919</v>
      </c>
      <c r="Z168" s="55">
        <f t="shared" si="137"/>
        <v>24.646221914661794</v>
      </c>
      <c r="AA168" s="55">
        <f t="shared" si="137"/>
        <v>24.731946230873461</v>
      </c>
      <c r="AB168" s="55">
        <f t="shared" si="137"/>
        <v>25.079479104797183</v>
      </c>
      <c r="AC168" s="55">
        <f t="shared" si="137"/>
        <v>26.104391738284718</v>
      </c>
      <c r="AD168" s="55">
        <f t="shared" si="137"/>
        <v>27.870728151755159</v>
      </c>
      <c r="AE168" s="55">
        <f t="shared" si="137"/>
        <v>28.858141417726294</v>
      </c>
      <c r="AF168" s="55">
        <f t="shared" si="137"/>
        <v>29.412899112911681</v>
      </c>
      <c r="AG168" s="55">
        <f t="shared" si="137"/>
        <v>28.606450872573898</v>
      </c>
      <c r="AH168" s="55">
        <f t="shared" si="137"/>
        <v>31.129939470574108</v>
      </c>
      <c r="AI168" s="55">
        <f t="shared" ref="AI168:AJ168" si="138">AI99/AI97</f>
        <v>33.733958151880024</v>
      </c>
      <c r="AJ168" s="55">
        <f t="shared" si="138"/>
        <v>37.00366191165827</v>
      </c>
      <c r="AK168" s="55">
        <f t="shared" ref="AK168:AL168" si="139">AK99/AK97</f>
        <v>37.504558253888206</v>
      </c>
      <c r="AL168" s="55">
        <f t="shared" si="139"/>
        <v>30.632773168001091</v>
      </c>
      <c r="AM168" s="55">
        <f t="shared" ref="AM168:AN168" si="140">AM99/AM97</f>
        <v>28.275825136168152</v>
      </c>
      <c r="AN168" s="55">
        <f t="shared" si="140"/>
        <v>26.447065625514721</v>
      </c>
      <c r="AO168" s="55">
        <f t="shared" ref="AO168:AP168" si="141">AO99/AO97</f>
        <v>25.858780749823488</v>
      </c>
      <c r="AP168" s="55">
        <f t="shared" si="141"/>
        <v>27.170083875399246</v>
      </c>
      <c r="AQ168" s="55">
        <f t="shared" ref="AQ168" si="142">AQ99/AQ97</f>
        <v>27.359886431013194</v>
      </c>
      <c r="AR168" s="1"/>
      <c r="AT168" s="18"/>
      <c r="BH168"/>
      <c r="BI168" s="53"/>
    </row>
    <row r="169" spans="2:61" x14ac:dyDescent="0.2">
      <c r="B169" s="19"/>
      <c r="C169" s="1" t="s">
        <v>5</v>
      </c>
      <c r="D169" s="55">
        <f t="shared" ref="D169:AH169" si="143">D102/D100</f>
        <v>20.038706423199628</v>
      </c>
      <c r="E169" s="55">
        <f t="shared" si="143"/>
        <v>19.898481903548682</v>
      </c>
      <c r="F169" s="55">
        <f t="shared" si="143"/>
        <v>20.101308927374927</v>
      </c>
      <c r="G169" s="55">
        <f t="shared" si="143"/>
        <v>20.724201629881662</v>
      </c>
      <c r="H169" s="55">
        <f t="shared" si="143"/>
        <v>20.983366486060291</v>
      </c>
      <c r="I169" s="55">
        <f t="shared" si="143"/>
        <v>21.418350473490726</v>
      </c>
      <c r="J169" s="55">
        <f t="shared" si="143"/>
        <v>21.106167521357953</v>
      </c>
      <c r="K169" s="55">
        <f t="shared" si="143"/>
        <v>21.486272363355763</v>
      </c>
      <c r="L169" s="55">
        <f t="shared" si="143"/>
        <v>21.103959277486474</v>
      </c>
      <c r="M169" s="55">
        <f t="shared" si="143"/>
        <v>20.608254603115544</v>
      </c>
      <c r="N169" s="55">
        <f t="shared" si="143"/>
        <v>21.133917162304446</v>
      </c>
      <c r="O169" s="55">
        <f t="shared" si="143"/>
        <v>20.725976032421073</v>
      </c>
      <c r="P169" s="55">
        <f t="shared" si="143"/>
        <v>22.195275409237329</v>
      </c>
      <c r="Q169" s="55">
        <f t="shared" si="143"/>
        <v>23.318956250537468</v>
      </c>
      <c r="R169" s="55">
        <f t="shared" si="143"/>
        <v>24.585767114159051</v>
      </c>
      <c r="S169" s="55">
        <f t="shared" si="143"/>
        <v>25.642277699652798</v>
      </c>
      <c r="T169" s="55">
        <f t="shared" si="143"/>
        <v>25.557253045592638</v>
      </c>
      <c r="U169" s="55">
        <f t="shared" si="143"/>
        <v>25.423736918184204</v>
      </c>
      <c r="V169" s="55">
        <f t="shared" si="143"/>
        <v>24.949974476350391</v>
      </c>
      <c r="W169" s="55">
        <f t="shared" si="143"/>
        <v>24.850335029465164</v>
      </c>
      <c r="X169" s="55">
        <f t="shared" si="143"/>
        <v>24.740417176940738</v>
      </c>
      <c r="Y169" s="55">
        <f t="shared" si="143"/>
        <v>24.647045970073407</v>
      </c>
      <c r="Z169" s="55">
        <f t="shared" si="143"/>
        <v>24.601772790957341</v>
      </c>
      <c r="AA169" s="55">
        <f t="shared" si="143"/>
        <v>25.74939521116551</v>
      </c>
      <c r="AB169" s="55">
        <f t="shared" si="143"/>
        <v>26.602949432366056</v>
      </c>
      <c r="AC169" s="55">
        <f t="shared" si="143"/>
        <v>28.240705632724588</v>
      </c>
      <c r="AD169" s="55">
        <f t="shared" si="143"/>
        <v>30.255728795907231</v>
      </c>
      <c r="AE169" s="55">
        <f t="shared" si="143"/>
        <v>30.583280127518172</v>
      </c>
      <c r="AF169" s="55">
        <f t="shared" si="143"/>
        <v>30.262299178710421</v>
      </c>
      <c r="AG169" s="55">
        <f t="shared" si="143"/>
        <v>29.37612185575572</v>
      </c>
      <c r="AH169" s="55">
        <f t="shared" si="143"/>
        <v>31.404525041177259</v>
      </c>
      <c r="AI169" s="55">
        <f t="shared" ref="AI169:AJ169" si="144">AI102/AI100</f>
        <v>31.724284270053072</v>
      </c>
      <c r="AJ169" s="55">
        <f t="shared" si="144"/>
        <v>33.22430123834507</v>
      </c>
      <c r="AK169" s="55">
        <f t="shared" ref="AK169:AL169" si="145">AK102/AK100</f>
        <v>34.841751791953605</v>
      </c>
      <c r="AL169" s="55">
        <f t="shared" si="145"/>
        <v>30.042540395163169</v>
      </c>
      <c r="AM169" s="55">
        <f t="shared" ref="AM169:AN169" si="146">AM102/AM100</f>
        <v>28.910837854283908</v>
      </c>
      <c r="AN169" s="55">
        <f t="shared" si="146"/>
        <v>28.927538870693624</v>
      </c>
      <c r="AO169" s="55">
        <f t="shared" ref="AO169:AP169" si="147">AO102/AO100</f>
        <v>28.383164129019551</v>
      </c>
      <c r="AP169" s="55">
        <f t="shared" si="147"/>
        <v>28.788026597503617</v>
      </c>
      <c r="AQ169" s="55">
        <f t="shared" ref="AQ169" si="148">AQ102/AQ100</f>
        <v>30.51057390955388</v>
      </c>
      <c r="AR169" s="1"/>
      <c r="AT169" s="18"/>
      <c r="BH169"/>
      <c r="BI169" s="53"/>
    </row>
    <row r="170" spans="2:61" x14ac:dyDescent="0.2">
      <c r="B170" s="19"/>
      <c r="C170" s="1" t="s">
        <v>6</v>
      </c>
      <c r="D170" s="55">
        <f t="shared" ref="D170:AH170" si="149">D105/D103</f>
        <v>24.405866315495548</v>
      </c>
      <c r="E170" s="55">
        <f t="shared" si="149"/>
        <v>24.499124727172212</v>
      </c>
      <c r="F170" s="55">
        <f t="shared" si="149"/>
        <v>25.101042082096171</v>
      </c>
      <c r="G170" s="55">
        <f t="shared" si="149"/>
        <v>24.730929912305896</v>
      </c>
      <c r="H170" s="55">
        <f t="shared" si="149"/>
        <v>24.451932070128017</v>
      </c>
      <c r="I170" s="55">
        <f t="shared" si="149"/>
        <v>24.970959474429041</v>
      </c>
      <c r="J170" s="55">
        <f t="shared" si="149"/>
        <v>24.35055035279899</v>
      </c>
      <c r="K170" s="55">
        <f t="shared" si="149"/>
        <v>24.406897880904015</v>
      </c>
      <c r="L170" s="55">
        <f t="shared" si="149"/>
        <v>24.159295663135463</v>
      </c>
      <c r="M170" s="55">
        <f t="shared" si="149"/>
        <v>24.05609488109366</v>
      </c>
      <c r="N170" s="55">
        <f t="shared" si="149"/>
        <v>23.796447572875497</v>
      </c>
      <c r="O170" s="55">
        <f t="shared" si="149"/>
        <v>24.4330725052756</v>
      </c>
      <c r="P170" s="55">
        <f t="shared" si="149"/>
        <v>26.090004759142069</v>
      </c>
      <c r="Q170" s="55">
        <f t="shared" si="149"/>
        <v>25.711289962199434</v>
      </c>
      <c r="R170" s="55">
        <f t="shared" si="149"/>
        <v>27.153984179781578</v>
      </c>
      <c r="S170" s="55">
        <f t="shared" si="149"/>
        <v>27.90007680595043</v>
      </c>
      <c r="T170" s="55">
        <f t="shared" si="149"/>
        <v>28.665011159824406</v>
      </c>
      <c r="U170" s="55">
        <f t="shared" si="149"/>
        <v>30.757024687884176</v>
      </c>
      <c r="V170" s="55">
        <f t="shared" si="149"/>
        <v>31.550909580917086</v>
      </c>
      <c r="W170" s="55">
        <f t="shared" si="149"/>
        <v>31.675121908759081</v>
      </c>
      <c r="X170" s="55">
        <f t="shared" si="149"/>
        <v>30.503191624402479</v>
      </c>
      <c r="Y170" s="55">
        <f t="shared" si="149"/>
        <v>30.311951854905097</v>
      </c>
      <c r="Z170" s="55">
        <f t="shared" si="149"/>
        <v>30.831096550183236</v>
      </c>
      <c r="AA170" s="55">
        <f t="shared" si="149"/>
        <v>31.171545447656953</v>
      </c>
      <c r="AB170" s="55">
        <f t="shared" si="149"/>
        <v>31.695780782085325</v>
      </c>
      <c r="AC170" s="55">
        <f t="shared" si="149"/>
        <v>33.476033456399271</v>
      </c>
      <c r="AD170" s="55">
        <f t="shared" si="149"/>
        <v>34.287512831390728</v>
      </c>
      <c r="AE170" s="55">
        <f t="shared" si="149"/>
        <v>38.286433747158881</v>
      </c>
      <c r="AF170" s="55">
        <f t="shared" si="149"/>
        <v>41.878489714305786</v>
      </c>
      <c r="AG170" s="55">
        <f t="shared" si="149"/>
        <v>42.825585324319121</v>
      </c>
      <c r="AH170" s="55">
        <f t="shared" si="149"/>
        <v>43.895586646509273</v>
      </c>
      <c r="AI170" s="55">
        <f t="shared" ref="AI170:AJ170" si="150">AI105/AI103</f>
        <v>44.801135103302194</v>
      </c>
      <c r="AJ170" s="55">
        <f t="shared" si="150"/>
        <v>43.272954543719983</v>
      </c>
      <c r="AK170" s="55">
        <f t="shared" ref="AK170:AL170" si="151">AK105/AK103</f>
        <v>42.640617600838588</v>
      </c>
      <c r="AL170" s="55">
        <f t="shared" si="151"/>
        <v>46.68616814463676</v>
      </c>
      <c r="AM170" s="55">
        <f t="shared" ref="AM170:AN170" si="152">AM105/AM103</f>
        <v>46.062376860859253</v>
      </c>
      <c r="AN170" s="55">
        <f t="shared" si="152"/>
        <v>46.903419426898992</v>
      </c>
      <c r="AO170" s="55">
        <f t="shared" ref="AO170:AP170" si="153">AO105/AO103</f>
        <v>46.403372101601711</v>
      </c>
      <c r="AP170" s="55">
        <f t="shared" si="153"/>
        <v>41.652076531414679</v>
      </c>
      <c r="AQ170" s="55">
        <f t="shared" ref="AQ170" si="154">AQ105/AQ103</f>
        <v>38.366878964098618</v>
      </c>
      <c r="AR170" s="1"/>
      <c r="AT170" s="18"/>
      <c r="BH170"/>
      <c r="BI170" s="53"/>
    </row>
    <row r="171" spans="2:61" x14ac:dyDescent="0.2">
      <c r="B171" s="19"/>
      <c r="C171" s="1" t="s">
        <v>7</v>
      </c>
      <c r="D171" s="55">
        <f t="shared" ref="D171:AH171" si="155">D108/D106</f>
        <v>24.93600508670341</v>
      </c>
      <c r="E171" s="55">
        <f t="shared" si="155"/>
        <v>24.55153267926357</v>
      </c>
      <c r="F171" s="55">
        <f t="shared" si="155"/>
        <v>25.000504810351767</v>
      </c>
      <c r="G171" s="55">
        <f t="shared" si="155"/>
        <v>26.75584559887071</v>
      </c>
      <c r="H171" s="55">
        <f t="shared" si="155"/>
        <v>27.610842696473462</v>
      </c>
      <c r="I171" s="55">
        <f t="shared" si="155"/>
        <v>28.470199467773025</v>
      </c>
      <c r="J171" s="55">
        <f t="shared" si="155"/>
        <v>29.268309004083466</v>
      </c>
      <c r="K171" s="55">
        <f t="shared" si="155"/>
        <v>30.191171191016494</v>
      </c>
      <c r="L171" s="55">
        <f t="shared" si="155"/>
        <v>30.233708440825673</v>
      </c>
      <c r="M171" s="55">
        <f t="shared" si="155"/>
        <v>30.157883214835866</v>
      </c>
      <c r="N171" s="55">
        <f t="shared" si="155"/>
        <v>29.924960742767048</v>
      </c>
      <c r="O171" s="55">
        <f t="shared" si="155"/>
        <v>29.565647501245472</v>
      </c>
      <c r="P171" s="55">
        <f t="shared" si="155"/>
        <v>30.22744936113223</v>
      </c>
      <c r="Q171" s="55">
        <f t="shared" si="155"/>
        <v>30.258420087642282</v>
      </c>
      <c r="R171" s="55">
        <f t="shared" si="155"/>
        <v>30.631261721073475</v>
      </c>
      <c r="S171" s="55">
        <f t="shared" si="155"/>
        <v>33.882856084334463</v>
      </c>
      <c r="T171" s="55">
        <f t="shared" si="155"/>
        <v>36.027030762596105</v>
      </c>
      <c r="U171" s="55">
        <f t="shared" si="155"/>
        <v>37.479623190020646</v>
      </c>
      <c r="V171" s="55">
        <f t="shared" si="155"/>
        <v>37.439869038245732</v>
      </c>
      <c r="W171" s="55">
        <f t="shared" si="155"/>
        <v>35.527144011434174</v>
      </c>
      <c r="X171" s="55">
        <f t="shared" si="155"/>
        <v>34.339855980339983</v>
      </c>
      <c r="Y171" s="55">
        <f t="shared" si="155"/>
        <v>34.07276717555898</v>
      </c>
      <c r="Z171" s="55">
        <f t="shared" si="155"/>
        <v>34.946956667766912</v>
      </c>
      <c r="AA171" s="55">
        <f t="shared" si="155"/>
        <v>35.389750816449791</v>
      </c>
      <c r="AB171" s="55">
        <f t="shared" si="155"/>
        <v>36.841935437338051</v>
      </c>
      <c r="AC171" s="55">
        <f t="shared" si="155"/>
        <v>39.406317202222546</v>
      </c>
      <c r="AD171" s="55">
        <f t="shared" si="155"/>
        <v>41.676770286727653</v>
      </c>
      <c r="AE171" s="55">
        <f t="shared" si="155"/>
        <v>43.403871092406611</v>
      </c>
      <c r="AF171" s="55">
        <f t="shared" si="155"/>
        <v>44.500230906467628</v>
      </c>
      <c r="AG171" s="55">
        <f t="shared" si="155"/>
        <v>46.167300618214874</v>
      </c>
      <c r="AH171" s="55">
        <f t="shared" si="155"/>
        <v>53.550088732405321</v>
      </c>
      <c r="AI171" s="55">
        <f t="shared" ref="AI171:AJ171" si="156">AI108/AI106</f>
        <v>67.16469175911449</v>
      </c>
      <c r="AJ171" s="55">
        <f t="shared" si="156"/>
        <v>79.87069726542056</v>
      </c>
      <c r="AK171" s="55">
        <f t="shared" ref="AK171:AL171" si="157">AK108/AK106</f>
        <v>89.244271568469017</v>
      </c>
      <c r="AL171" s="55">
        <f t="shared" si="157"/>
        <v>79.079009934389859</v>
      </c>
      <c r="AM171" s="55">
        <f t="shared" ref="AM171:AN171" si="158">AM108/AM106</f>
        <v>59.704500645519815</v>
      </c>
      <c r="AN171" s="55">
        <f t="shared" si="158"/>
        <v>51.883026905470579</v>
      </c>
      <c r="AO171" s="55">
        <f t="shared" ref="AO171:AP171" si="159">AO108/AO106</f>
        <v>45.677085916346428</v>
      </c>
      <c r="AP171" s="55">
        <f t="shared" si="159"/>
        <v>44.046430950779197</v>
      </c>
      <c r="AQ171" s="55">
        <f t="shared" ref="AQ171" si="160">AQ108/AQ106</f>
        <v>41.083256573985523</v>
      </c>
      <c r="AR171" s="1"/>
      <c r="AT171" s="18"/>
      <c r="BH171"/>
      <c r="BI171" s="53"/>
    </row>
    <row r="172" spans="2:61" x14ac:dyDescent="0.2">
      <c r="B172" s="19"/>
      <c r="C172" s="1" t="s">
        <v>8</v>
      </c>
      <c r="D172" s="55">
        <f t="shared" ref="D172:AH172" si="161">D111/D109</f>
        <v>34.28905204255512</v>
      </c>
      <c r="E172" s="55">
        <f t="shared" si="161"/>
        <v>35.441769635717066</v>
      </c>
      <c r="F172" s="55">
        <f t="shared" si="161"/>
        <v>35.03065723667963</v>
      </c>
      <c r="G172" s="55">
        <f t="shared" si="161"/>
        <v>35.895099359687201</v>
      </c>
      <c r="H172" s="55">
        <f t="shared" si="161"/>
        <v>37.425750546573155</v>
      </c>
      <c r="I172" s="55">
        <f t="shared" si="161"/>
        <v>40.262583272324633</v>
      </c>
      <c r="J172" s="55">
        <f t="shared" si="161"/>
        <v>43.382600868049167</v>
      </c>
      <c r="K172" s="55">
        <f t="shared" si="161"/>
        <v>44.452224692725423</v>
      </c>
      <c r="L172" s="55">
        <f t="shared" si="161"/>
        <v>44.708132191906742</v>
      </c>
      <c r="M172" s="55">
        <f t="shared" si="161"/>
        <v>42.701080158332545</v>
      </c>
      <c r="N172" s="55">
        <f t="shared" si="161"/>
        <v>38.385631417137894</v>
      </c>
      <c r="O172" s="55">
        <f t="shared" si="161"/>
        <v>35.605300551856807</v>
      </c>
      <c r="P172" s="55">
        <f t="shared" si="161"/>
        <v>33.547210399778635</v>
      </c>
      <c r="Q172" s="55">
        <f t="shared" si="161"/>
        <v>32.892530084801109</v>
      </c>
      <c r="R172" s="55">
        <f t="shared" si="161"/>
        <v>32.699515375446261</v>
      </c>
      <c r="S172" s="55">
        <f t="shared" si="161"/>
        <v>33.688900144700156</v>
      </c>
      <c r="T172" s="55">
        <f t="shared" si="161"/>
        <v>34.137502136567562</v>
      </c>
      <c r="U172" s="55">
        <f t="shared" si="161"/>
        <v>35.47504274249728</v>
      </c>
      <c r="V172" s="55">
        <f t="shared" si="161"/>
        <v>39.013750346296732</v>
      </c>
      <c r="W172" s="55">
        <f t="shared" si="161"/>
        <v>41.892630291786901</v>
      </c>
      <c r="X172" s="55">
        <f t="shared" si="161"/>
        <v>42.364923177000044</v>
      </c>
      <c r="Y172" s="55">
        <f t="shared" si="161"/>
        <v>42.172393286862608</v>
      </c>
      <c r="Z172" s="55">
        <f t="shared" si="161"/>
        <v>39.906919234491127</v>
      </c>
      <c r="AA172" s="55">
        <f t="shared" si="161"/>
        <v>38.105243557762854</v>
      </c>
      <c r="AB172" s="55">
        <f t="shared" si="161"/>
        <v>36.910367463553385</v>
      </c>
      <c r="AC172" s="55">
        <f t="shared" si="161"/>
        <v>35.119409463781878</v>
      </c>
      <c r="AD172" s="55">
        <f t="shared" si="161"/>
        <v>35.241361514317042</v>
      </c>
      <c r="AE172" s="55">
        <f t="shared" si="161"/>
        <v>35.222552534304882</v>
      </c>
      <c r="AF172" s="55">
        <f t="shared" si="161"/>
        <v>35.738718869485062</v>
      </c>
      <c r="AG172" s="55">
        <f t="shared" si="161"/>
        <v>36.139105649629599</v>
      </c>
      <c r="AH172" s="55">
        <f t="shared" si="161"/>
        <v>38.748735714448564</v>
      </c>
      <c r="AI172" s="55">
        <f t="shared" ref="AI172:AJ172" si="162">AI111/AI109</f>
        <v>42.473055429310776</v>
      </c>
      <c r="AJ172" s="55">
        <f t="shared" si="162"/>
        <v>47.587421526372992</v>
      </c>
      <c r="AK172" s="55">
        <f t="shared" ref="AK172:AL172" si="163">AK111/AK109</f>
        <v>55.434347235886605</v>
      </c>
      <c r="AL172" s="55">
        <f t="shared" si="163"/>
        <v>57.079414747271599</v>
      </c>
      <c r="AM172" s="55">
        <f t="shared" ref="AM172:AN172" si="164">AM111/AM109</f>
        <v>55.111823230296665</v>
      </c>
      <c r="AN172" s="55">
        <f t="shared" si="164"/>
        <v>51.6969860259615</v>
      </c>
      <c r="AO172" s="55">
        <f t="shared" ref="AO172:AP172" si="165">AO111/AO109</f>
        <v>45.734074805514112</v>
      </c>
      <c r="AP172" s="55">
        <f t="shared" si="165"/>
        <v>39.276796046021218</v>
      </c>
      <c r="AQ172" s="55">
        <f t="shared" ref="AQ172" si="166">AQ111/AQ109</f>
        <v>37.355791955143765</v>
      </c>
      <c r="AR172" s="1"/>
      <c r="AT172" s="18"/>
      <c r="BH172"/>
      <c r="BI172" s="53"/>
    </row>
    <row r="173" spans="2:61" x14ac:dyDescent="0.2">
      <c r="B173" s="19"/>
      <c r="C173" s="1" t="s">
        <v>9</v>
      </c>
      <c r="D173" s="55">
        <f t="shared" ref="D173:AH173" si="167">D114/D112</f>
        <v>21.203065357133546</v>
      </c>
      <c r="E173" s="55">
        <f t="shared" si="167"/>
        <v>20.849504775789555</v>
      </c>
      <c r="F173" s="55">
        <f t="shared" si="167"/>
        <v>20.369255808273763</v>
      </c>
      <c r="G173" s="55">
        <f t="shared" si="167"/>
        <v>20.737698707444132</v>
      </c>
      <c r="H173" s="55">
        <f t="shared" si="167"/>
        <v>21.447329529050656</v>
      </c>
      <c r="I173" s="55">
        <f t="shared" si="167"/>
        <v>22.473655474530251</v>
      </c>
      <c r="J173" s="55">
        <f t="shared" si="167"/>
        <v>24.345179209439166</v>
      </c>
      <c r="K173" s="55">
        <f t="shared" si="167"/>
        <v>25.997375450392603</v>
      </c>
      <c r="L173" s="55">
        <f t="shared" si="167"/>
        <v>27.109588965944358</v>
      </c>
      <c r="M173" s="55">
        <f t="shared" si="167"/>
        <v>26.699382296930036</v>
      </c>
      <c r="N173" s="55">
        <f t="shared" si="167"/>
        <v>25.63252178126162</v>
      </c>
      <c r="O173" s="55">
        <f t="shared" si="167"/>
        <v>24.873499587321053</v>
      </c>
      <c r="P173" s="55">
        <f t="shared" si="167"/>
        <v>24.781747503829415</v>
      </c>
      <c r="Q173" s="55">
        <f t="shared" si="167"/>
        <v>25.324743695217062</v>
      </c>
      <c r="R173" s="55">
        <f t="shared" si="167"/>
        <v>26.961522367421459</v>
      </c>
      <c r="S173" s="55">
        <f t="shared" si="167"/>
        <v>27.122011196230535</v>
      </c>
      <c r="T173" s="55">
        <f t="shared" si="167"/>
        <v>28.117615794235128</v>
      </c>
      <c r="U173" s="55">
        <f t="shared" si="167"/>
        <v>29.579218214614656</v>
      </c>
      <c r="V173" s="55">
        <f t="shared" si="167"/>
        <v>29.250597585770443</v>
      </c>
      <c r="W173" s="55">
        <f t="shared" si="167"/>
        <v>30.533142054342861</v>
      </c>
      <c r="X173" s="55">
        <f t="shared" si="167"/>
        <v>31.288761918124642</v>
      </c>
      <c r="Y173" s="55">
        <f t="shared" si="167"/>
        <v>31.357758173557951</v>
      </c>
      <c r="Z173" s="55">
        <f t="shared" si="167"/>
        <v>32.942723641859253</v>
      </c>
      <c r="AA173" s="55">
        <f t="shared" si="167"/>
        <v>33.99264258850075</v>
      </c>
      <c r="AB173" s="55">
        <f t="shared" si="167"/>
        <v>35.654414907904197</v>
      </c>
      <c r="AC173" s="55">
        <f t="shared" si="167"/>
        <v>38.179612987873995</v>
      </c>
      <c r="AD173" s="55">
        <f t="shared" si="167"/>
        <v>39.244509992964055</v>
      </c>
      <c r="AE173" s="55">
        <f t="shared" si="167"/>
        <v>40.975715182025112</v>
      </c>
      <c r="AF173" s="55">
        <f t="shared" si="167"/>
        <v>40.274019751932613</v>
      </c>
      <c r="AG173" s="55">
        <f t="shared" si="167"/>
        <v>38.571148530940548</v>
      </c>
      <c r="AH173" s="55">
        <f t="shared" si="167"/>
        <v>38.887862903241441</v>
      </c>
      <c r="AI173" s="55">
        <f t="shared" ref="AI173:AJ173" si="168">AI114/AI112</f>
        <v>41.208471544347944</v>
      </c>
      <c r="AJ173" s="55">
        <f t="shared" si="168"/>
        <v>43.056264567031725</v>
      </c>
      <c r="AK173" s="55">
        <f t="shared" ref="AK173:AL173" si="169">AK114/AK112</f>
        <v>47.118874265162788</v>
      </c>
      <c r="AL173" s="55">
        <f t="shared" si="169"/>
        <v>44.968142367194979</v>
      </c>
      <c r="AM173" s="55">
        <f t="shared" ref="AM173:AN173" si="170">AM114/AM112</f>
        <v>42.720990436607082</v>
      </c>
      <c r="AN173" s="55">
        <f t="shared" si="170"/>
        <v>38.409903494392488</v>
      </c>
      <c r="AO173" s="55">
        <f t="shared" ref="AO173:AP173" si="171">AO114/AO112</f>
        <v>33.646838536638562</v>
      </c>
      <c r="AP173" s="55">
        <f t="shared" si="171"/>
        <v>31.114495746203758</v>
      </c>
      <c r="AQ173" s="55">
        <f t="shared" ref="AQ173" si="172">AQ114/AQ112</f>
        <v>28.363061277867178</v>
      </c>
      <c r="AR173" s="1"/>
      <c r="AT173" s="18"/>
      <c r="BH173"/>
      <c r="BI173" s="53"/>
    </row>
    <row r="174" spans="2:61" x14ac:dyDescent="0.2">
      <c r="B174" s="19"/>
      <c r="C174" s="1" t="s">
        <v>10</v>
      </c>
      <c r="D174" s="55">
        <f t="shared" ref="D174:AH174" si="173">D117/D115</f>
        <v>24.815094199903598</v>
      </c>
      <c r="E174" s="55">
        <f t="shared" si="173"/>
        <v>25.571530527944727</v>
      </c>
      <c r="F174" s="55">
        <f t="shared" si="173"/>
        <v>25.73092258177385</v>
      </c>
      <c r="G174" s="55">
        <f t="shared" si="173"/>
        <v>27.185911505181153</v>
      </c>
      <c r="H174" s="55">
        <f t="shared" si="173"/>
        <v>28.799964033350044</v>
      </c>
      <c r="I174" s="55">
        <f t="shared" si="173"/>
        <v>29.249115320055225</v>
      </c>
      <c r="J174" s="55">
        <f t="shared" si="173"/>
        <v>31.283979641680983</v>
      </c>
      <c r="K174" s="55">
        <f t="shared" si="173"/>
        <v>32.395937755224715</v>
      </c>
      <c r="L174" s="55">
        <f t="shared" si="173"/>
        <v>32.737760557414077</v>
      </c>
      <c r="M174" s="55">
        <f t="shared" si="173"/>
        <v>31.670597806510909</v>
      </c>
      <c r="N174" s="55">
        <f t="shared" si="173"/>
        <v>29.400779204457379</v>
      </c>
      <c r="O174" s="55">
        <f t="shared" si="173"/>
        <v>28.195880122679686</v>
      </c>
      <c r="P174" s="55">
        <f t="shared" si="173"/>
        <v>27.128959672928918</v>
      </c>
      <c r="Q174" s="55">
        <f t="shared" si="173"/>
        <v>27.882594948833781</v>
      </c>
      <c r="R174" s="55">
        <f t="shared" si="173"/>
        <v>31.165881806008194</v>
      </c>
      <c r="S174" s="55">
        <f t="shared" si="173"/>
        <v>33.810920197669972</v>
      </c>
      <c r="T174" s="55">
        <f t="shared" si="173"/>
        <v>37.639549544921081</v>
      </c>
      <c r="U174" s="55">
        <f t="shared" si="173"/>
        <v>41.296222013750189</v>
      </c>
      <c r="V174" s="55">
        <f t="shared" si="173"/>
        <v>40.485514965695408</v>
      </c>
      <c r="W174" s="55">
        <f t="shared" si="173"/>
        <v>39.646618315271567</v>
      </c>
      <c r="X174" s="55">
        <f t="shared" si="173"/>
        <v>37.724064455115162</v>
      </c>
      <c r="Y174" s="55">
        <f t="shared" si="173"/>
        <v>37.331670241151123</v>
      </c>
      <c r="Z174" s="55">
        <f t="shared" si="173"/>
        <v>39.573134236109802</v>
      </c>
      <c r="AA174" s="55">
        <f t="shared" si="173"/>
        <v>41.687242319354382</v>
      </c>
      <c r="AB174" s="55">
        <f t="shared" si="173"/>
        <v>42.645534801439865</v>
      </c>
      <c r="AC174" s="55">
        <f t="shared" si="173"/>
        <v>41.290258881143743</v>
      </c>
      <c r="AD174" s="55">
        <f t="shared" si="173"/>
        <v>37.686059634564785</v>
      </c>
      <c r="AE174" s="55">
        <f t="shared" si="173"/>
        <v>34.695877077535357</v>
      </c>
      <c r="AF174" s="55">
        <f t="shared" si="173"/>
        <v>32.555490201726045</v>
      </c>
      <c r="AG174" s="55">
        <f t="shared" si="173"/>
        <v>30.863397675077909</v>
      </c>
      <c r="AH174" s="55">
        <f t="shared" si="173"/>
        <v>33.281066179267434</v>
      </c>
      <c r="AI174" s="55">
        <f t="shared" ref="AI174:AJ174" si="174">AI117/AI115</f>
        <v>38.444686898571987</v>
      </c>
      <c r="AJ174" s="55">
        <f t="shared" si="174"/>
        <v>46.908249992859353</v>
      </c>
      <c r="AK174" s="55">
        <f t="shared" ref="AK174:AL174" si="175">AK117/AK115</f>
        <v>51.687673507840103</v>
      </c>
      <c r="AL174" s="55">
        <f t="shared" si="175"/>
        <v>48.460325686888865</v>
      </c>
      <c r="AM174" s="55">
        <f t="shared" ref="AM174:AN174" si="176">AM117/AM115</f>
        <v>43.081731236706247</v>
      </c>
      <c r="AN174" s="55">
        <f t="shared" si="176"/>
        <v>39.2991711236808</v>
      </c>
      <c r="AO174" s="55">
        <f t="shared" ref="AO174:AP174" si="177">AO117/AO115</f>
        <v>37.864723702971446</v>
      </c>
      <c r="AP174" s="55">
        <f t="shared" si="177"/>
        <v>36.994665073512024</v>
      </c>
      <c r="AQ174" s="55">
        <f t="shared" ref="AQ174" si="178">AQ117/AQ115</f>
        <v>37.576193675276251</v>
      </c>
      <c r="AR174" s="1"/>
      <c r="AT174" s="18"/>
      <c r="BH174"/>
      <c r="BI174" s="53"/>
    </row>
    <row r="175" spans="2:61" x14ac:dyDescent="0.2">
      <c r="B175" s="19"/>
      <c r="C175" s="1" t="s">
        <v>11</v>
      </c>
      <c r="D175" s="55">
        <f t="shared" ref="D175:AH175" si="179">D120/D118</f>
        <v>25.156400128318083</v>
      </c>
      <c r="E175" s="55">
        <f t="shared" si="179"/>
        <v>24.482363213754258</v>
      </c>
      <c r="F175" s="55">
        <f t="shared" si="179"/>
        <v>24.357696487123693</v>
      </c>
      <c r="G175" s="55">
        <f t="shared" si="179"/>
        <v>24.021701611431997</v>
      </c>
      <c r="H175" s="55">
        <f t="shared" si="179"/>
        <v>23.763091618553169</v>
      </c>
      <c r="I175" s="55">
        <f t="shared" si="179"/>
        <v>23.323160992994726</v>
      </c>
      <c r="J175" s="55">
        <f t="shared" si="179"/>
        <v>22.599140978302824</v>
      </c>
      <c r="K175" s="55">
        <f t="shared" si="179"/>
        <v>22.971755627641244</v>
      </c>
      <c r="L175" s="55">
        <f t="shared" si="179"/>
        <v>22.542977257318302</v>
      </c>
      <c r="M175" s="55">
        <f t="shared" si="179"/>
        <v>22.709199334051785</v>
      </c>
      <c r="N175" s="55">
        <f t="shared" si="179"/>
        <v>23.342253762339706</v>
      </c>
      <c r="O175" s="55">
        <f t="shared" si="179"/>
        <v>24.236688387653729</v>
      </c>
      <c r="P175" s="55">
        <f t="shared" si="179"/>
        <v>25.786653204368299</v>
      </c>
      <c r="Q175" s="55">
        <f t="shared" si="179"/>
        <v>28.079546514717865</v>
      </c>
      <c r="R175" s="55">
        <f t="shared" si="179"/>
        <v>29.30594826938982</v>
      </c>
      <c r="S175" s="55">
        <f t="shared" si="179"/>
        <v>30.027000538237203</v>
      </c>
      <c r="T175" s="55">
        <f t="shared" si="179"/>
        <v>30.498849526920427</v>
      </c>
      <c r="U175" s="55">
        <f t="shared" si="179"/>
        <v>30.592875388643328</v>
      </c>
      <c r="V175" s="55">
        <f t="shared" si="179"/>
        <v>33.440289204971648</v>
      </c>
      <c r="W175" s="55">
        <f t="shared" si="179"/>
        <v>33.989622541939468</v>
      </c>
      <c r="X175" s="55">
        <f t="shared" si="179"/>
        <v>38.243661440363951</v>
      </c>
      <c r="Y175" s="55">
        <f t="shared" si="179"/>
        <v>39.715711595208433</v>
      </c>
      <c r="Z175" s="55">
        <f t="shared" si="179"/>
        <v>38.482615826930463</v>
      </c>
      <c r="AA175" s="55">
        <f t="shared" si="179"/>
        <v>39.313427371348659</v>
      </c>
      <c r="AB175" s="55">
        <f t="shared" si="179"/>
        <v>37.281133954907091</v>
      </c>
      <c r="AC175" s="55">
        <f t="shared" si="179"/>
        <v>36.337056620299762</v>
      </c>
      <c r="AD175" s="55">
        <f t="shared" si="179"/>
        <v>36.131566884048098</v>
      </c>
      <c r="AE175" s="55">
        <f t="shared" si="179"/>
        <v>35.834785849383728</v>
      </c>
      <c r="AF175" s="55">
        <f t="shared" si="179"/>
        <v>36.008724507210125</v>
      </c>
      <c r="AG175" s="55">
        <f t="shared" si="179"/>
        <v>38.165307805940792</v>
      </c>
      <c r="AH175" s="55">
        <f t="shared" si="179"/>
        <v>42.821180299767207</v>
      </c>
      <c r="AI175" s="55">
        <f t="shared" ref="AI175:AJ175" si="180">AI120/AI118</f>
        <v>47.961030155848938</v>
      </c>
      <c r="AJ175" s="55">
        <f t="shared" si="180"/>
        <v>51.117417873849668</v>
      </c>
      <c r="AK175" s="55">
        <f t="shared" ref="AK175:AL175" si="181">AK120/AK118</f>
        <v>53.754372489528969</v>
      </c>
      <c r="AL175" s="55">
        <f t="shared" si="181"/>
        <v>44.596056123951819</v>
      </c>
      <c r="AM175" s="55">
        <f t="shared" ref="AM175:AN175" si="182">AM120/AM118</f>
        <v>40.671122147892262</v>
      </c>
      <c r="AN175" s="55">
        <f t="shared" si="182"/>
        <v>38.760184351751043</v>
      </c>
      <c r="AO175" s="55">
        <f t="shared" ref="AO175:AP175" si="183">AO120/AO118</f>
        <v>36.835619660642408</v>
      </c>
      <c r="AP175" s="55">
        <f t="shared" si="183"/>
        <v>37.993652720655192</v>
      </c>
      <c r="AQ175" s="55">
        <f t="shared" ref="AQ175" si="184">AQ120/AQ118</f>
        <v>36.792433048719957</v>
      </c>
      <c r="AR175" s="1"/>
      <c r="AT175" s="18"/>
      <c r="BH175"/>
      <c r="BI175" s="53"/>
    </row>
    <row r="176" spans="2:61" x14ac:dyDescent="0.2">
      <c r="B176" s="19"/>
      <c r="C176" s="1" t="s">
        <v>12</v>
      </c>
      <c r="D176" s="55">
        <f t="shared" ref="D176:AH176" si="185">D123/D121</f>
        <v>19.539532365355832</v>
      </c>
      <c r="E176" s="55">
        <f t="shared" si="185"/>
        <v>19.353651325979126</v>
      </c>
      <c r="F176" s="55">
        <f t="shared" si="185"/>
        <v>19.444504056154368</v>
      </c>
      <c r="G176" s="55">
        <f t="shared" si="185"/>
        <v>18.862172116580197</v>
      </c>
      <c r="H176" s="55">
        <f t="shared" si="185"/>
        <v>18.74703580626732</v>
      </c>
      <c r="I176" s="55">
        <f t="shared" si="185"/>
        <v>18.074869550313341</v>
      </c>
      <c r="J176" s="55">
        <f t="shared" si="185"/>
        <v>17.974335460955157</v>
      </c>
      <c r="K176" s="55">
        <f t="shared" si="185"/>
        <v>17.911982237871705</v>
      </c>
      <c r="L176" s="55">
        <f t="shared" si="185"/>
        <v>17.56728674886741</v>
      </c>
      <c r="M176" s="55">
        <f t="shared" si="185"/>
        <v>17.518771476530084</v>
      </c>
      <c r="N176" s="55">
        <f t="shared" si="185"/>
        <v>17.438536340386708</v>
      </c>
      <c r="O176" s="55">
        <f t="shared" si="185"/>
        <v>17.862887588235182</v>
      </c>
      <c r="P176" s="55">
        <f t="shared" si="185"/>
        <v>18.993738114837274</v>
      </c>
      <c r="Q176" s="55">
        <f t="shared" si="185"/>
        <v>19.637335085277865</v>
      </c>
      <c r="R176" s="55">
        <f t="shared" si="185"/>
        <v>20.169496126050184</v>
      </c>
      <c r="S176" s="55">
        <f t="shared" si="185"/>
        <v>20.227334323379015</v>
      </c>
      <c r="T176" s="55">
        <f t="shared" si="185"/>
        <v>20.022322672559934</v>
      </c>
      <c r="U176" s="55">
        <f t="shared" si="185"/>
        <v>20.067642382354144</v>
      </c>
      <c r="V176" s="55">
        <f t="shared" si="185"/>
        <v>20.121343917621083</v>
      </c>
      <c r="W176" s="55">
        <f t="shared" si="185"/>
        <v>20.762962355224449</v>
      </c>
      <c r="X176" s="55">
        <f t="shared" si="185"/>
        <v>21.323686334932692</v>
      </c>
      <c r="Y176" s="55">
        <f t="shared" si="185"/>
        <v>22.275242770684212</v>
      </c>
      <c r="Z176" s="55">
        <f t="shared" si="185"/>
        <v>22.643446630325531</v>
      </c>
      <c r="AA176" s="55">
        <f t="shared" si="185"/>
        <v>22.504528607341683</v>
      </c>
      <c r="AB176" s="55">
        <f t="shared" si="185"/>
        <v>22.140137623495317</v>
      </c>
      <c r="AC176" s="55">
        <f t="shared" si="185"/>
        <v>21.387617309619444</v>
      </c>
      <c r="AD176" s="55">
        <f t="shared" si="185"/>
        <v>21.40552316859231</v>
      </c>
      <c r="AE176" s="55">
        <f t="shared" si="185"/>
        <v>21.203002828301017</v>
      </c>
      <c r="AF176" s="55">
        <f t="shared" si="185"/>
        <v>20.6428724102019</v>
      </c>
      <c r="AG176" s="55">
        <f t="shared" si="185"/>
        <v>21.284092963809702</v>
      </c>
      <c r="AH176" s="55">
        <f t="shared" si="185"/>
        <v>21.911772026055587</v>
      </c>
      <c r="AI176" s="55">
        <f t="shared" ref="AI176:AJ176" si="186">AI123/AI121</f>
        <v>23.122504197748917</v>
      </c>
      <c r="AJ176" s="55">
        <f t="shared" si="186"/>
        <v>25.362673630904034</v>
      </c>
      <c r="AK176" s="55">
        <f t="shared" ref="AK176:AL176" si="187">AK123/AK121</f>
        <v>25.795418599406879</v>
      </c>
      <c r="AL176" s="55">
        <f t="shared" si="187"/>
        <v>25.903843266131783</v>
      </c>
      <c r="AM176" s="55">
        <f t="shared" ref="AM176:AN176" si="188">AM123/AM121</f>
        <v>25.438505763958087</v>
      </c>
      <c r="AN176" s="55">
        <f t="shared" si="188"/>
        <v>24.654273658116843</v>
      </c>
      <c r="AO176" s="55">
        <f t="shared" ref="AO176:AP176" si="189">AO123/AO121</f>
        <v>23.657837905249725</v>
      </c>
      <c r="AP176" s="55">
        <f t="shared" si="189"/>
        <v>22.357996514451866</v>
      </c>
      <c r="AQ176" s="55">
        <f t="shared" ref="AQ176" si="190">AQ123/AQ121</f>
        <v>21.87309797754283</v>
      </c>
      <c r="AR176" s="1"/>
      <c r="AT176" s="18"/>
      <c r="BH176"/>
      <c r="BI176" s="53"/>
    </row>
    <row r="177" spans="1:61" x14ac:dyDescent="0.2">
      <c r="B177" s="19"/>
      <c r="C177" s="1" t="s">
        <v>84</v>
      </c>
      <c r="D177" s="55">
        <f t="shared" ref="D177:AH177" si="191">D126/D124</f>
        <v>18.583291791163358</v>
      </c>
      <c r="E177" s="55">
        <f t="shared" si="191"/>
        <v>18.455064690876391</v>
      </c>
      <c r="F177" s="55">
        <f t="shared" si="191"/>
        <v>18.172439588123893</v>
      </c>
      <c r="G177" s="55">
        <f t="shared" si="191"/>
        <v>18.752644314960641</v>
      </c>
      <c r="H177" s="55">
        <f t="shared" si="191"/>
        <v>20.17166154618748</v>
      </c>
      <c r="I177" s="55">
        <f t="shared" si="191"/>
        <v>20.735640769041034</v>
      </c>
      <c r="J177" s="55">
        <f t="shared" si="191"/>
        <v>21.038950079280703</v>
      </c>
      <c r="K177" s="55">
        <f t="shared" si="191"/>
        <v>21.829349763865306</v>
      </c>
      <c r="L177" s="55">
        <f t="shared" si="191"/>
        <v>21.439276556735276</v>
      </c>
      <c r="M177" s="55">
        <f t="shared" si="191"/>
        <v>20.897380293655356</v>
      </c>
      <c r="N177" s="55">
        <f t="shared" si="191"/>
        <v>20.968529587833384</v>
      </c>
      <c r="O177" s="55">
        <f t="shared" si="191"/>
        <v>20.82808732371123</v>
      </c>
      <c r="P177" s="55">
        <f t="shared" si="191"/>
        <v>21.838571481555519</v>
      </c>
      <c r="Q177" s="55">
        <f t="shared" si="191"/>
        <v>23.05966106934078</v>
      </c>
      <c r="R177" s="55">
        <f t="shared" si="191"/>
        <v>23.362714678100541</v>
      </c>
      <c r="S177" s="55">
        <f t="shared" si="191"/>
        <v>23.856135300234317</v>
      </c>
      <c r="T177" s="55">
        <f t="shared" si="191"/>
        <v>23.423588633732813</v>
      </c>
      <c r="U177" s="55">
        <f t="shared" si="191"/>
        <v>23.505998133180167</v>
      </c>
      <c r="V177" s="55">
        <f t="shared" si="191"/>
        <v>24.008214015465402</v>
      </c>
      <c r="W177" s="55">
        <f t="shared" si="191"/>
        <v>23.52528591205694</v>
      </c>
      <c r="X177" s="55">
        <f t="shared" si="191"/>
        <v>23.474389411087813</v>
      </c>
      <c r="Y177" s="55">
        <f t="shared" si="191"/>
        <v>23.03911717162811</v>
      </c>
      <c r="Z177" s="55">
        <f t="shared" si="191"/>
        <v>22.867985346597226</v>
      </c>
      <c r="AA177" s="55">
        <f t="shared" si="191"/>
        <v>23.228465813631328</v>
      </c>
      <c r="AB177" s="55">
        <f t="shared" si="191"/>
        <v>23.695190876897293</v>
      </c>
      <c r="AC177" s="55">
        <f t="shared" si="191"/>
        <v>24.37957786588564</v>
      </c>
      <c r="AD177" s="55">
        <f t="shared" si="191"/>
        <v>24.415958734601418</v>
      </c>
      <c r="AE177" s="55">
        <f t="shared" si="191"/>
        <v>24.084004242427739</v>
      </c>
      <c r="AF177" s="55">
        <f t="shared" si="191"/>
        <v>23.571382141877898</v>
      </c>
      <c r="AG177" s="55">
        <f t="shared" si="191"/>
        <v>23.235463071045544</v>
      </c>
      <c r="AH177" s="55">
        <f t="shared" si="191"/>
        <v>24.882894223956125</v>
      </c>
      <c r="AI177" s="55">
        <f t="shared" ref="AI177:AJ177" si="192">AI126/AI124</f>
        <v>26.802770500916974</v>
      </c>
      <c r="AJ177" s="55">
        <f t="shared" si="192"/>
        <v>28.154831519481128</v>
      </c>
      <c r="AK177" s="55">
        <f t="shared" ref="AK177:AL177" si="193">AK126/AK124</f>
        <v>28.981701612261478</v>
      </c>
      <c r="AL177" s="55">
        <f t="shared" si="193"/>
        <v>28.581196119566687</v>
      </c>
      <c r="AM177" s="55">
        <f t="shared" ref="AM177:AN177" si="194">AM126/AM124</f>
        <v>27.484693073492718</v>
      </c>
      <c r="AN177" s="55">
        <f t="shared" si="194"/>
        <v>27.921401080033661</v>
      </c>
      <c r="AO177" s="55">
        <f t="shared" ref="AO177:AP177" si="195">AO126/AO124</f>
        <v>27.624265093495303</v>
      </c>
      <c r="AP177" s="55">
        <f t="shared" si="195"/>
        <v>25.8827554539332</v>
      </c>
      <c r="AQ177" s="55">
        <f t="shared" ref="AQ177" si="196">AQ126/AQ124</f>
        <v>25.414551063137583</v>
      </c>
      <c r="AR177" s="1"/>
      <c r="AT177" s="18"/>
      <c r="BH177"/>
      <c r="BI177" s="53"/>
    </row>
    <row r="178" spans="1:61" x14ac:dyDescent="0.2">
      <c r="B178" s="19"/>
      <c r="C178" s="1" t="s">
        <v>13</v>
      </c>
      <c r="D178" s="55">
        <f t="shared" ref="D178:AH178" si="197">D129/D127</f>
        <v>22.057494017731145</v>
      </c>
      <c r="E178" s="55">
        <f t="shared" si="197"/>
        <v>21.887817934436217</v>
      </c>
      <c r="F178" s="55">
        <f t="shared" si="197"/>
        <v>21.39949889821591</v>
      </c>
      <c r="G178" s="55">
        <f t="shared" si="197"/>
        <v>21.158042716525454</v>
      </c>
      <c r="H178" s="55">
        <f t="shared" si="197"/>
        <v>21.164885297886318</v>
      </c>
      <c r="I178" s="55">
        <f t="shared" si="197"/>
        <v>21.278746203878846</v>
      </c>
      <c r="J178" s="55">
        <f t="shared" si="197"/>
        <v>21.882295747540695</v>
      </c>
      <c r="K178" s="55">
        <f t="shared" si="197"/>
        <v>22.144583942240306</v>
      </c>
      <c r="L178" s="55">
        <f t="shared" si="197"/>
        <v>22.460882643114576</v>
      </c>
      <c r="M178" s="55">
        <f t="shared" si="197"/>
        <v>22.365972808690657</v>
      </c>
      <c r="N178" s="55">
        <f t="shared" si="197"/>
        <v>22.284405501491811</v>
      </c>
      <c r="O178" s="55">
        <f t="shared" si="197"/>
        <v>22.286321877395356</v>
      </c>
      <c r="P178" s="55">
        <f t="shared" si="197"/>
        <v>22.363410172813651</v>
      </c>
      <c r="Q178" s="55">
        <f t="shared" si="197"/>
        <v>23.214199225326514</v>
      </c>
      <c r="R178" s="55">
        <f t="shared" si="197"/>
        <v>24.182848788532183</v>
      </c>
      <c r="S178" s="55">
        <f t="shared" si="197"/>
        <v>24.925948956454008</v>
      </c>
      <c r="T178" s="55">
        <f t="shared" si="197"/>
        <v>25.761401075284034</v>
      </c>
      <c r="U178" s="55">
        <f t="shared" si="197"/>
        <v>26.467242552741723</v>
      </c>
      <c r="V178" s="55">
        <f t="shared" si="197"/>
        <v>26.568693499144146</v>
      </c>
      <c r="W178" s="55">
        <f t="shared" si="197"/>
        <v>26.604022716230741</v>
      </c>
      <c r="X178" s="55">
        <f t="shared" si="197"/>
        <v>27.085324255797268</v>
      </c>
      <c r="Y178" s="55">
        <f t="shared" si="197"/>
        <v>27.174361633255831</v>
      </c>
      <c r="Z178" s="55">
        <f t="shared" si="197"/>
        <v>27.218352898761246</v>
      </c>
      <c r="AA178" s="55">
        <f t="shared" si="197"/>
        <v>27.716534730645346</v>
      </c>
      <c r="AB178" s="55">
        <f t="shared" si="197"/>
        <v>27.757032341554464</v>
      </c>
      <c r="AC178" s="55">
        <f t="shared" si="197"/>
        <v>28.113730755658299</v>
      </c>
      <c r="AD178" s="55">
        <f t="shared" si="197"/>
        <v>29.020661073500122</v>
      </c>
      <c r="AE178" s="55">
        <f t="shared" si="197"/>
        <v>30.480482658874465</v>
      </c>
      <c r="AF178" s="55">
        <f t="shared" si="197"/>
        <v>31.894555344736787</v>
      </c>
      <c r="AG178" s="55">
        <f t="shared" si="197"/>
        <v>32.991420980838726</v>
      </c>
      <c r="AH178" s="55">
        <f t="shared" si="197"/>
        <v>38.199808914805828</v>
      </c>
      <c r="AI178" s="55">
        <f t="shared" ref="AI178:AJ178" si="198">AI129/AI127</f>
        <v>43.975118955094729</v>
      </c>
      <c r="AJ178" s="55">
        <f t="shared" si="198"/>
        <v>50.887305726794629</v>
      </c>
      <c r="AK178" s="55">
        <f>AK129/AK127</f>
        <v>59.835481822245271</v>
      </c>
      <c r="AL178" s="55">
        <f t="shared" ref="AL178:AM178" si="199">AL129/AL127</f>
        <v>56.71649692817563</v>
      </c>
      <c r="AM178" s="55">
        <f t="shared" si="199"/>
        <v>49.694235762826693</v>
      </c>
      <c r="AN178" s="55">
        <f t="shared" ref="AN178:AO178" si="200">AN129/AN127</f>
        <v>42.8184949733526</v>
      </c>
      <c r="AO178" s="55">
        <f t="shared" si="200"/>
        <v>39.120987019466973</v>
      </c>
      <c r="AP178" s="55">
        <f t="shared" ref="AP178:AQ178" si="201">AP129/AP127</f>
        <v>36.491432509261742</v>
      </c>
      <c r="AQ178" s="55">
        <f t="shared" si="201"/>
        <v>36.921027851504405</v>
      </c>
      <c r="AR178" s="1"/>
      <c r="AT178" s="18"/>
      <c r="BH178"/>
      <c r="BI178" s="53"/>
    </row>
    <row r="179" spans="1:61" x14ac:dyDescent="0.2">
      <c r="B179" s="19"/>
      <c r="C179" s="1" t="s">
        <v>14</v>
      </c>
      <c r="D179" s="55">
        <f t="shared" ref="D179:AH179" si="202">D132/D130</f>
        <v>20.421663928210467</v>
      </c>
      <c r="E179" s="55">
        <f t="shared" si="202"/>
        <v>20.202457930320605</v>
      </c>
      <c r="F179" s="55">
        <f t="shared" si="202"/>
        <v>20.134439195819276</v>
      </c>
      <c r="G179" s="55">
        <f t="shared" si="202"/>
        <v>19.99639965069732</v>
      </c>
      <c r="H179" s="55">
        <f t="shared" si="202"/>
        <v>19.423604129681447</v>
      </c>
      <c r="I179" s="55">
        <f t="shared" si="202"/>
        <v>19.721048418643626</v>
      </c>
      <c r="J179" s="55">
        <f t="shared" si="202"/>
        <v>20.044036396865629</v>
      </c>
      <c r="K179" s="55">
        <f t="shared" si="202"/>
        <v>20.894406035923698</v>
      </c>
      <c r="L179" s="55">
        <f t="shared" si="202"/>
        <v>21.91395409515744</v>
      </c>
      <c r="M179" s="55">
        <f t="shared" si="202"/>
        <v>22.590533815875528</v>
      </c>
      <c r="N179" s="55">
        <f t="shared" si="202"/>
        <v>23.433750539892849</v>
      </c>
      <c r="O179" s="55">
        <f t="shared" si="202"/>
        <v>23.819264682473506</v>
      </c>
      <c r="P179" s="55">
        <f t="shared" si="202"/>
        <v>24.787878069171612</v>
      </c>
      <c r="Q179" s="55">
        <f t="shared" si="202"/>
        <v>25.443750156613994</v>
      </c>
      <c r="R179" s="55">
        <f t="shared" si="202"/>
        <v>24.90483724793307</v>
      </c>
      <c r="S179" s="55">
        <f t="shared" si="202"/>
        <v>24.645580009015482</v>
      </c>
      <c r="T179" s="55">
        <f t="shared" si="202"/>
        <v>24.450822409286076</v>
      </c>
      <c r="U179" s="55">
        <f t="shared" si="202"/>
        <v>24.492864169924278</v>
      </c>
      <c r="V179" s="55">
        <f t="shared" si="202"/>
        <v>25.145301344799833</v>
      </c>
      <c r="W179" s="55">
        <f t="shared" si="202"/>
        <v>25.725716595766563</v>
      </c>
      <c r="X179" s="55">
        <f t="shared" si="202"/>
        <v>26.26870344508751</v>
      </c>
      <c r="Y179" s="55">
        <f t="shared" si="202"/>
        <v>26.873183632720508</v>
      </c>
      <c r="Z179" s="55">
        <f t="shared" si="202"/>
        <v>27.79231927180091</v>
      </c>
      <c r="AA179" s="55">
        <f t="shared" si="202"/>
        <v>28.423547434521513</v>
      </c>
      <c r="AB179" s="55">
        <f t="shared" si="202"/>
        <v>29.025575521606029</v>
      </c>
      <c r="AC179" s="55">
        <f t="shared" si="202"/>
        <v>29.229204879311659</v>
      </c>
      <c r="AD179" s="55">
        <f t="shared" si="202"/>
        <v>29.206417724251029</v>
      </c>
      <c r="AE179" s="55">
        <f t="shared" si="202"/>
        <v>29.062411608684755</v>
      </c>
      <c r="AF179" s="55">
        <f t="shared" si="202"/>
        <v>28.938421727521987</v>
      </c>
      <c r="AG179" s="55">
        <f t="shared" si="202"/>
        <v>29.00517160887123</v>
      </c>
      <c r="AH179" s="55">
        <f t="shared" si="202"/>
        <v>30.774741912650182</v>
      </c>
      <c r="AI179" s="55">
        <f t="shared" ref="AI179:AJ179" si="203">AI132/AI130</f>
        <v>34.373708547409663</v>
      </c>
      <c r="AJ179" s="55">
        <f t="shared" si="203"/>
        <v>36.951131863041574</v>
      </c>
      <c r="AK179" s="55">
        <f t="shared" ref="AK179:AL179" si="204">AK132/AK130</f>
        <v>39.139577657422798</v>
      </c>
      <c r="AL179" s="55">
        <f t="shared" si="204"/>
        <v>36.925320126746051</v>
      </c>
      <c r="AM179" s="55">
        <f t="shared" ref="AM179:AN179" si="205">AM132/AM130</f>
        <v>33.663924467010332</v>
      </c>
      <c r="AN179" s="55">
        <f t="shared" si="205"/>
        <v>30.682824685178094</v>
      </c>
      <c r="AO179" s="55">
        <f t="shared" ref="AO179:AP179" si="206">AO132/AO130</f>
        <v>28.236941275250651</v>
      </c>
      <c r="AP179" s="55">
        <f t="shared" si="206"/>
        <v>27.142274391770268</v>
      </c>
      <c r="AQ179" s="55">
        <f t="shared" ref="AQ179" si="207">AQ132/AQ130</f>
        <v>25.793454876254646</v>
      </c>
      <c r="AR179" s="1"/>
      <c r="AT179" s="18"/>
      <c r="BH179"/>
      <c r="BI179" s="53"/>
    </row>
    <row r="180" spans="1:61" x14ac:dyDescent="0.2">
      <c r="B180" s="19"/>
      <c r="C180" s="1" t="s">
        <v>15</v>
      </c>
      <c r="D180" s="55">
        <f t="shared" ref="D180:AH180" si="208">D135/D133</f>
        <v>14.521852327765988</v>
      </c>
      <c r="E180" s="55">
        <f t="shared" si="208"/>
        <v>14.255291806417162</v>
      </c>
      <c r="F180" s="55">
        <f t="shared" si="208"/>
        <v>14.420454537800179</v>
      </c>
      <c r="G180" s="55">
        <f t="shared" si="208"/>
        <v>14.50518077205977</v>
      </c>
      <c r="H180" s="55">
        <f t="shared" si="208"/>
        <v>14.793952373010256</v>
      </c>
      <c r="I180" s="55">
        <f t="shared" si="208"/>
        <v>14.622077468286523</v>
      </c>
      <c r="J180" s="55">
        <f t="shared" si="208"/>
        <v>14.617018227714427</v>
      </c>
      <c r="K180" s="55">
        <f t="shared" si="208"/>
        <v>14.54339297413561</v>
      </c>
      <c r="L180" s="55">
        <f t="shared" si="208"/>
        <v>14.495476365860155</v>
      </c>
      <c r="M180" s="55">
        <f t="shared" si="208"/>
        <v>14.973687867175467</v>
      </c>
      <c r="N180" s="55">
        <f t="shared" si="208"/>
        <v>15.137343056001857</v>
      </c>
      <c r="O180" s="55">
        <f t="shared" si="208"/>
        <v>14.887686081812308</v>
      </c>
      <c r="P180" s="55">
        <f t="shared" si="208"/>
        <v>14.590202014583758</v>
      </c>
      <c r="Q180" s="55">
        <f t="shared" si="208"/>
        <v>14.463866989423918</v>
      </c>
      <c r="R180" s="55">
        <f t="shared" si="208"/>
        <v>14.683231764116732</v>
      </c>
      <c r="S180" s="55">
        <f t="shared" si="208"/>
        <v>15.559594585264144</v>
      </c>
      <c r="T180" s="55">
        <f t="shared" si="208"/>
        <v>16.586087046834162</v>
      </c>
      <c r="U180" s="55">
        <f t="shared" si="208"/>
        <v>17.187298152377874</v>
      </c>
      <c r="V180" s="55">
        <f t="shared" si="208"/>
        <v>17.153163371938351</v>
      </c>
      <c r="W180" s="55">
        <f t="shared" si="208"/>
        <v>17.28638548329597</v>
      </c>
      <c r="X180" s="55">
        <f t="shared" si="208"/>
        <v>17.701920880062257</v>
      </c>
      <c r="Y180" s="55">
        <f t="shared" si="208"/>
        <v>18.312298124480197</v>
      </c>
      <c r="Z180" s="55">
        <f t="shared" si="208"/>
        <v>19.454721436121641</v>
      </c>
      <c r="AA180" s="55">
        <f t="shared" si="208"/>
        <v>20.305163793409399</v>
      </c>
      <c r="AB180" s="55">
        <f t="shared" si="208"/>
        <v>20.513821295792432</v>
      </c>
      <c r="AC180" s="55">
        <f t="shared" si="208"/>
        <v>20.320883795799475</v>
      </c>
      <c r="AD180" s="55">
        <f t="shared" si="208"/>
        <v>19.757195207518038</v>
      </c>
      <c r="AE180" s="55">
        <f t="shared" si="208"/>
        <v>18.965393457393123</v>
      </c>
      <c r="AF180" s="55">
        <f t="shared" si="208"/>
        <v>18.517388269034647</v>
      </c>
      <c r="AG180" s="55">
        <f t="shared" si="208"/>
        <v>17.978311612762067</v>
      </c>
      <c r="AH180" s="55">
        <f t="shared" si="208"/>
        <v>18.616921062479712</v>
      </c>
      <c r="AI180" s="55">
        <f t="shared" ref="AI180:AJ180" si="209">AI135/AI133</f>
        <v>19.372556997908152</v>
      </c>
      <c r="AJ180" s="55">
        <f t="shared" si="209"/>
        <v>20.301123956950743</v>
      </c>
      <c r="AK180" s="55">
        <f t="shared" ref="AK180:AL180" si="210">AK135/AK133</f>
        <v>20.975150108502795</v>
      </c>
      <c r="AL180" s="55">
        <f t="shared" si="210"/>
        <v>20.34039936915455</v>
      </c>
      <c r="AM180" s="55">
        <f t="shared" ref="AM180:AN180" si="211">AM135/AM133</f>
        <v>19.926925081938219</v>
      </c>
      <c r="AN180" s="55">
        <f t="shared" si="211"/>
        <v>19.136769229177471</v>
      </c>
      <c r="AO180" s="55">
        <f t="shared" ref="AO180:AP180" si="212">AO135/AO133</f>
        <v>19.160700428173691</v>
      </c>
      <c r="AP180" s="55">
        <f t="shared" si="212"/>
        <v>19.773454120282057</v>
      </c>
      <c r="AQ180" s="55">
        <f t="shared" ref="AQ180" si="213">AQ135/AQ133</f>
        <v>19.54954506827481</v>
      </c>
      <c r="AR180" s="1"/>
      <c r="AT180" s="18"/>
      <c r="BH180"/>
      <c r="BI180" s="53"/>
    </row>
    <row r="181" spans="1:61" x14ac:dyDescent="0.2">
      <c r="B181" s="19"/>
      <c r="C181" s="1" t="s">
        <v>16</v>
      </c>
      <c r="D181" s="55">
        <f t="shared" ref="D181:AH181" si="214">D138/D136</f>
        <v>16.02693192433658</v>
      </c>
      <c r="E181" s="55">
        <f t="shared" si="214"/>
        <v>15.391232949289369</v>
      </c>
      <c r="F181" s="55">
        <f t="shared" si="214"/>
        <v>14.767136146427617</v>
      </c>
      <c r="G181" s="55">
        <f t="shared" si="214"/>
        <v>14.154289051539394</v>
      </c>
      <c r="H181" s="55">
        <f t="shared" si="214"/>
        <v>14.105681811114497</v>
      </c>
      <c r="I181" s="55">
        <f t="shared" si="214"/>
        <v>13.635670680365839</v>
      </c>
      <c r="J181" s="55">
        <f t="shared" si="214"/>
        <v>13.717148039164487</v>
      </c>
      <c r="K181" s="55">
        <f t="shared" si="214"/>
        <v>14.268238046631748</v>
      </c>
      <c r="L181" s="55">
        <f t="shared" si="214"/>
        <v>14.542332479038453</v>
      </c>
      <c r="M181" s="55">
        <f t="shared" si="214"/>
        <v>14.306965108544942</v>
      </c>
      <c r="N181" s="55">
        <f t="shared" si="214"/>
        <v>14.070313309878651</v>
      </c>
      <c r="O181" s="55">
        <f t="shared" si="214"/>
        <v>13.482949785042511</v>
      </c>
      <c r="P181" s="55">
        <f t="shared" si="214"/>
        <v>13.093845505385229</v>
      </c>
      <c r="Q181" s="55">
        <f t="shared" si="214"/>
        <v>13.646833792098739</v>
      </c>
      <c r="R181" s="55">
        <f t="shared" si="214"/>
        <v>14.263870646483722</v>
      </c>
      <c r="S181" s="55">
        <f t="shared" si="214"/>
        <v>14.943675191182955</v>
      </c>
      <c r="T181" s="55">
        <f t="shared" si="214"/>
        <v>14.78214487829916</v>
      </c>
      <c r="U181" s="55">
        <f t="shared" si="214"/>
        <v>14.512795054823293</v>
      </c>
      <c r="V181" s="55">
        <f t="shared" si="214"/>
        <v>14.462399040317051</v>
      </c>
      <c r="W181" s="55">
        <f t="shared" si="214"/>
        <v>14.220804782604281</v>
      </c>
      <c r="X181" s="55">
        <f t="shared" si="214"/>
        <v>14.507399054937185</v>
      </c>
      <c r="Y181" s="55">
        <f t="shared" si="214"/>
        <v>14.984327210901437</v>
      </c>
      <c r="Z181" s="55">
        <f t="shared" si="214"/>
        <v>15.57814921010991</v>
      </c>
      <c r="AA181" s="55">
        <f t="shared" si="214"/>
        <v>15.486193462156436</v>
      </c>
      <c r="AB181" s="55">
        <f t="shared" si="214"/>
        <v>15.409995501465529</v>
      </c>
      <c r="AC181" s="55">
        <f t="shared" si="214"/>
        <v>15.121202487263652</v>
      </c>
      <c r="AD181" s="55">
        <f t="shared" si="214"/>
        <v>14.579236107844572</v>
      </c>
      <c r="AE181" s="55">
        <f t="shared" si="214"/>
        <v>15.043182316074814</v>
      </c>
      <c r="AF181" s="55">
        <f t="shared" si="214"/>
        <v>15.30090838237798</v>
      </c>
      <c r="AG181" s="55">
        <f t="shared" si="214"/>
        <v>15.578119332074229</v>
      </c>
      <c r="AH181" s="55">
        <f t="shared" si="214"/>
        <v>16.971050917582005</v>
      </c>
      <c r="AI181" s="55">
        <f t="shared" ref="AI181:AJ181" si="215">AI138/AI136</f>
        <v>19.481846909506082</v>
      </c>
      <c r="AJ181" s="55">
        <f t="shared" si="215"/>
        <v>20.631432316708324</v>
      </c>
      <c r="AK181" s="55">
        <f t="shared" ref="AK181:AL181" si="216">AK138/AK136</f>
        <v>24.408420165195515</v>
      </c>
      <c r="AL181" s="55">
        <f t="shared" si="216"/>
        <v>23.734532064198198</v>
      </c>
      <c r="AM181" s="55">
        <f t="shared" ref="AM181:AN181" si="217">AM138/AM136</f>
        <v>22.443283357187347</v>
      </c>
      <c r="AN181" s="55">
        <f t="shared" si="217"/>
        <v>22.301450172919381</v>
      </c>
      <c r="AO181" s="55">
        <f t="shared" ref="AO181:AP181" si="218">AO138/AO136</f>
        <v>19.6186406195141</v>
      </c>
      <c r="AP181" s="55">
        <f t="shared" si="218"/>
        <v>18.920331896223868</v>
      </c>
      <c r="AQ181" s="55">
        <f t="shared" ref="AQ181" si="219">AQ138/AQ136</f>
        <v>18.274272550117658</v>
      </c>
      <c r="AR181" s="1"/>
      <c r="AT181" s="18"/>
      <c r="BH181"/>
      <c r="BI181" s="53"/>
    </row>
    <row r="182" spans="1:61" x14ac:dyDescent="0.2">
      <c r="B182" s="19"/>
      <c r="C182" s="1" t="s">
        <v>17</v>
      </c>
      <c r="D182" s="55">
        <f t="shared" ref="D182:AH182" si="220">D141/D139</f>
        <v>21.573138369044894</v>
      </c>
      <c r="E182" s="55">
        <f t="shared" si="220"/>
        <v>20.88003825129551</v>
      </c>
      <c r="F182" s="55">
        <f t="shared" si="220"/>
        <v>20.701450604928468</v>
      </c>
      <c r="G182" s="55">
        <f t="shared" si="220"/>
        <v>21.010983865564615</v>
      </c>
      <c r="H182" s="55">
        <f t="shared" si="220"/>
        <v>21.138354920032256</v>
      </c>
      <c r="I182" s="55">
        <f t="shared" si="220"/>
        <v>21.392693157215298</v>
      </c>
      <c r="J182" s="55">
        <f t="shared" si="220"/>
        <v>21.936680320350444</v>
      </c>
      <c r="K182" s="55">
        <f t="shared" si="220"/>
        <v>21.197443993821146</v>
      </c>
      <c r="L182" s="55">
        <f t="shared" si="220"/>
        <v>20.910525180746369</v>
      </c>
      <c r="M182" s="55">
        <f t="shared" si="220"/>
        <v>20.237122371393543</v>
      </c>
      <c r="N182" s="55">
        <f t="shared" si="220"/>
        <v>19.222204048122993</v>
      </c>
      <c r="O182" s="55">
        <f t="shared" si="220"/>
        <v>19.208781911527936</v>
      </c>
      <c r="P182" s="55">
        <f t="shared" si="220"/>
        <v>18.904895552924295</v>
      </c>
      <c r="Q182" s="55">
        <f t="shared" si="220"/>
        <v>19.47622176215673</v>
      </c>
      <c r="R182" s="55">
        <f t="shared" si="220"/>
        <v>20.693375312555901</v>
      </c>
      <c r="S182" s="55">
        <f t="shared" si="220"/>
        <v>21.448292202136319</v>
      </c>
      <c r="T182" s="55">
        <f t="shared" si="220"/>
        <v>22.6227048628094</v>
      </c>
      <c r="U182" s="55">
        <f t="shared" si="220"/>
        <v>23.088154203457673</v>
      </c>
      <c r="V182" s="55">
        <f t="shared" si="220"/>
        <v>23.318334978001541</v>
      </c>
      <c r="W182" s="55">
        <f t="shared" si="220"/>
        <v>24.17399984406379</v>
      </c>
      <c r="X182" s="55">
        <f t="shared" si="220"/>
        <v>24.590170357919217</v>
      </c>
      <c r="Y182" s="55">
        <f t="shared" si="220"/>
        <v>25.621522791822173</v>
      </c>
      <c r="Z182" s="55">
        <f t="shared" si="220"/>
        <v>26.288065367272342</v>
      </c>
      <c r="AA182" s="55">
        <f t="shared" si="220"/>
        <v>25.808461174023879</v>
      </c>
      <c r="AB182" s="55">
        <f t="shared" si="220"/>
        <v>25.804877527777112</v>
      </c>
      <c r="AC182" s="55">
        <f t="shared" si="220"/>
        <v>25.809842302550241</v>
      </c>
      <c r="AD182" s="55">
        <f t="shared" si="220"/>
        <v>25.508890340586593</v>
      </c>
      <c r="AE182" s="55">
        <f t="shared" si="220"/>
        <v>25.777026651669562</v>
      </c>
      <c r="AF182" s="55">
        <f t="shared" si="220"/>
        <v>25.346091210058137</v>
      </c>
      <c r="AG182" s="55">
        <f t="shared" si="220"/>
        <v>24.78646004347727</v>
      </c>
      <c r="AH182" s="55">
        <f t="shared" si="220"/>
        <v>26.497527075856123</v>
      </c>
      <c r="AI182" s="55">
        <f t="shared" ref="AI182:AJ182" si="221">AI141/AI139</f>
        <v>29.292394275982836</v>
      </c>
      <c r="AJ182" s="55">
        <f t="shared" si="221"/>
        <v>31.460190868284798</v>
      </c>
      <c r="AK182" s="55">
        <f t="shared" ref="AK182:AL182" si="222">AK141/AK139</f>
        <v>33.387982990225886</v>
      </c>
      <c r="AL182" s="55">
        <f t="shared" si="222"/>
        <v>31.279779864888692</v>
      </c>
      <c r="AM182" s="55">
        <f t="shared" ref="AM182:AN182" si="223">AM141/AM139</f>
        <v>29.520613662242248</v>
      </c>
      <c r="AN182" s="55">
        <f t="shared" si="223"/>
        <v>28.522163950472816</v>
      </c>
      <c r="AO182" s="55">
        <f t="shared" ref="AO182:AP182" si="224">AO141/AO139</f>
        <v>27.242036360956508</v>
      </c>
      <c r="AP182" s="55">
        <f t="shared" si="224"/>
        <v>26.000990837078263</v>
      </c>
      <c r="AQ182" s="55">
        <f t="shared" ref="AQ182" si="225">AQ141/AQ139</f>
        <v>24.141294374079909</v>
      </c>
      <c r="AR182" s="1"/>
      <c r="AT182" s="18"/>
      <c r="BH182"/>
      <c r="BI182" s="53"/>
    </row>
    <row r="183" spans="1:61" x14ac:dyDescent="0.2">
      <c r="B183" s="19"/>
      <c r="C183" s="1" t="s">
        <v>20</v>
      </c>
      <c r="D183" s="55">
        <f t="shared" ref="D183:AH183" si="226">D144/D142</f>
        <v>16.360450057161916</v>
      </c>
      <c r="E183" s="55">
        <f t="shared" si="226"/>
        <v>15.537741683007694</v>
      </c>
      <c r="F183" s="55">
        <f t="shared" si="226"/>
        <v>15.456348390782756</v>
      </c>
      <c r="G183" s="55">
        <f t="shared" si="226"/>
        <v>14.312808155681077</v>
      </c>
      <c r="H183" s="55">
        <f t="shared" si="226"/>
        <v>13.637092801502137</v>
      </c>
      <c r="I183" s="55">
        <f t="shared" si="226"/>
        <v>13.352210426686401</v>
      </c>
      <c r="J183" s="55">
        <f t="shared" si="226"/>
        <v>13.225126589028857</v>
      </c>
      <c r="K183" s="55">
        <f t="shared" si="226"/>
        <v>13.018524141205114</v>
      </c>
      <c r="L183" s="55">
        <f t="shared" si="226"/>
        <v>13.34119300921525</v>
      </c>
      <c r="M183" s="55">
        <f t="shared" si="226"/>
        <v>13.538821271326277</v>
      </c>
      <c r="N183" s="55">
        <f t="shared" si="226"/>
        <v>13.487039817625163</v>
      </c>
      <c r="O183" s="55">
        <f t="shared" si="226"/>
        <v>13.871095099410281</v>
      </c>
      <c r="P183" s="55">
        <f t="shared" si="226"/>
        <v>14.312775194757407</v>
      </c>
      <c r="Q183" s="55">
        <f t="shared" si="226"/>
        <v>14.592072297591143</v>
      </c>
      <c r="R183" s="55">
        <f t="shared" si="226"/>
        <v>14.624754614968529</v>
      </c>
      <c r="S183" s="55">
        <f t="shared" si="226"/>
        <v>15.666014990183616</v>
      </c>
      <c r="T183" s="55">
        <f t="shared" si="226"/>
        <v>15.890570245156642</v>
      </c>
      <c r="U183" s="55">
        <f t="shared" si="226"/>
        <v>16.984455421394745</v>
      </c>
      <c r="V183" s="55">
        <f t="shared" si="226"/>
        <v>17.97175607193418</v>
      </c>
      <c r="W183" s="55">
        <f t="shared" si="226"/>
        <v>18.871964417325806</v>
      </c>
      <c r="X183" s="55">
        <f t="shared" si="226"/>
        <v>19.125408969107365</v>
      </c>
      <c r="Y183" s="55">
        <f t="shared" si="226"/>
        <v>18.359402784440526</v>
      </c>
      <c r="Z183" s="55">
        <f t="shared" si="226"/>
        <v>17.986615947530453</v>
      </c>
      <c r="AA183" s="55">
        <f t="shared" si="226"/>
        <v>18.008619505517718</v>
      </c>
      <c r="AB183" s="55">
        <f t="shared" si="226"/>
        <v>18.32852027085794</v>
      </c>
      <c r="AC183" s="55">
        <f t="shared" si="226"/>
        <v>19.554504763859789</v>
      </c>
      <c r="AD183" s="55">
        <f t="shared" si="226"/>
        <v>20.702712221833998</v>
      </c>
      <c r="AE183" s="55">
        <f t="shared" si="226"/>
        <v>20.627691952630286</v>
      </c>
      <c r="AF183" s="55">
        <f t="shared" si="226"/>
        <v>21.52828308488623</v>
      </c>
      <c r="AG183" s="55">
        <f t="shared" si="226"/>
        <v>21.722891947577281</v>
      </c>
      <c r="AH183" s="55">
        <f t="shared" si="226"/>
        <v>21.800823611636783</v>
      </c>
      <c r="AI183" s="55">
        <f t="shared" ref="AI183:AJ183" si="227">AI144/AI142</f>
        <v>23.124026995385883</v>
      </c>
      <c r="AJ183" s="55">
        <f t="shared" si="227"/>
        <v>22.822676498135653</v>
      </c>
      <c r="AK183" s="55">
        <f t="shared" ref="AK183:AL183" si="228">AK144/AK142</f>
        <v>21.959147875213695</v>
      </c>
      <c r="AL183" s="55">
        <f t="shared" si="228"/>
        <v>20.457038275418554</v>
      </c>
      <c r="AM183" s="55">
        <f t="shared" ref="AM183:AN183" si="229">AM144/AM142</f>
        <v>18.026423369787981</v>
      </c>
      <c r="AN183" s="55">
        <f t="shared" si="229"/>
        <v>16.602599968896715</v>
      </c>
      <c r="AO183" s="55">
        <f t="shared" ref="AO183:AP183" si="230">AO144/AO142</f>
        <v>16.047166823239156</v>
      </c>
      <c r="AP183" s="55">
        <f t="shared" si="230"/>
        <v>15.199643088195081</v>
      </c>
      <c r="AQ183" s="55">
        <f t="shared" ref="AQ183" si="231">AQ144/AQ142</f>
        <v>15.532845498737222</v>
      </c>
      <c r="AR183" s="1"/>
      <c r="AT183" s="18"/>
      <c r="BH183"/>
      <c r="BI183" s="53"/>
    </row>
    <row r="184" spans="1:61" x14ac:dyDescent="0.2">
      <c r="B184" s="19"/>
      <c r="C184" s="1" t="s">
        <v>18</v>
      </c>
      <c r="D184" s="55">
        <f t="shared" ref="D184:AH184" si="232">D147/D145</f>
        <v>14.972416968706963</v>
      </c>
      <c r="E184" s="55">
        <f t="shared" si="232"/>
        <v>13.829443815480996</v>
      </c>
      <c r="F184" s="55">
        <f t="shared" si="232"/>
        <v>13.694174421066947</v>
      </c>
      <c r="G184" s="55">
        <f t="shared" si="232"/>
        <v>14.202100422334613</v>
      </c>
      <c r="H184" s="55">
        <f t="shared" si="232"/>
        <v>14.4088170982319</v>
      </c>
      <c r="I184" s="55">
        <f t="shared" si="232"/>
        <v>14.835602681140772</v>
      </c>
      <c r="J184" s="55">
        <f t="shared" si="232"/>
        <v>14.871516784590115</v>
      </c>
      <c r="K184" s="55">
        <f t="shared" si="232"/>
        <v>14.376982023809338</v>
      </c>
      <c r="L184" s="55">
        <f t="shared" si="232"/>
        <v>13.884707605070917</v>
      </c>
      <c r="M184" s="55">
        <f t="shared" si="232"/>
        <v>13.70254745036754</v>
      </c>
      <c r="N184" s="55">
        <f t="shared" si="232"/>
        <v>13.810679460728904</v>
      </c>
      <c r="O184" s="55">
        <f t="shared" si="232"/>
        <v>14.275867362847949</v>
      </c>
      <c r="P184" s="55">
        <f t="shared" si="232"/>
        <v>14.727577015123167</v>
      </c>
      <c r="Q184" s="55">
        <f t="shared" si="232"/>
        <v>15.095333040328324</v>
      </c>
      <c r="R184" s="55">
        <f t="shared" si="232"/>
        <v>15.606783062331314</v>
      </c>
      <c r="S184" s="55">
        <f t="shared" si="232"/>
        <v>15.747628083358041</v>
      </c>
      <c r="T184" s="55">
        <f t="shared" si="232"/>
        <v>15.912858169968114</v>
      </c>
      <c r="U184" s="55">
        <f t="shared" si="232"/>
        <v>16.077356816963565</v>
      </c>
      <c r="V184" s="55">
        <f t="shared" si="232"/>
        <v>15.850950580619442</v>
      </c>
      <c r="W184" s="55">
        <f t="shared" si="232"/>
        <v>15.444909384175876</v>
      </c>
      <c r="X184" s="55">
        <f t="shared" si="232"/>
        <v>15.653990728605422</v>
      </c>
      <c r="Y184" s="55">
        <f t="shared" si="232"/>
        <v>15.383720465995468</v>
      </c>
      <c r="Z184" s="55">
        <f t="shared" si="232"/>
        <v>15.557162190798381</v>
      </c>
      <c r="AA184" s="55">
        <f t="shared" si="232"/>
        <v>15.776932133156583</v>
      </c>
      <c r="AB184" s="55">
        <f t="shared" si="232"/>
        <v>15.531995977359244</v>
      </c>
      <c r="AC184" s="55">
        <f t="shared" si="232"/>
        <v>16.266847307866783</v>
      </c>
      <c r="AD184" s="55">
        <f t="shared" si="232"/>
        <v>16.101399777667076</v>
      </c>
      <c r="AE184" s="55">
        <f t="shared" si="232"/>
        <v>16.35889568599492</v>
      </c>
      <c r="AF184" s="55">
        <f t="shared" si="232"/>
        <v>16.349089872003113</v>
      </c>
      <c r="AG184" s="55">
        <f t="shared" si="232"/>
        <v>15.858979717692202</v>
      </c>
      <c r="AH184" s="55">
        <f t="shared" si="232"/>
        <v>16.980377240572711</v>
      </c>
      <c r="AI184" s="55">
        <f t="shared" ref="AI184" si="233">AI147/AI145</f>
        <v>18.027070994272847</v>
      </c>
      <c r="AJ184" s="55">
        <f>AJ147/AJ145</f>
        <v>19.882639594090616</v>
      </c>
      <c r="AK184" s="55">
        <f>AK147/AK145</f>
        <v>22.269094115568066</v>
      </c>
      <c r="AL184" s="55">
        <f t="shared" ref="AL184:AM184" si="234">AL147/AL145</f>
        <v>22.142401145462106</v>
      </c>
      <c r="AM184" s="55">
        <f t="shared" si="234"/>
        <v>21.168028296823511</v>
      </c>
      <c r="AN184" s="55">
        <f t="shared" ref="AN184:AO184" si="235">AN147/AN145</f>
        <v>19.979746051029288</v>
      </c>
      <c r="AO184" s="55">
        <f t="shared" si="235"/>
        <v>18.782002316986997</v>
      </c>
      <c r="AP184" s="55">
        <f t="shared" ref="AP184:AQ184" si="236">AP147/AP145</f>
        <v>17.995224836641928</v>
      </c>
      <c r="AQ184" s="55">
        <f t="shared" si="236"/>
        <v>17.713226742451834</v>
      </c>
      <c r="AR184" s="1"/>
      <c r="AT184" s="18"/>
      <c r="BH184"/>
      <c r="BI184" s="53"/>
    </row>
    <row r="185" spans="1:61" x14ac:dyDescent="0.2">
      <c r="B185" s="19"/>
      <c r="C185" s="1" t="s">
        <v>19</v>
      </c>
      <c r="D185" s="55">
        <f>D150/D148</f>
        <v>28.984310994239113</v>
      </c>
      <c r="E185" s="55">
        <f t="shared" ref="E185:AH185" si="237">E150/E148</f>
        <v>28.819736778469689</v>
      </c>
      <c r="F185" s="55">
        <f t="shared" si="237"/>
        <v>28.496765792306832</v>
      </c>
      <c r="G185" s="55">
        <f t="shared" si="237"/>
        <v>27.988548070249262</v>
      </c>
      <c r="H185" s="55">
        <f t="shared" si="237"/>
        <v>27.518592618404877</v>
      </c>
      <c r="I185" s="55">
        <f t="shared" si="237"/>
        <v>27.251231095647242</v>
      </c>
      <c r="J185" s="55">
        <f t="shared" si="237"/>
        <v>26.823350091207548</v>
      </c>
      <c r="K185" s="55">
        <f t="shared" si="237"/>
        <v>26.409546143652396</v>
      </c>
      <c r="L185" s="55">
        <f t="shared" si="237"/>
        <v>26.155020948674711</v>
      </c>
      <c r="M185" s="55">
        <f t="shared" si="237"/>
        <v>26.459749756184749</v>
      </c>
      <c r="N185" s="55">
        <f t="shared" si="237"/>
        <v>27.147586389271424</v>
      </c>
      <c r="O185" s="55">
        <f t="shared" si="237"/>
        <v>28.300151489052336</v>
      </c>
      <c r="P185" s="55">
        <f t="shared" si="237"/>
        <v>28.948814007945867</v>
      </c>
      <c r="Q185" s="55">
        <f t="shared" si="237"/>
        <v>28.894734262378307</v>
      </c>
      <c r="R185" s="55">
        <f t="shared" si="237"/>
        <v>28.865173344738178</v>
      </c>
      <c r="S185" s="55">
        <f t="shared" si="237"/>
        <v>28.63787763556838</v>
      </c>
      <c r="T185" s="55">
        <f t="shared" si="237"/>
        <v>28.223131467880162</v>
      </c>
      <c r="U185" s="55">
        <f t="shared" si="237"/>
        <v>27.997857209913473</v>
      </c>
      <c r="V185" s="55">
        <f t="shared" si="237"/>
        <v>27.966291557487967</v>
      </c>
      <c r="W185" s="55">
        <f t="shared" si="237"/>
        <v>28.450791500402609</v>
      </c>
      <c r="X185" s="55">
        <f t="shared" si="237"/>
        <v>29.819386107978492</v>
      </c>
      <c r="Y185" s="55">
        <f t="shared" si="237"/>
        <v>31.72478342273774</v>
      </c>
      <c r="Z185" s="55">
        <f t="shared" si="237"/>
        <v>31.93797748141003</v>
      </c>
      <c r="AA185" s="55">
        <f t="shared" si="237"/>
        <v>31.650525652761463</v>
      </c>
      <c r="AB185" s="55">
        <f t="shared" si="237"/>
        <v>30.669545016636338</v>
      </c>
      <c r="AC185" s="55">
        <f t="shared" si="237"/>
        <v>29.480799660191892</v>
      </c>
      <c r="AD185" s="55">
        <f t="shared" si="237"/>
        <v>29.139785195853687</v>
      </c>
      <c r="AE185" s="55">
        <f t="shared" si="237"/>
        <v>28.077475539497527</v>
      </c>
      <c r="AF185" s="55">
        <f t="shared" si="237"/>
        <v>27.116575229094632</v>
      </c>
      <c r="AG185" s="55">
        <f t="shared" si="237"/>
        <v>26.541867334639988</v>
      </c>
      <c r="AH185" s="55">
        <f t="shared" si="237"/>
        <v>26.762793964950792</v>
      </c>
      <c r="AI185" s="55">
        <f t="shared" ref="AI185:AJ185" si="238">AI150/AI148</f>
        <v>28.691674066146916</v>
      </c>
      <c r="AJ185" s="55">
        <f t="shared" si="238"/>
        <v>30.599416961405552</v>
      </c>
      <c r="AK185" s="55">
        <f t="shared" ref="AK185:AL185" si="239">AK150/AK148</f>
        <v>32.246247752051907</v>
      </c>
      <c r="AL185" s="55">
        <f t="shared" si="239"/>
        <v>32.777204474225314</v>
      </c>
      <c r="AM185" s="55">
        <f t="shared" ref="AM185:AN185" si="240">AM150/AM148</f>
        <v>31.413588736353905</v>
      </c>
      <c r="AN185" s="55">
        <f t="shared" si="240"/>
        <v>30.424165195461622</v>
      </c>
      <c r="AO185" s="55">
        <f t="shared" ref="AO185:AP185" si="241">AO150/AO148</f>
        <v>28.617389063232558</v>
      </c>
      <c r="AP185" s="55">
        <f t="shared" si="241"/>
        <v>26.612228964600998</v>
      </c>
      <c r="AQ185" s="55">
        <f t="shared" ref="AQ185" si="242">AQ150/AQ148</f>
        <v>26.307134082112189</v>
      </c>
      <c r="AR185" s="1"/>
      <c r="AT185" s="18"/>
      <c r="BH185"/>
      <c r="BI185" s="53"/>
    </row>
    <row r="186" spans="1:61" x14ac:dyDescent="0.2">
      <c r="B186" s="19"/>
      <c r="C186" s="1" t="s">
        <v>57</v>
      </c>
      <c r="D186" s="55">
        <f>D153/D151</f>
        <v>23.120931006878767</v>
      </c>
      <c r="E186" s="55">
        <f t="shared" ref="E186:AI186" si="243">E153/E151</f>
        <v>22.87964936469487</v>
      </c>
      <c r="F186" s="55">
        <f t="shared" si="243"/>
        <v>22.829768020483087</v>
      </c>
      <c r="G186" s="55">
        <f t="shared" si="243"/>
        <v>22.814646263043834</v>
      </c>
      <c r="H186" s="55">
        <f t="shared" si="243"/>
        <v>22.711148765025847</v>
      </c>
      <c r="I186" s="55">
        <f t="shared" si="243"/>
        <v>22.832004413728839</v>
      </c>
      <c r="J186" s="55">
        <f t="shared" si="243"/>
        <v>23.061540302467844</v>
      </c>
      <c r="K186" s="55">
        <f t="shared" si="243"/>
        <v>23.45197467749729</v>
      </c>
      <c r="L186" s="55">
        <f t="shared" si="243"/>
        <v>23.698212790286082</v>
      </c>
      <c r="M186" s="55">
        <f t="shared" si="243"/>
        <v>23.857302631610843</v>
      </c>
      <c r="N186" s="55">
        <f t="shared" si="243"/>
        <v>23.981581632358399</v>
      </c>
      <c r="O186" s="55">
        <f t="shared" si="243"/>
        <v>24.062530526220236</v>
      </c>
      <c r="P186" s="55">
        <f t="shared" si="243"/>
        <v>24.700814991650439</v>
      </c>
      <c r="Q186" s="55">
        <f t="shared" si="243"/>
        <v>25.382471556615716</v>
      </c>
      <c r="R186" s="55">
        <f t="shared" si="243"/>
        <v>25.806925285817091</v>
      </c>
      <c r="S186" s="55">
        <f t="shared" si="243"/>
        <v>26.379709664153072</v>
      </c>
      <c r="T186" s="55">
        <f t="shared" si="243"/>
        <v>26.977471234579728</v>
      </c>
      <c r="U186" s="55">
        <f t="shared" si="243"/>
        <v>27.520366588068008</v>
      </c>
      <c r="V186" s="55">
        <f t="shared" si="243"/>
        <v>28.125265771868577</v>
      </c>
      <c r="W186" s="55">
        <f t="shared" si="243"/>
        <v>28.482200391348904</v>
      </c>
      <c r="X186" s="55">
        <f t="shared" si="243"/>
        <v>28.809673900032628</v>
      </c>
      <c r="Y186" s="55">
        <f t="shared" si="243"/>
        <v>29.136408117256899</v>
      </c>
      <c r="Z186" s="55">
        <f t="shared" si="243"/>
        <v>29.636989634321342</v>
      </c>
      <c r="AA186" s="55">
        <f t="shared" si="243"/>
        <v>30.04786625487117</v>
      </c>
      <c r="AB186" s="55">
        <f t="shared" si="243"/>
        <v>30.296204261541245</v>
      </c>
      <c r="AC186" s="55">
        <f t="shared" si="243"/>
        <v>30.528435218366706</v>
      </c>
      <c r="AD186" s="55">
        <f t="shared" si="243"/>
        <v>30.405635951091366</v>
      </c>
      <c r="AE186" s="55">
        <f>AE153/AE151</f>
        <v>30.46707663210637</v>
      </c>
      <c r="AF186" s="55">
        <f t="shared" si="243"/>
        <v>30.412602673738888</v>
      </c>
      <c r="AG186" s="55">
        <f t="shared" si="243"/>
        <v>30.653647264171322</v>
      </c>
      <c r="AH186" s="55">
        <f t="shared" si="243"/>
        <v>33.232873706580421</v>
      </c>
      <c r="AI186" s="55">
        <f t="shared" si="243"/>
        <v>36.728248654438161</v>
      </c>
      <c r="AJ186" s="55">
        <f>AJ153/AJ151</f>
        <v>40.011489895566314</v>
      </c>
      <c r="AK186" s="55">
        <f>AK153/AK151</f>
        <v>42.913623811094247</v>
      </c>
      <c r="AL186" s="55">
        <f t="shared" ref="AL186" si="244">AL153/AL151</f>
        <v>40.932067121216072</v>
      </c>
      <c r="AM186" s="55">
        <f>AM153/AM151</f>
        <v>37.67284744222551</v>
      </c>
      <c r="AN186" s="55">
        <f t="shared" ref="AN186" si="245">AN153/AN151</f>
        <v>34.972270976556608</v>
      </c>
      <c r="AO186" s="55">
        <f>AO153/AO151</f>
        <v>32.618182378859458</v>
      </c>
      <c r="AP186" s="55">
        <f>AP153/AP151</f>
        <v>30.922202596764219</v>
      </c>
      <c r="AQ186" s="55">
        <f t="shared" ref="AQ186" si="246">AQ153/AQ151</f>
        <v>30.001074974809935</v>
      </c>
      <c r="AR186" s="1"/>
      <c r="AT186" s="18"/>
      <c r="BH186"/>
      <c r="BI186" s="53"/>
    </row>
    <row r="187" spans="1:61" x14ac:dyDescent="0.2">
      <c r="B187" s="19"/>
      <c r="C187" s="1" t="s">
        <v>55</v>
      </c>
      <c r="D187" s="27">
        <f>D156/D154</f>
        <v>27.69357773850329</v>
      </c>
      <c r="E187" s="27">
        <f t="shared" ref="E187:AO187" si="247">E156/E154</f>
        <v>27.615615033325707</v>
      </c>
      <c r="F187" s="27">
        <f t="shared" si="247"/>
        <v>27.704359052940134</v>
      </c>
      <c r="G187" s="27">
        <f t="shared" si="247"/>
        <v>27.723373517400315</v>
      </c>
      <c r="H187" s="27">
        <f t="shared" si="247"/>
        <v>27.503028164121098</v>
      </c>
      <c r="I187" s="27">
        <f t="shared" si="247"/>
        <v>27.257945998106969</v>
      </c>
      <c r="J187" s="27">
        <f t="shared" si="247"/>
        <v>26.97877931156852</v>
      </c>
      <c r="K187" s="27">
        <f t="shared" si="247"/>
        <v>26.849942820066378</v>
      </c>
      <c r="L187" s="27">
        <f t="shared" si="247"/>
        <v>26.775105060702803</v>
      </c>
      <c r="M187" s="27">
        <f t="shared" si="247"/>
        <v>26.68442414563259</v>
      </c>
      <c r="N187" s="27">
        <f t="shared" si="247"/>
        <v>26.891404257899698</v>
      </c>
      <c r="O187" s="27">
        <f t="shared" si="247"/>
        <v>27.019040125770172</v>
      </c>
      <c r="P187" s="27" t="e">
        <f t="shared" si="247"/>
        <v>#DIV/0!</v>
      </c>
      <c r="Q187" s="27">
        <f t="shared" si="247"/>
        <v>28.194616016358772</v>
      </c>
      <c r="R187" s="27">
        <f t="shared" si="247"/>
        <v>28.585174475395284</v>
      </c>
      <c r="S187" s="27">
        <f t="shared" si="247"/>
        <v>29.299604241476565</v>
      </c>
      <c r="T187" s="27">
        <f t="shared" si="247"/>
        <v>30.166255181734112</v>
      </c>
      <c r="U187" s="27">
        <f t="shared" si="247"/>
        <v>31.090756106404413</v>
      </c>
      <c r="V187" s="27">
        <f t="shared" si="247"/>
        <v>31.824184741419327</v>
      </c>
      <c r="W187" s="27">
        <f t="shared" si="247"/>
        <v>32.164196086273115</v>
      </c>
      <c r="X187" s="27">
        <f t="shared" si="247"/>
        <v>32.241476063657331</v>
      </c>
      <c r="Y187" s="27">
        <f t="shared" si="247"/>
        <v>32.373655444358484</v>
      </c>
      <c r="Z187" s="27">
        <f t="shared" si="247"/>
        <v>32.81436528331006</v>
      </c>
      <c r="AA187" s="27">
        <f t="shared" si="247"/>
        <v>33.226157821154899</v>
      </c>
      <c r="AB187" s="27">
        <f t="shared" si="247"/>
        <v>33.695464674341281</v>
      </c>
      <c r="AC187" s="27">
        <f t="shared" si="247"/>
        <v>33.931200551826251</v>
      </c>
      <c r="AD187" s="27">
        <f t="shared" si="247"/>
        <v>33.944145851252998</v>
      </c>
      <c r="AE187" s="27">
        <f t="shared" si="247"/>
        <v>34.079892522041227</v>
      </c>
      <c r="AF187" s="27">
        <f t="shared" si="247"/>
        <v>33.971149369338086</v>
      </c>
      <c r="AG187" s="27">
        <f t="shared" si="247"/>
        <v>34.186440940342877</v>
      </c>
      <c r="AH187" s="27">
        <f t="shared" si="247"/>
        <v>36.711596018083888</v>
      </c>
      <c r="AI187" s="27">
        <f t="shared" si="247"/>
        <v>40.320114208435626</v>
      </c>
      <c r="AJ187" s="27">
        <f t="shared" si="247"/>
        <v>43.266878546375253</v>
      </c>
      <c r="AK187" s="27">
        <f t="shared" si="247"/>
        <v>45.378125400229095</v>
      </c>
      <c r="AL187" s="27">
        <f t="shared" si="247"/>
        <v>43.189909476117101</v>
      </c>
      <c r="AM187" s="27">
        <f t="shared" si="247"/>
        <v>39.252739396734</v>
      </c>
      <c r="AN187" s="27">
        <f t="shared" si="247"/>
        <v>36.509922925848471</v>
      </c>
      <c r="AO187" s="27">
        <f t="shared" si="247"/>
        <v>34.255885639543834</v>
      </c>
      <c r="AP187" s="27">
        <f>AP156/AP154</f>
        <v>32.471479493204242</v>
      </c>
      <c r="AQ187" s="27">
        <f t="shared" ref="AQ187" si="248">AQ156/AQ154</f>
        <v>31.547544325385967</v>
      </c>
      <c r="BH187"/>
      <c r="BI187" s="53"/>
    </row>
    <row r="188" spans="1:61" x14ac:dyDescent="0.2">
      <c r="B188" s="19"/>
      <c r="BH188"/>
      <c r="BI188" s="53"/>
    </row>
    <row r="189" spans="1:61" x14ac:dyDescent="0.2">
      <c r="A189" s="40"/>
      <c r="B189" s="19"/>
    </row>
    <row r="190" spans="1:61" x14ac:dyDescent="0.2">
      <c r="A190" s="40"/>
      <c r="C190"/>
      <c r="AN190" s="2"/>
      <c r="AO190" s="2"/>
      <c r="AP190" s="2"/>
    </row>
    <row r="191" spans="1:61" x14ac:dyDescent="0.2">
      <c r="C191"/>
      <c r="AA191" s="1"/>
      <c r="AB191" s="25"/>
      <c r="AC191" s="39"/>
      <c r="AD191" s="39"/>
      <c r="AE191" s="1"/>
    </row>
    <row r="192" spans="1:61" x14ac:dyDescent="0.2">
      <c r="C192" t="s">
        <v>97</v>
      </c>
      <c r="O192" s="1"/>
      <c r="P192" s="25"/>
      <c r="Q192" s="25"/>
      <c r="R192" s="25"/>
      <c r="S192" s="25"/>
    </row>
    <row r="193" spans="3:11" x14ac:dyDescent="0.2">
      <c r="C193" t="s">
        <v>97</v>
      </c>
      <c r="G193" s="1"/>
      <c r="H193" s="25"/>
      <c r="I193" s="25"/>
      <c r="J193" s="25"/>
      <c r="K193" s="25"/>
    </row>
    <row r="194" spans="3:11" x14ac:dyDescent="0.2">
      <c r="C194" s="1" t="s">
        <v>97</v>
      </c>
      <c r="D194" s="25"/>
      <c r="E194" s="25"/>
      <c r="F194" s="25"/>
      <c r="G194" s="25"/>
    </row>
    <row r="195" spans="3:11" x14ac:dyDescent="0.2">
      <c r="D195" s="25"/>
      <c r="E195" s="25"/>
      <c r="F195" s="25"/>
      <c r="G195" s="25"/>
    </row>
    <row r="196" spans="3:11" x14ac:dyDescent="0.2">
      <c r="D196" s="25"/>
      <c r="E196" s="25"/>
      <c r="F196" s="25"/>
      <c r="G196" s="25"/>
    </row>
    <row r="197" spans="3:11" x14ac:dyDescent="0.2">
      <c r="C197"/>
    </row>
    <row r="198" spans="3:11" x14ac:dyDescent="0.2">
      <c r="C198"/>
    </row>
    <row r="199" spans="3:11" x14ac:dyDescent="0.2">
      <c r="C199"/>
    </row>
    <row r="200" spans="3:11" x14ac:dyDescent="0.2">
      <c r="C200"/>
    </row>
    <row r="201" spans="3:11" x14ac:dyDescent="0.2">
      <c r="C201"/>
    </row>
    <row r="202" spans="3:11" x14ac:dyDescent="0.2">
      <c r="C202"/>
    </row>
    <row r="203" spans="3:11" x14ac:dyDescent="0.2">
      <c r="C203"/>
    </row>
    <row r="204" spans="3:11" x14ac:dyDescent="0.2">
      <c r="C204"/>
    </row>
    <row r="205" spans="3:11" x14ac:dyDescent="0.2">
      <c r="C205"/>
    </row>
    <row r="206" spans="3:11" x14ac:dyDescent="0.2">
      <c r="C206"/>
    </row>
    <row r="207" spans="3:11" x14ac:dyDescent="0.2">
      <c r="C207"/>
    </row>
    <row r="208" spans="3:11" x14ac:dyDescent="0.2">
      <c r="C208"/>
    </row>
    <row r="209" spans="3:3" x14ac:dyDescent="0.2">
      <c r="C209"/>
    </row>
    <row r="210" spans="3:3" x14ac:dyDescent="0.2">
      <c r="C210"/>
    </row>
    <row r="211" spans="3:3" x14ac:dyDescent="0.2">
      <c r="C211"/>
    </row>
    <row r="212" spans="3:3" x14ac:dyDescent="0.2">
      <c r="C212"/>
    </row>
    <row r="213" spans="3:3" x14ac:dyDescent="0.2">
      <c r="C213"/>
    </row>
    <row r="214" spans="3:3" x14ac:dyDescent="0.2">
      <c r="C214"/>
    </row>
    <row r="215" spans="3:3" x14ac:dyDescent="0.2">
      <c r="C215"/>
    </row>
    <row r="216" spans="3:3" x14ac:dyDescent="0.2">
      <c r="C216"/>
    </row>
    <row r="217" spans="3:3" x14ac:dyDescent="0.2">
      <c r="C217"/>
    </row>
    <row r="218" spans="3:3" x14ac:dyDescent="0.2">
      <c r="C218"/>
    </row>
    <row r="219" spans="3:3" x14ac:dyDescent="0.2">
      <c r="C219"/>
    </row>
    <row r="220" spans="3:3" x14ac:dyDescent="0.2">
      <c r="C220"/>
    </row>
    <row r="221" spans="3:3" x14ac:dyDescent="0.2">
      <c r="C221"/>
    </row>
    <row r="222" spans="3:3" x14ac:dyDescent="0.2">
      <c r="C222"/>
    </row>
    <row r="223" spans="3:3" x14ac:dyDescent="0.2">
      <c r="C223"/>
    </row>
    <row r="224" spans="3:3" x14ac:dyDescent="0.2">
      <c r="C224"/>
    </row>
    <row r="225" spans="2:60" x14ac:dyDescent="0.2">
      <c r="C225"/>
    </row>
    <row r="226" spans="2:60" x14ac:dyDescent="0.2">
      <c r="C226"/>
    </row>
    <row r="227" spans="2:60" x14ac:dyDescent="0.2">
      <c r="B227" s="40"/>
      <c r="C227"/>
    </row>
    <row r="228" spans="2:60" x14ac:dyDescent="0.2">
      <c r="B228" s="40"/>
      <c r="C228"/>
    </row>
    <row r="229" spans="2:60" x14ac:dyDescent="0.2">
      <c r="B229" s="40"/>
      <c r="C229"/>
    </row>
    <row r="230" spans="2:60" x14ac:dyDescent="0.2">
      <c r="C230"/>
    </row>
    <row r="231" spans="2:60" x14ac:dyDescent="0.2">
      <c r="C231"/>
    </row>
    <row r="232" spans="2:60" x14ac:dyDescent="0.2">
      <c r="C232"/>
      <c r="J232" t="s">
        <v>97</v>
      </c>
    </row>
    <row r="233" spans="2:60" x14ac:dyDescent="0.2">
      <c r="C233"/>
    </row>
    <row r="235" spans="2:60" x14ac:dyDescent="0.2">
      <c r="C235"/>
      <c r="BF235" s="53"/>
      <c r="BH235"/>
    </row>
    <row r="236" spans="2:60" x14ac:dyDescent="0.2">
      <c r="C236"/>
      <c r="BD236" s="53"/>
      <c r="BH236"/>
    </row>
    <row r="237" spans="2:60" x14ac:dyDescent="0.2">
      <c r="C237"/>
      <c r="BC237" s="53"/>
      <c r="BH237"/>
    </row>
    <row r="238" spans="2:60" x14ac:dyDescent="0.2">
      <c r="C238"/>
      <c r="BC238" s="53"/>
      <c r="BH238"/>
    </row>
    <row r="239" spans="2:60" x14ac:dyDescent="0.2">
      <c r="C239"/>
      <c r="AZ239" s="53"/>
      <c r="BH239"/>
    </row>
    <row r="240" spans="2:60" x14ac:dyDescent="0.2">
      <c r="C240"/>
      <c r="AY240" s="53"/>
      <c r="BH240"/>
    </row>
    <row r="245" spans="35:40" x14ac:dyDescent="0.2">
      <c r="AI245" t="s">
        <v>97</v>
      </c>
    </row>
    <row r="246" spans="35:40" x14ac:dyDescent="0.2">
      <c r="AN246" t="s">
        <v>97</v>
      </c>
    </row>
  </sheetData>
  <mergeCells count="49">
    <mergeCell ref="B154:B156"/>
    <mergeCell ref="B66:B68"/>
    <mergeCell ref="B69:B71"/>
    <mergeCell ref="B72:B74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151:B153"/>
    <mergeCell ref="B42:B44"/>
    <mergeCell ref="B45:B47"/>
    <mergeCell ref="B48:B50"/>
    <mergeCell ref="B51:B53"/>
    <mergeCell ref="B54:B56"/>
    <mergeCell ref="B39:B41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57:B59"/>
    <mergeCell ref="B60:B62"/>
    <mergeCell ref="B63:B65"/>
    <mergeCell ref="B85:B87"/>
    <mergeCell ref="B88:B90"/>
    <mergeCell ref="B75:B77"/>
    <mergeCell ref="AS83:AV83"/>
    <mergeCell ref="B124:B126"/>
    <mergeCell ref="B127:B129"/>
    <mergeCell ref="B145:B147"/>
    <mergeCell ref="B148:B150"/>
    <mergeCell ref="B130:B132"/>
    <mergeCell ref="B133:B135"/>
    <mergeCell ref="B136:B138"/>
    <mergeCell ref="B139:B141"/>
    <mergeCell ref="B142:B14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:CK154"/>
  <sheetViews>
    <sheetView topLeftCell="O115" zoomScale="70" zoomScaleNormal="70" zoomScalePageLayoutView="30" workbookViewId="0">
      <selection activeCell="BE141" sqref="BB141:BE141"/>
    </sheetView>
  </sheetViews>
  <sheetFormatPr defaultRowHeight="15" x14ac:dyDescent="0.2"/>
  <cols>
    <col min="2" max="2" width="16.8125" customWidth="1"/>
    <col min="3" max="3" width="10.625" customWidth="1"/>
    <col min="4" max="4" width="10.0859375" customWidth="1"/>
    <col min="5" max="6" width="10.22265625" customWidth="1"/>
    <col min="7" max="8" width="10.0859375" customWidth="1"/>
    <col min="9" max="9" width="9.81640625" customWidth="1"/>
    <col min="10" max="10" width="10.0859375" customWidth="1"/>
    <col min="11" max="26" width="11.8359375" bestFit="1" customWidth="1"/>
    <col min="27" max="30" width="11.97265625" bestFit="1" customWidth="1"/>
    <col min="31" max="40" width="10.76171875" bestFit="1" customWidth="1"/>
    <col min="41" max="48" width="10.35546875" bestFit="1" customWidth="1"/>
  </cols>
  <sheetData>
    <row r="6" spans="2:89" x14ac:dyDescent="0.2">
      <c r="B6" s="9" t="s">
        <v>93</v>
      </c>
      <c r="C6" s="9"/>
      <c r="D6" s="9"/>
      <c r="E6" s="9"/>
      <c r="F6" s="9"/>
      <c r="G6" s="9"/>
      <c r="H6" s="7"/>
      <c r="I6" s="7"/>
    </row>
    <row r="8" spans="2:89" ht="27.75" x14ac:dyDescent="0.2">
      <c r="B8" s="8"/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27</v>
      </c>
      <c r="J8" s="2" t="s">
        <v>28</v>
      </c>
      <c r="K8" s="2" t="s">
        <v>29</v>
      </c>
      <c r="L8" s="2" t="s">
        <v>30</v>
      </c>
      <c r="M8" s="2" t="s">
        <v>31</v>
      </c>
      <c r="N8" s="2" t="s">
        <v>32</v>
      </c>
      <c r="O8" s="2" t="s">
        <v>33</v>
      </c>
      <c r="P8" s="2" t="s">
        <v>34</v>
      </c>
      <c r="Q8" s="2" t="s">
        <v>35</v>
      </c>
      <c r="R8" s="2" t="s">
        <v>36</v>
      </c>
      <c r="S8" s="2" t="s">
        <v>37</v>
      </c>
      <c r="T8" s="2" t="s">
        <v>38</v>
      </c>
      <c r="U8" s="2" t="s">
        <v>39</v>
      </c>
      <c r="V8" s="2" t="s">
        <v>40</v>
      </c>
      <c r="W8" s="2" t="s">
        <v>41</v>
      </c>
      <c r="X8" s="2" t="s">
        <v>42</v>
      </c>
      <c r="Y8" s="2" t="s">
        <v>43</v>
      </c>
      <c r="Z8" s="2" t="s">
        <v>44</v>
      </c>
      <c r="AA8" s="2" t="s">
        <v>45</v>
      </c>
      <c r="AB8" s="2" t="s">
        <v>46</v>
      </c>
      <c r="AC8" s="2" t="s">
        <v>47</v>
      </c>
      <c r="AD8" s="2" t="s">
        <v>48</v>
      </c>
      <c r="AE8" s="2" t="s">
        <v>49</v>
      </c>
      <c r="AF8" s="2" t="s">
        <v>50</v>
      </c>
      <c r="AG8" s="2" t="s">
        <v>51</v>
      </c>
      <c r="AH8" s="2" t="s">
        <v>52</v>
      </c>
      <c r="AI8" s="2" t="s">
        <v>53</v>
      </c>
      <c r="AJ8" s="2" t="s">
        <v>54</v>
      </c>
      <c r="AK8" s="2" t="s">
        <v>89</v>
      </c>
      <c r="AL8" s="2" t="s">
        <v>90</v>
      </c>
      <c r="AM8" s="2" t="s">
        <v>92</v>
      </c>
      <c r="AN8" s="2" t="s">
        <v>95</v>
      </c>
      <c r="AO8" s="2" t="s">
        <v>96</v>
      </c>
      <c r="AP8" s="2" t="s">
        <v>98</v>
      </c>
      <c r="AQ8" s="2" t="s">
        <v>99</v>
      </c>
      <c r="AR8" s="2" t="s">
        <v>100</v>
      </c>
      <c r="AS8" s="2" t="s">
        <v>104</v>
      </c>
    </row>
    <row r="9" spans="2:89" x14ac:dyDescent="0.2">
      <c r="B9" s="1" t="s">
        <v>0</v>
      </c>
      <c r="C9" s="97">
        <v>26.074920000000002</v>
      </c>
      <c r="D9" s="97">
        <v>25.34976</v>
      </c>
      <c r="E9" s="97">
        <v>25.79786</v>
      </c>
      <c r="F9" s="97">
        <v>23.09178</v>
      </c>
      <c r="G9" s="97">
        <v>24.316850000000002</v>
      </c>
      <c r="H9" s="97">
        <v>24.848649999999999</v>
      </c>
      <c r="I9" s="97">
        <v>21.76275</v>
      </c>
      <c r="J9" s="97">
        <v>21.104700000000001</v>
      </c>
      <c r="K9" s="97">
        <v>24.95346</v>
      </c>
      <c r="L9" s="97">
        <v>23.579439999999998</v>
      </c>
      <c r="M9" s="97">
        <v>22.723790000000001</v>
      </c>
      <c r="N9" s="97">
        <v>22.90297</v>
      </c>
      <c r="O9" s="97">
        <v>27.772919999999999</v>
      </c>
      <c r="P9" s="97">
        <v>27.969250000000002</v>
      </c>
      <c r="Q9" s="97">
        <v>26.098040000000001</v>
      </c>
      <c r="R9" s="97">
        <v>27.018270000000001</v>
      </c>
      <c r="S9" s="97">
        <v>30.34449</v>
      </c>
      <c r="T9" s="97">
        <v>32.007269999999998</v>
      </c>
      <c r="U9" s="97">
        <v>31.170439999999999</v>
      </c>
      <c r="V9" s="97">
        <v>34.612250000000003</v>
      </c>
      <c r="W9" s="97">
        <v>36.667180000000002</v>
      </c>
      <c r="X9" s="97">
        <v>36.795430000000003</v>
      </c>
      <c r="Y9" s="97">
        <v>36.714689999999997</v>
      </c>
      <c r="Z9" s="97">
        <v>36.183669999999999</v>
      </c>
      <c r="AA9" s="97">
        <v>34.678560000000004</v>
      </c>
      <c r="AB9" s="97">
        <v>33.727420000000002</v>
      </c>
      <c r="AC9" s="97">
        <v>33.530389999999997</v>
      </c>
      <c r="AD9" s="97">
        <v>34.196629999999999</v>
      </c>
      <c r="AE9" s="97">
        <v>36.455240000000003</v>
      </c>
      <c r="AF9" s="97">
        <v>33.670109999999994</v>
      </c>
      <c r="AG9" s="97">
        <v>32.743679999999998</v>
      </c>
      <c r="AH9" s="97">
        <v>31.497120000000002</v>
      </c>
      <c r="AI9" s="97">
        <v>33.918520000000001</v>
      </c>
      <c r="AJ9" s="97">
        <v>40.092509999999997</v>
      </c>
      <c r="AK9" s="97">
        <v>38.096239999999995</v>
      </c>
      <c r="AL9" s="97">
        <v>35.555100000000003</v>
      </c>
      <c r="AM9" s="97">
        <v>39.828809999999997</v>
      </c>
      <c r="AN9" s="97">
        <v>36.750590000000003</v>
      </c>
      <c r="AO9" s="97">
        <v>34.93</v>
      </c>
      <c r="AP9" s="97">
        <v>33.822040000000001</v>
      </c>
      <c r="AQ9" s="97">
        <v>29.169889999999999</v>
      </c>
      <c r="AR9" s="97">
        <v>29.898780000000002</v>
      </c>
      <c r="AS9" s="97">
        <v>28.248669999999997</v>
      </c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</row>
    <row r="10" spans="2:89" x14ac:dyDescent="0.2">
      <c r="B10" s="1" t="s">
        <v>1</v>
      </c>
      <c r="C10" s="97">
        <v>26.383770000000002</v>
      </c>
      <c r="D10" s="97">
        <v>25.343969999999999</v>
      </c>
      <c r="E10" s="97">
        <v>25.664399999999997</v>
      </c>
      <c r="F10" s="97">
        <v>23.27685</v>
      </c>
      <c r="G10" s="97">
        <v>24.790950000000002</v>
      </c>
      <c r="H10" s="97">
        <v>24.790880000000001</v>
      </c>
      <c r="I10" s="97">
        <v>23.615099999999998</v>
      </c>
      <c r="J10" s="97">
        <v>22.236710000000002</v>
      </c>
      <c r="K10" s="97">
        <v>23.058669999999999</v>
      </c>
      <c r="L10" s="97">
        <v>21.904509999999998</v>
      </c>
      <c r="M10" s="97">
        <v>22.463549999999998</v>
      </c>
      <c r="N10" s="97">
        <v>22.33953</v>
      </c>
      <c r="O10" s="97">
        <v>26.075419999999998</v>
      </c>
      <c r="P10" s="97">
        <v>25.54974</v>
      </c>
      <c r="Q10" s="97">
        <v>24.89029</v>
      </c>
      <c r="R10" s="97">
        <v>23.189360000000001</v>
      </c>
      <c r="S10" s="97">
        <v>27.853830000000002</v>
      </c>
      <c r="T10" s="97">
        <v>27.728659999999998</v>
      </c>
      <c r="U10" s="97">
        <v>28.750959999999999</v>
      </c>
      <c r="V10" s="97">
        <v>26.520719999999997</v>
      </c>
      <c r="W10" s="97">
        <v>27.330829999999999</v>
      </c>
      <c r="X10" s="97">
        <v>27.679029999999997</v>
      </c>
      <c r="Y10" s="97">
        <v>25.183810000000001</v>
      </c>
      <c r="Z10" s="97">
        <v>25.526860000000003</v>
      </c>
      <c r="AA10" s="97">
        <v>27.053060000000002</v>
      </c>
      <c r="AB10" s="97">
        <v>28.725119999999997</v>
      </c>
      <c r="AC10" s="97">
        <v>30.055009999999999</v>
      </c>
      <c r="AD10" s="97">
        <v>28.748600000000003</v>
      </c>
      <c r="AE10" s="97">
        <v>30.390149999999998</v>
      </c>
      <c r="AF10" s="97">
        <v>30.422039999999999</v>
      </c>
      <c r="AG10" s="97">
        <v>28.865930000000002</v>
      </c>
      <c r="AH10" s="97">
        <v>27.566459999999999</v>
      </c>
      <c r="AI10" s="97">
        <v>32.485660000000003</v>
      </c>
      <c r="AJ10" s="97">
        <v>34.162080000000003</v>
      </c>
      <c r="AK10" s="97">
        <v>31.226880000000001</v>
      </c>
      <c r="AL10" s="97">
        <v>32.73827</v>
      </c>
      <c r="AM10" s="97">
        <v>34.001829999999998</v>
      </c>
      <c r="AN10" s="97">
        <v>34.219349999999999</v>
      </c>
      <c r="AO10" s="97">
        <v>32.113799999999998</v>
      </c>
      <c r="AP10" s="97">
        <v>30.349169999999997</v>
      </c>
      <c r="AQ10" s="97">
        <v>32.603480000000005</v>
      </c>
      <c r="AR10" s="97">
        <v>28.949570000000001</v>
      </c>
      <c r="AS10" s="97">
        <v>28.892379999999999</v>
      </c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</row>
    <row r="11" spans="2:89" x14ac:dyDescent="0.2">
      <c r="B11" s="1" t="s">
        <v>2</v>
      </c>
      <c r="C11" s="97">
        <v>28.78951</v>
      </c>
      <c r="D11" s="97">
        <v>28.260870000000001</v>
      </c>
      <c r="E11" s="97">
        <v>25.48395</v>
      </c>
      <c r="F11" s="97">
        <v>23.686540000000001</v>
      </c>
      <c r="G11" s="97">
        <v>29.409130000000001</v>
      </c>
      <c r="H11" s="97">
        <v>31.145780000000002</v>
      </c>
      <c r="I11" s="97">
        <v>25.979330000000001</v>
      </c>
      <c r="J11" s="97">
        <v>25.645379999999999</v>
      </c>
      <c r="K11" s="97">
        <v>23.989730000000002</v>
      </c>
      <c r="L11" s="97">
        <v>23.104150000000001</v>
      </c>
      <c r="M11" s="97">
        <v>23.29907</v>
      </c>
      <c r="N11" s="97">
        <v>22.052659999999999</v>
      </c>
      <c r="O11" s="97">
        <v>24.349080000000001</v>
      </c>
      <c r="P11" s="97">
        <v>25.438549999999999</v>
      </c>
      <c r="Q11" s="97">
        <v>25.789679999999997</v>
      </c>
      <c r="R11" s="97">
        <v>25.80733</v>
      </c>
      <c r="S11" s="97">
        <v>32.028669999999998</v>
      </c>
      <c r="T11" s="97">
        <v>31.794750000000001</v>
      </c>
      <c r="U11" s="97">
        <v>31.32311</v>
      </c>
      <c r="V11" s="97">
        <v>28.791889999999999</v>
      </c>
      <c r="W11" s="97">
        <v>31.83305</v>
      </c>
      <c r="X11" s="97">
        <v>32.865480000000005</v>
      </c>
      <c r="Y11" s="97">
        <v>33.134390000000003</v>
      </c>
      <c r="Z11" s="97">
        <v>33.474359999999997</v>
      </c>
      <c r="AA11" s="97">
        <v>33.894300000000001</v>
      </c>
      <c r="AB11" s="97">
        <v>38.352560000000004</v>
      </c>
      <c r="AC11" s="97">
        <v>32.811230000000002</v>
      </c>
      <c r="AD11" s="97">
        <v>33.315199999999997</v>
      </c>
      <c r="AE11" s="97">
        <v>34.436430000000001</v>
      </c>
      <c r="AF11" s="97">
        <v>29.669899999999998</v>
      </c>
      <c r="AG11" s="97">
        <v>34.861649999999997</v>
      </c>
      <c r="AH11" s="97">
        <v>33.188740000000003</v>
      </c>
      <c r="AI11" s="97">
        <v>34.733069999999998</v>
      </c>
      <c r="AJ11" s="97">
        <v>35.10539</v>
      </c>
      <c r="AK11" s="97">
        <v>36.811039999999998</v>
      </c>
      <c r="AL11" s="97">
        <v>31.69229</v>
      </c>
      <c r="AM11" s="97">
        <v>30.516300000000001</v>
      </c>
      <c r="AN11" s="97">
        <v>29.036899999999999</v>
      </c>
      <c r="AO11" s="97">
        <v>29.041869999999996</v>
      </c>
      <c r="AP11" s="97">
        <v>26.687280000000001</v>
      </c>
      <c r="AQ11" s="97">
        <v>30.742580000000004</v>
      </c>
      <c r="AR11" s="97">
        <v>29.403820000000003</v>
      </c>
      <c r="AS11" s="97">
        <v>28.161259999999999</v>
      </c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</row>
    <row r="12" spans="2:89" x14ac:dyDescent="0.2">
      <c r="B12" s="1" t="s">
        <v>3</v>
      </c>
      <c r="C12" s="97">
        <v>29.054659999999998</v>
      </c>
      <c r="D12" s="97">
        <v>28.564339999999998</v>
      </c>
      <c r="E12" s="97">
        <v>25.638319999999997</v>
      </c>
      <c r="F12" s="97">
        <v>26.435290000000002</v>
      </c>
      <c r="G12" s="97">
        <v>29.585810000000002</v>
      </c>
      <c r="H12" s="97">
        <v>28.194029999999998</v>
      </c>
      <c r="I12" s="97">
        <v>26.484729999999999</v>
      </c>
      <c r="J12" s="97">
        <v>25.157119999999999</v>
      </c>
      <c r="K12" s="97">
        <v>25.407889999999998</v>
      </c>
      <c r="L12" s="97">
        <v>34.135620000000003</v>
      </c>
      <c r="M12" s="97">
        <v>30.03379</v>
      </c>
      <c r="N12" s="97">
        <v>26.054670000000002</v>
      </c>
      <c r="O12" s="97">
        <v>29.90598</v>
      </c>
      <c r="P12" s="97">
        <v>29.983419999999999</v>
      </c>
      <c r="Q12" s="97">
        <v>29.225079999999998</v>
      </c>
      <c r="R12" s="97">
        <v>29.634840000000001</v>
      </c>
      <c r="S12" s="97">
        <v>32.52413</v>
      </c>
      <c r="T12" s="97">
        <v>30.098239999999997</v>
      </c>
      <c r="U12" s="97">
        <v>29.842700000000001</v>
      </c>
      <c r="V12" s="97">
        <v>29.729519999999997</v>
      </c>
      <c r="W12" s="97">
        <v>32.297039999999996</v>
      </c>
      <c r="X12" s="97">
        <v>33.599319999999999</v>
      </c>
      <c r="Y12" s="97">
        <v>34.037700000000001</v>
      </c>
      <c r="Z12" s="97">
        <v>34.58999</v>
      </c>
      <c r="AA12" s="97">
        <v>35.64752</v>
      </c>
      <c r="AB12" s="97">
        <v>33.925290000000004</v>
      </c>
      <c r="AC12" s="97">
        <v>32.869109999999999</v>
      </c>
      <c r="AD12" s="97">
        <v>30.35295</v>
      </c>
      <c r="AE12" s="97">
        <v>35.591760000000001</v>
      </c>
      <c r="AF12" s="97">
        <v>32.205859999999994</v>
      </c>
      <c r="AG12" s="97">
        <v>31.840459999999997</v>
      </c>
      <c r="AH12" s="97">
        <v>29.408040000000003</v>
      </c>
      <c r="AI12" s="97">
        <v>31.881060000000002</v>
      </c>
      <c r="AJ12" s="97">
        <v>37.591799999999999</v>
      </c>
      <c r="AK12" s="97">
        <v>42.063369999999999</v>
      </c>
      <c r="AL12" s="97">
        <v>35.618850000000002</v>
      </c>
      <c r="AM12" s="97">
        <v>41.205089999999998</v>
      </c>
      <c r="AN12" s="97">
        <v>38.051479999999998</v>
      </c>
      <c r="AO12" s="97">
        <v>36.724919999999997</v>
      </c>
      <c r="AP12" s="97">
        <v>32.146010000000004</v>
      </c>
      <c r="AQ12" s="97">
        <v>35.775329999999997</v>
      </c>
      <c r="AR12" s="97">
        <v>30.64959</v>
      </c>
      <c r="AS12" s="97">
        <v>32.3474</v>
      </c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</row>
    <row r="13" spans="2:89" x14ac:dyDescent="0.2">
      <c r="B13" s="1" t="s">
        <v>4</v>
      </c>
      <c r="C13" s="97">
        <v>34.534239999999997</v>
      </c>
      <c r="D13" s="97">
        <v>34.31382</v>
      </c>
      <c r="E13" s="97">
        <v>33.769210000000001</v>
      </c>
      <c r="F13" s="97">
        <v>30.978119999999997</v>
      </c>
      <c r="G13" s="97">
        <v>31.93824</v>
      </c>
      <c r="H13" s="97">
        <v>29.021249999999998</v>
      </c>
      <c r="I13" s="97">
        <v>30.332080000000001</v>
      </c>
      <c r="J13" s="97">
        <v>27.398800000000001</v>
      </c>
      <c r="K13" s="97">
        <v>28.706320000000002</v>
      </c>
      <c r="L13" s="97">
        <v>29.115039999999997</v>
      </c>
      <c r="M13" s="97">
        <v>28.972809999999999</v>
      </c>
      <c r="N13" s="97">
        <v>26.91844</v>
      </c>
      <c r="O13" s="97">
        <v>29.476760000000002</v>
      </c>
      <c r="P13" s="97">
        <v>31.625579999999999</v>
      </c>
      <c r="Q13" s="97">
        <v>29.740860000000001</v>
      </c>
      <c r="R13" s="97">
        <v>28.995140000000003</v>
      </c>
      <c r="S13" s="97">
        <v>31.581849999999999</v>
      </c>
      <c r="T13" s="97">
        <v>31.615209999999998</v>
      </c>
      <c r="U13" s="97">
        <v>31.641979999999997</v>
      </c>
      <c r="V13" s="97">
        <v>32.062239999999996</v>
      </c>
      <c r="W13" s="97">
        <v>33.842109999999998</v>
      </c>
      <c r="X13" s="97">
        <v>32.507910000000003</v>
      </c>
      <c r="Y13" s="97">
        <v>32.087479999999999</v>
      </c>
      <c r="Z13" s="97">
        <v>31.21762</v>
      </c>
      <c r="AA13" s="97">
        <v>31.389699999999998</v>
      </c>
      <c r="AB13" s="97">
        <v>33.680999999999997</v>
      </c>
      <c r="AC13" s="97">
        <v>34.349550000000001</v>
      </c>
      <c r="AD13" s="97">
        <v>34.577330000000003</v>
      </c>
      <c r="AE13" s="97">
        <v>36.578719999999997</v>
      </c>
      <c r="AF13" s="97">
        <v>35.856500000000004</v>
      </c>
      <c r="AG13" s="97">
        <v>35.62894</v>
      </c>
      <c r="AH13" s="97">
        <v>37.835229999999996</v>
      </c>
      <c r="AI13" s="97">
        <v>37.342919999999999</v>
      </c>
      <c r="AJ13" s="97">
        <v>43.188850000000002</v>
      </c>
      <c r="AK13" s="97">
        <v>41.113219999999998</v>
      </c>
      <c r="AL13" s="97">
        <v>36.306919999999998</v>
      </c>
      <c r="AM13" s="97">
        <v>38.312669999999997</v>
      </c>
      <c r="AN13" s="97">
        <v>32.385940000000005</v>
      </c>
      <c r="AO13" s="97">
        <v>32.754739999999998</v>
      </c>
      <c r="AP13" s="97">
        <v>32.110579999999999</v>
      </c>
      <c r="AQ13" s="97">
        <v>34.173439999999999</v>
      </c>
      <c r="AR13" s="97">
        <v>31.571390000000001</v>
      </c>
      <c r="AS13" s="97">
        <v>26.936419999999998</v>
      </c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</row>
    <row r="14" spans="2:89" x14ac:dyDescent="0.2">
      <c r="B14" s="1" t="s">
        <v>5</v>
      </c>
      <c r="C14" s="97">
        <v>27.710920000000002</v>
      </c>
      <c r="D14" s="97">
        <v>27.316000000000003</v>
      </c>
      <c r="E14" s="97">
        <v>26.173770000000001</v>
      </c>
      <c r="F14" s="97">
        <v>25.14209</v>
      </c>
      <c r="G14" s="97">
        <v>26.87696</v>
      </c>
      <c r="H14" s="97">
        <v>26.090950000000003</v>
      </c>
      <c r="I14" s="97">
        <v>23.42033</v>
      </c>
      <c r="J14" s="97">
        <v>24.877009999999999</v>
      </c>
      <c r="K14" s="97">
        <v>25.747299999999999</v>
      </c>
      <c r="L14" s="97">
        <v>24.515729999999998</v>
      </c>
      <c r="M14" s="97">
        <v>26.1645</v>
      </c>
      <c r="N14" s="97">
        <v>24.662790000000001</v>
      </c>
      <c r="O14" s="97">
        <v>26.377270000000003</v>
      </c>
      <c r="P14" s="97">
        <v>26.106649999999998</v>
      </c>
      <c r="Q14" s="97">
        <v>26.689200000000003</v>
      </c>
      <c r="R14" s="97">
        <v>27.357160000000004</v>
      </c>
      <c r="S14" s="97">
        <v>30.98451</v>
      </c>
      <c r="T14" s="97">
        <v>30.205840000000002</v>
      </c>
      <c r="U14" s="97">
        <v>32.198030000000003</v>
      </c>
      <c r="V14" s="97">
        <v>29.532770000000003</v>
      </c>
      <c r="W14" s="97">
        <v>30.878550000000001</v>
      </c>
      <c r="X14" s="97">
        <v>30.203049999999998</v>
      </c>
      <c r="Y14" s="97">
        <v>30.110189999999999</v>
      </c>
      <c r="Z14" s="97">
        <v>27.82216</v>
      </c>
      <c r="AA14" s="97">
        <v>28.53678</v>
      </c>
      <c r="AB14" s="97">
        <v>26.186979999999998</v>
      </c>
      <c r="AC14" s="97">
        <v>27.092769999999998</v>
      </c>
      <c r="AD14" s="97">
        <v>26.570599999999999</v>
      </c>
      <c r="AE14" s="97">
        <v>30.542380000000001</v>
      </c>
      <c r="AF14" s="97">
        <v>29.006419999999999</v>
      </c>
      <c r="AG14" s="97">
        <v>28.819860000000002</v>
      </c>
      <c r="AH14" s="97">
        <v>25.59151</v>
      </c>
      <c r="AI14" s="97">
        <v>29.348859999999998</v>
      </c>
      <c r="AJ14" s="97">
        <v>37.58737</v>
      </c>
      <c r="AK14" s="97">
        <v>37.71884</v>
      </c>
      <c r="AL14" s="97">
        <v>35.402860000000004</v>
      </c>
      <c r="AM14" s="97">
        <v>33.46555</v>
      </c>
      <c r="AN14" s="97">
        <v>31.56044</v>
      </c>
      <c r="AO14" s="97">
        <v>28.977920000000001</v>
      </c>
      <c r="AP14" s="97">
        <v>28.446680000000001</v>
      </c>
      <c r="AQ14" s="97">
        <v>33.154020000000003</v>
      </c>
      <c r="AR14" s="97">
        <v>31.074370000000002</v>
      </c>
      <c r="AS14" s="97">
        <v>31.749199999999998</v>
      </c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</row>
    <row r="15" spans="2:89" x14ac:dyDescent="0.2">
      <c r="B15" s="1" t="s">
        <v>6</v>
      </c>
      <c r="C15" s="97">
        <v>34.369169999999997</v>
      </c>
      <c r="D15" s="97">
        <v>33.299520000000001</v>
      </c>
      <c r="E15" s="97">
        <v>32.849869999999996</v>
      </c>
      <c r="F15" s="97">
        <v>29.70627</v>
      </c>
      <c r="G15" s="97">
        <v>31.187340000000003</v>
      </c>
      <c r="H15" s="97">
        <v>30.569059999999997</v>
      </c>
      <c r="I15" s="97">
        <v>27.690740000000002</v>
      </c>
      <c r="J15" s="97">
        <v>26.078900000000001</v>
      </c>
      <c r="K15" s="97">
        <v>26.835419999999999</v>
      </c>
      <c r="L15" s="97">
        <v>27.359380000000002</v>
      </c>
      <c r="M15" s="97">
        <v>28.022300000000001</v>
      </c>
      <c r="N15" s="97">
        <v>26.960450000000002</v>
      </c>
      <c r="O15" s="97">
        <v>30.072320000000001</v>
      </c>
      <c r="P15" s="97">
        <v>27.470830000000003</v>
      </c>
      <c r="Q15" s="97">
        <v>27.231640000000002</v>
      </c>
      <c r="R15" s="97">
        <v>28.778269999999999</v>
      </c>
      <c r="S15" s="97">
        <v>30.77929</v>
      </c>
      <c r="T15" s="97">
        <v>29.01305</v>
      </c>
      <c r="U15" s="97">
        <v>29.47944</v>
      </c>
      <c r="V15" s="97">
        <v>26.895960000000002</v>
      </c>
      <c r="W15" s="97">
        <v>31.087019999999999</v>
      </c>
      <c r="X15" s="97">
        <v>30.489599999999999</v>
      </c>
      <c r="Y15" s="97">
        <v>30.794599999999999</v>
      </c>
      <c r="Z15" s="97">
        <v>31.691000000000003</v>
      </c>
      <c r="AA15" s="97">
        <v>32.686790000000002</v>
      </c>
      <c r="AB15" s="97">
        <v>33.375729999999997</v>
      </c>
      <c r="AC15" s="97">
        <v>33.06127</v>
      </c>
      <c r="AD15" s="97">
        <v>32.226430000000001</v>
      </c>
      <c r="AE15" s="97">
        <v>34.574660000000002</v>
      </c>
      <c r="AF15" s="97">
        <v>34.009479999999996</v>
      </c>
      <c r="AG15" s="97">
        <v>36.650880000000001</v>
      </c>
      <c r="AH15" s="97">
        <v>33.732030000000002</v>
      </c>
      <c r="AI15" s="97">
        <v>33.842329999999997</v>
      </c>
      <c r="AJ15" s="97">
        <v>36.380030000000005</v>
      </c>
      <c r="AK15" s="97">
        <v>38.321390000000001</v>
      </c>
      <c r="AL15" s="97">
        <v>36.15793</v>
      </c>
      <c r="AM15" s="97">
        <v>34.203739999999996</v>
      </c>
      <c r="AN15" s="97">
        <v>37.67586</v>
      </c>
      <c r="AO15" s="97">
        <v>36.597030000000004</v>
      </c>
      <c r="AP15" s="97">
        <v>33.672809999999998</v>
      </c>
      <c r="AQ15" s="97">
        <v>34.585900000000002</v>
      </c>
      <c r="AR15" s="97">
        <v>33.199240000000003</v>
      </c>
      <c r="AS15" s="97">
        <v>33.786389999999997</v>
      </c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</row>
    <row r="16" spans="2:89" x14ac:dyDescent="0.2">
      <c r="B16" s="1" t="s">
        <v>7</v>
      </c>
      <c r="C16" s="97">
        <v>32.37285</v>
      </c>
      <c r="D16" s="97">
        <v>33.591569999999997</v>
      </c>
      <c r="E16" s="97">
        <v>30.895400000000002</v>
      </c>
      <c r="F16" s="97">
        <v>31.814830000000001</v>
      </c>
      <c r="G16" s="97">
        <v>34.355510000000002</v>
      </c>
      <c r="H16" s="97">
        <v>34.371549999999999</v>
      </c>
      <c r="I16" s="97">
        <v>31.496570000000002</v>
      </c>
      <c r="J16" s="97">
        <v>30.472059999999999</v>
      </c>
      <c r="K16" s="97">
        <v>30.751169999999998</v>
      </c>
      <c r="L16" s="97">
        <v>29.569089999999999</v>
      </c>
      <c r="M16" s="97">
        <v>32.426909999999999</v>
      </c>
      <c r="N16" s="97">
        <v>28.367639999999998</v>
      </c>
      <c r="O16" s="97">
        <v>30.090670000000003</v>
      </c>
      <c r="P16" s="97">
        <v>29.932799999999997</v>
      </c>
      <c r="Q16" s="97">
        <v>29.308070000000004</v>
      </c>
      <c r="R16" s="97">
        <v>29.166920000000001</v>
      </c>
      <c r="S16" s="97">
        <v>31.501869999999997</v>
      </c>
      <c r="T16" s="97">
        <v>32.858269999999997</v>
      </c>
      <c r="U16" s="97">
        <v>36.008630000000004</v>
      </c>
      <c r="V16" s="97">
        <v>31.7241</v>
      </c>
      <c r="W16" s="97">
        <v>32.70317</v>
      </c>
      <c r="X16" s="97">
        <v>30.462400000000002</v>
      </c>
      <c r="Y16" s="97">
        <v>31.50468</v>
      </c>
      <c r="Z16" s="97">
        <v>29.82845</v>
      </c>
      <c r="AA16" s="97">
        <v>32.299900000000001</v>
      </c>
      <c r="AB16" s="97">
        <v>31.725150000000003</v>
      </c>
      <c r="AC16" s="97">
        <v>31.880930000000003</v>
      </c>
      <c r="AD16" s="97">
        <v>32.004890000000003</v>
      </c>
      <c r="AE16" s="97">
        <v>34.160699999999999</v>
      </c>
      <c r="AF16" s="97">
        <v>37.909790000000001</v>
      </c>
      <c r="AG16" s="97">
        <v>38.61215</v>
      </c>
      <c r="AH16" s="97">
        <v>35.41046</v>
      </c>
      <c r="AI16" s="97">
        <v>36.435299999999998</v>
      </c>
      <c r="AJ16" s="97">
        <v>40.94332</v>
      </c>
      <c r="AK16" s="97">
        <v>47.51905</v>
      </c>
      <c r="AL16" s="97">
        <v>41.756969999999995</v>
      </c>
      <c r="AM16" s="97">
        <v>42.575690000000002</v>
      </c>
      <c r="AN16" s="97">
        <v>43.453920000000004</v>
      </c>
      <c r="AO16" s="97">
        <v>38.037399999999998</v>
      </c>
      <c r="AP16" s="97">
        <v>37.869709999999998</v>
      </c>
      <c r="AQ16" s="97">
        <v>39.211279999999995</v>
      </c>
      <c r="AR16" s="97">
        <v>35.37162</v>
      </c>
      <c r="AS16" s="97">
        <v>31.775419999999997</v>
      </c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</row>
    <row r="17" spans="2:89" x14ac:dyDescent="0.2">
      <c r="B17" s="1" t="s">
        <v>8</v>
      </c>
      <c r="C17" s="97">
        <v>27.688639999999999</v>
      </c>
      <c r="D17" s="97">
        <v>27.960620000000002</v>
      </c>
      <c r="E17" s="97">
        <v>27.280080000000002</v>
      </c>
      <c r="F17" s="97">
        <v>26.62415</v>
      </c>
      <c r="G17" s="97">
        <v>28.036270000000002</v>
      </c>
      <c r="H17" s="97">
        <v>27.2623</v>
      </c>
      <c r="I17" s="97">
        <v>27.893859999999997</v>
      </c>
      <c r="J17" s="97">
        <v>26.759599999999999</v>
      </c>
      <c r="K17" s="97">
        <v>29.10915</v>
      </c>
      <c r="L17" s="97">
        <v>28.921180000000003</v>
      </c>
      <c r="M17" s="97">
        <v>29.118110000000001</v>
      </c>
      <c r="N17" s="97">
        <v>27.990959999999998</v>
      </c>
      <c r="O17" s="97">
        <v>29.195219999999999</v>
      </c>
      <c r="P17" s="97">
        <v>28.039779999999997</v>
      </c>
      <c r="Q17" s="97">
        <v>28.569460000000003</v>
      </c>
      <c r="R17" s="97">
        <v>33.3476</v>
      </c>
      <c r="S17" s="97">
        <v>32.682749999999999</v>
      </c>
      <c r="T17" s="97">
        <v>29.988520000000001</v>
      </c>
      <c r="U17" s="97">
        <v>32.0075</v>
      </c>
      <c r="V17" s="97">
        <v>32.89143</v>
      </c>
      <c r="W17" s="97">
        <v>34.140709999999999</v>
      </c>
      <c r="X17" s="97">
        <v>35.896000000000001</v>
      </c>
      <c r="Y17" s="97">
        <v>36.02919</v>
      </c>
      <c r="Z17" s="97">
        <v>34.593040000000002</v>
      </c>
      <c r="AA17" s="97">
        <v>34.418990000000001</v>
      </c>
      <c r="AB17" s="97">
        <v>33.617550000000001</v>
      </c>
      <c r="AC17" s="97">
        <v>34.023269999999997</v>
      </c>
      <c r="AD17" s="97">
        <v>32.61354</v>
      </c>
      <c r="AE17" s="97">
        <v>32.741509999999998</v>
      </c>
      <c r="AF17" s="97">
        <v>34.027160000000002</v>
      </c>
      <c r="AG17" s="97">
        <v>33.453310000000002</v>
      </c>
      <c r="AH17" s="97">
        <v>32.589639999999996</v>
      </c>
      <c r="AI17" s="97">
        <v>33.551950000000005</v>
      </c>
      <c r="AJ17" s="97">
        <v>41.155920000000002</v>
      </c>
      <c r="AK17" s="97">
        <v>42.100189999999998</v>
      </c>
      <c r="AL17" s="97">
        <v>40.641820000000003</v>
      </c>
      <c r="AM17" s="97">
        <v>40.615940000000002</v>
      </c>
      <c r="AN17" s="97">
        <v>40.016919999999999</v>
      </c>
      <c r="AO17" s="97">
        <v>40.977159999999998</v>
      </c>
      <c r="AP17" s="97">
        <v>37.432589999999998</v>
      </c>
      <c r="AQ17" s="97">
        <v>39.158739999999995</v>
      </c>
      <c r="AR17" s="97">
        <v>38.09431</v>
      </c>
      <c r="AS17" s="97">
        <v>37.357659999999996</v>
      </c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</row>
    <row r="18" spans="2:89" x14ac:dyDescent="0.2">
      <c r="B18" s="1" t="s">
        <v>9</v>
      </c>
      <c r="C18" s="97">
        <v>34.921750000000003</v>
      </c>
      <c r="D18" s="97">
        <v>33.10033</v>
      </c>
      <c r="E18" s="97">
        <v>31.732769999999999</v>
      </c>
      <c r="F18" s="97">
        <v>30.352079999999997</v>
      </c>
      <c r="G18" s="97">
        <v>31.682389999999998</v>
      </c>
      <c r="H18" s="97">
        <v>31.597300000000001</v>
      </c>
      <c r="I18" s="97">
        <v>32.746310000000001</v>
      </c>
      <c r="J18" s="97">
        <v>33.05312</v>
      </c>
      <c r="K18" s="97">
        <v>33.181660000000001</v>
      </c>
      <c r="L18" s="97">
        <v>34.88317</v>
      </c>
      <c r="M18" s="97">
        <v>34.36645</v>
      </c>
      <c r="N18" s="97">
        <v>29.78678</v>
      </c>
      <c r="O18" s="97">
        <v>33.129350000000002</v>
      </c>
      <c r="P18" s="97">
        <v>32.831759999999996</v>
      </c>
      <c r="Q18" s="97">
        <v>32.92765</v>
      </c>
      <c r="R18" s="97">
        <v>31.938210000000002</v>
      </c>
      <c r="S18" s="97">
        <v>33.423560000000002</v>
      </c>
      <c r="T18" s="97">
        <v>36.32593</v>
      </c>
      <c r="U18" s="97">
        <v>34.770960000000002</v>
      </c>
      <c r="V18" s="97">
        <v>35.1496</v>
      </c>
      <c r="W18" s="97">
        <v>38.078380000000003</v>
      </c>
      <c r="X18" s="97">
        <v>37.625120000000003</v>
      </c>
      <c r="Y18" s="97">
        <v>37.044069999999998</v>
      </c>
      <c r="Z18" s="97">
        <v>35.933680000000003</v>
      </c>
      <c r="AA18" s="97">
        <v>37.612549999999999</v>
      </c>
      <c r="AB18" s="97">
        <v>37.577950000000001</v>
      </c>
      <c r="AC18" s="97">
        <v>38.653399999999998</v>
      </c>
      <c r="AD18" s="97">
        <v>36.092750000000002</v>
      </c>
      <c r="AE18" s="97">
        <v>39.192799999999998</v>
      </c>
      <c r="AF18" s="97">
        <v>38.026020000000003</v>
      </c>
      <c r="AG18" s="97">
        <v>38.909179999999999</v>
      </c>
      <c r="AH18" s="97">
        <v>37.048650000000002</v>
      </c>
      <c r="AI18" s="97">
        <v>38.718449999999997</v>
      </c>
      <c r="AJ18" s="97">
        <v>47.19144</v>
      </c>
      <c r="AK18" s="97">
        <v>47.786879999999996</v>
      </c>
      <c r="AL18" s="97">
        <v>40.259770000000003</v>
      </c>
      <c r="AM18" s="97">
        <v>44.439529999999998</v>
      </c>
      <c r="AN18" s="97">
        <v>40.995440000000002</v>
      </c>
      <c r="AO18" s="97">
        <v>38.234220000000001</v>
      </c>
      <c r="AP18" s="97">
        <v>34.755659999999999</v>
      </c>
      <c r="AQ18" s="97">
        <v>35.098509999999997</v>
      </c>
      <c r="AR18" s="97">
        <v>32.833170000000003</v>
      </c>
      <c r="AS18" s="97">
        <v>32.687919999999998</v>
      </c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</row>
    <row r="19" spans="2:89" x14ac:dyDescent="0.2">
      <c r="B19" s="1" t="s">
        <v>10</v>
      </c>
      <c r="C19" s="97">
        <v>27.210899999999999</v>
      </c>
      <c r="D19" s="97">
        <v>27.20617</v>
      </c>
      <c r="E19" s="97">
        <v>24.82377</v>
      </c>
      <c r="F19" s="97">
        <v>22.54026</v>
      </c>
      <c r="G19" s="97">
        <v>28.33135</v>
      </c>
      <c r="H19" s="97">
        <v>24.841889999999999</v>
      </c>
      <c r="I19" s="97">
        <v>24.19642</v>
      </c>
      <c r="J19" s="97">
        <v>24.954129999999999</v>
      </c>
      <c r="K19" s="97">
        <v>25.170680000000001</v>
      </c>
      <c r="L19" s="97">
        <v>22.148479999999999</v>
      </c>
      <c r="M19" s="97">
        <v>23.216390000000001</v>
      </c>
      <c r="N19" s="97">
        <v>23.792390000000001</v>
      </c>
      <c r="O19" s="97">
        <v>25.020520000000001</v>
      </c>
      <c r="P19" s="97">
        <v>24.721720000000001</v>
      </c>
      <c r="Q19" s="97">
        <v>26.034140000000001</v>
      </c>
      <c r="R19" s="97">
        <v>25.736009999999997</v>
      </c>
      <c r="S19" s="97">
        <v>29.143740000000001</v>
      </c>
      <c r="T19" s="97">
        <v>29.247160000000001</v>
      </c>
      <c r="U19" s="97">
        <v>28.175480000000004</v>
      </c>
      <c r="V19" s="97">
        <v>32.698719999999994</v>
      </c>
      <c r="W19" s="97">
        <v>34.675370000000001</v>
      </c>
      <c r="X19" s="97">
        <v>32.224119999999999</v>
      </c>
      <c r="Y19" s="97">
        <v>31.775720000000003</v>
      </c>
      <c r="Z19" s="97">
        <v>31.531389999999998</v>
      </c>
      <c r="AA19" s="97">
        <v>35.044620000000002</v>
      </c>
      <c r="AB19" s="97">
        <v>37.985989999999994</v>
      </c>
      <c r="AC19" s="97">
        <v>35.39996</v>
      </c>
      <c r="AD19" s="97">
        <v>33.915620000000004</v>
      </c>
      <c r="AE19" s="97">
        <v>32.978079999999999</v>
      </c>
      <c r="AF19" s="97">
        <v>32.146140000000003</v>
      </c>
      <c r="AG19" s="97">
        <v>32.03154</v>
      </c>
      <c r="AH19" s="97">
        <v>30.984169999999999</v>
      </c>
      <c r="AI19" s="97">
        <v>32.760300000000001</v>
      </c>
      <c r="AJ19" s="97">
        <v>39.154380000000003</v>
      </c>
      <c r="AK19" s="97">
        <v>41.596519999999998</v>
      </c>
      <c r="AL19" s="97">
        <v>39.512059999999998</v>
      </c>
      <c r="AM19" s="97">
        <v>35.170099999999998</v>
      </c>
      <c r="AN19" s="97">
        <v>34.012409999999996</v>
      </c>
      <c r="AO19" s="97">
        <v>33.337290000000003</v>
      </c>
      <c r="AP19" s="97">
        <v>31.886880000000001</v>
      </c>
      <c r="AQ19" s="97">
        <v>34.744530000000005</v>
      </c>
      <c r="AR19" s="97">
        <v>34.352989999999998</v>
      </c>
      <c r="AS19" s="97">
        <v>34.065839999999994</v>
      </c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</row>
    <row r="20" spans="2:89" x14ac:dyDescent="0.2">
      <c r="B20" s="1" t="s">
        <v>11</v>
      </c>
      <c r="C20" s="97">
        <v>22.21726</v>
      </c>
      <c r="D20" s="97">
        <v>23.62276</v>
      </c>
      <c r="E20" s="97">
        <v>21.402329999999999</v>
      </c>
      <c r="F20" s="97">
        <v>20.989849999999997</v>
      </c>
      <c r="G20" s="97">
        <v>23.37171</v>
      </c>
      <c r="H20" s="97">
        <v>22.909309999999998</v>
      </c>
      <c r="I20" s="97">
        <v>24.016190000000002</v>
      </c>
      <c r="J20" s="97">
        <v>21.172820000000002</v>
      </c>
      <c r="K20" s="97">
        <v>22.462969999999999</v>
      </c>
      <c r="L20" s="97">
        <v>22.786960000000001</v>
      </c>
      <c r="M20" s="97">
        <v>22.358529999999998</v>
      </c>
      <c r="N20" s="97">
        <v>19.349820000000001</v>
      </c>
      <c r="O20" s="97">
        <v>22.00958</v>
      </c>
      <c r="P20" s="97">
        <v>23.121829999999999</v>
      </c>
      <c r="Q20" s="97">
        <v>25.362879999999997</v>
      </c>
      <c r="R20" s="97">
        <v>23.755749999999999</v>
      </c>
      <c r="S20" s="97">
        <v>26.94624</v>
      </c>
      <c r="T20" s="97">
        <v>30.023319999999998</v>
      </c>
      <c r="U20" s="97">
        <v>30.141649999999998</v>
      </c>
      <c r="V20" s="97">
        <v>27.18985</v>
      </c>
      <c r="W20" s="97">
        <v>28.526509999999998</v>
      </c>
      <c r="X20" s="97">
        <v>30.006799999999998</v>
      </c>
      <c r="Y20" s="97">
        <v>31.341409999999996</v>
      </c>
      <c r="Z20" s="97">
        <v>28.312080000000002</v>
      </c>
      <c r="AA20" s="97">
        <v>28.295269999999999</v>
      </c>
      <c r="AB20" s="97">
        <v>29.66563</v>
      </c>
      <c r="AC20" s="97">
        <v>28.51379</v>
      </c>
      <c r="AD20" s="97">
        <v>26.050649999999997</v>
      </c>
      <c r="AE20" s="97">
        <v>27.486549999999998</v>
      </c>
      <c r="AF20" s="97">
        <v>29.205219999999997</v>
      </c>
      <c r="AG20" s="97">
        <v>29.247790000000002</v>
      </c>
      <c r="AH20" s="97">
        <v>26.540940000000003</v>
      </c>
      <c r="AI20" s="97">
        <v>30.44584</v>
      </c>
      <c r="AJ20" s="97">
        <v>37.443460000000002</v>
      </c>
      <c r="AK20" s="97">
        <v>37.529339999999998</v>
      </c>
      <c r="AL20" s="97">
        <v>34.148040000000002</v>
      </c>
      <c r="AM20" s="97">
        <v>36.882899999999999</v>
      </c>
      <c r="AN20" s="97">
        <v>33.96678</v>
      </c>
      <c r="AO20" s="97">
        <v>34.018509999999999</v>
      </c>
      <c r="AP20" s="97">
        <v>32.661580000000001</v>
      </c>
      <c r="AQ20" s="97">
        <v>34.311659999999996</v>
      </c>
      <c r="AR20" s="97">
        <v>32.078600000000002</v>
      </c>
      <c r="AS20" s="97">
        <v>33.139200000000002</v>
      </c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</row>
    <row r="21" spans="2:89" x14ac:dyDescent="0.2">
      <c r="B21" s="1" t="s">
        <v>12</v>
      </c>
      <c r="C21" s="97">
        <v>15.932589999999999</v>
      </c>
      <c r="D21" s="97">
        <v>14.933270000000002</v>
      </c>
      <c r="E21" s="97">
        <v>14.941520000000001</v>
      </c>
      <c r="F21" s="97">
        <v>13.39949</v>
      </c>
      <c r="G21" s="97">
        <v>15.748699999999999</v>
      </c>
      <c r="H21" s="97">
        <v>15.697980000000001</v>
      </c>
      <c r="I21" s="97">
        <v>13.733790000000001</v>
      </c>
      <c r="J21" s="97">
        <v>12.682860000000002</v>
      </c>
      <c r="K21" s="97">
        <v>13.455080000000001</v>
      </c>
      <c r="L21" s="97">
        <v>14.111360000000001</v>
      </c>
      <c r="M21" s="97">
        <v>14.278689999999999</v>
      </c>
      <c r="N21" s="97">
        <v>13.21138</v>
      </c>
      <c r="O21" s="97">
        <v>15.68366</v>
      </c>
      <c r="P21" s="97">
        <v>15.817039999999999</v>
      </c>
      <c r="Q21" s="97">
        <v>16.334810000000001</v>
      </c>
      <c r="R21" s="97">
        <v>16.914339999999999</v>
      </c>
      <c r="S21" s="97">
        <v>18.344540000000002</v>
      </c>
      <c r="T21" s="97">
        <v>19.922180000000001</v>
      </c>
      <c r="U21" s="97">
        <v>17.234200000000001</v>
      </c>
      <c r="V21" s="97">
        <v>17.835249999999998</v>
      </c>
      <c r="W21" s="97">
        <v>19.929559999999999</v>
      </c>
      <c r="X21" s="97">
        <v>20.36693</v>
      </c>
      <c r="Y21" s="97">
        <v>20.611219999999999</v>
      </c>
      <c r="Z21" s="97">
        <v>18.975670000000001</v>
      </c>
      <c r="AA21" s="97">
        <v>19.80789</v>
      </c>
      <c r="AB21" s="97">
        <v>18.538250000000001</v>
      </c>
      <c r="AC21" s="97">
        <v>18.369240000000001</v>
      </c>
      <c r="AD21" s="97">
        <v>18.059529999999999</v>
      </c>
      <c r="AE21" s="97">
        <v>19.276250000000001</v>
      </c>
      <c r="AF21" s="97">
        <v>20.416629999999998</v>
      </c>
      <c r="AG21" s="97">
        <v>18.94453</v>
      </c>
      <c r="AH21" s="97">
        <v>17.47383</v>
      </c>
      <c r="AI21" s="97">
        <v>21.892780000000002</v>
      </c>
      <c r="AJ21" s="97">
        <v>25.077909999999999</v>
      </c>
      <c r="AK21" s="97">
        <v>25.910170000000001</v>
      </c>
      <c r="AL21" s="97">
        <v>23.425599999999999</v>
      </c>
      <c r="AM21" s="97">
        <v>23.380279999999999</v>
      </c>
      <c r="AN21" s="97">
        <v>22.212899999999998</v>
      </c>
      <c r="AO21" s="97">
        <v>20.593429999999998</v>
      </c>
      <c r="AP21" s="97">
        <v>19.955179999999999</v>
      </c>
      <c r="AQ21" s="97">
        <v>20.40437</v>
      </c>
      <c r="AR21" s="97">
        <v>19.017479999999999</v>
      </c>
      <c r="AS21" s="97">
        <v>18.37867</v>
      </c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</row>
    <row r="22" spans="2:89" x14ac:dyDescent="0.2">
      <c r="B22" s="1" t="s">
        <v>84</v>
      </c>
      <c r="C22" s="97">
        <v>17.978630000000003</v>
      </c>
      <c r="D22" s="97">
        <v>18.1142</v>
      </c>
      <c r="E22" s="97">
        <v>17.16207</v>
      </c>
      <c r="F22" s="97">
        <v>15.565789999999998</v>
      </c>
      <c r="G22" s="97">
        <v>18.09149</v>
      </c>
      <c r="H22" s="97">
        <v>18.103820000000002</v>
      </c>
      <c r="I22" s="97">
        <v>17.293790000000001</v>
      </c>
      <c r="J22" s="97">
        <v>18.18028</v>
      </c>
      <c r="K22" s="97">
        <v>17.64594</v>
      </c>
      <c r="L22" s="97">
        <v>18.495280000000001</v>
      </c>
      <c r="M22" s="97">
        <v>18.518409999999999</v>
      </c>
      <c r="N22" s="97">
        <v>17.594539999999999</v>
      </c>
      <c r="O22" s="97">
        <v>20.357189999999999</v>
      </c>
      <c r="P22" s="97">
        <v>19.520680000000002</v>
      </c>
      <c r="Q22" s="97">
        <v>20.68205</v>
      </c>
      <c r="R22" s="97">
        <v>20.567140000000002</v>
      </c>
      <c r="S22" s="97">
        <v>21.782440000000001</v>
      </c>
      <c r="T22" s="97">
        <v>20.765800000000002</v>
      </c>
      <c r="U22" s="97">
        <v>23.200509999999998</v>
      </c>
      <c r="V22" s="97">
        <v>22.861799999999999</v>
      </c>
      <c r="W22" s="97">
        <v>23.803979999999999</v>
      </c>
      <c r="X22" s="97">
        <v>21.916930000000001</v>
      </c>
      <c r="Y22" s="97">
        <v>21.48554</v>
      </c>
      <c r="Z22" s="97">
        <v>20.183540000000001</v>
      </c>
      <c r="AA22" s="97">
        <v>20.992540000000002</v>
      </c>
      <c r="AB22" s="97">
        <v>21.608779999999999</v>
      </c>
      <c r="AC22" s="97">
        <v>20.220469999999999</v>
      </c>
      <c r="AD22" s="97">
        <v>19.47514</v>
      </c>
      <c r="AE22" s="97">
        <v>21.354659999999999</v>
      </c>
      <c r="AF22" s="97">
        <v>19.95431</v>
      </c>
      <c r="AG22" s="97">
        <v>20.084050000000001</v>
      </c>
      <c r="AH22" s="97">
        <v>20.2346</v>
      </c>
      <c r="AI22" s="97">
        <v>21.954740000000001</v>
      </c>
      <c r="AJ22" s="97">
        <v>27.646559999999997</v>
      </c>
      <c r="AK22" s="97">
        <v>27.168710000000001</v>
      </c>
      <c r="AL22" s="97">
        <v>24.752130000000001</v>
      </c>
      <c r="AM22" s="97">
        <v>24.720310000000001</v>
      </c>
      <c r="AN22" s="97">
        <v>26.384990000000002</v>
      </c>
      <c r="AO22" s="97">
        <v>22.919809999999998</v>
      </c>
      <c r="AP22" s="97">
        <v>22.307700000000001</v>
      </c>
      <c r="AQ22" s="97">
        <v>23.056660000000001</v>
      </c>
      <c r="AR22" s="97">
        <v>20.367060000000002</v>
      </c>
      <c r="AS22" s="97">
        <v>19.779620000000001</v>
      </c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</row>
    <row r="23" spans="2:89" x14ac:dyDescent="0.2">
      <c r="B23" s="1" t="s">
        <v>13</v>
      </c>
      <c r="C23" s="97">
        <v>20.253899999999998</v>
      </c>
      <c r="D23" s="97">
        <v>20.15372</v>
      </c>
      <c r="E23" s="97">
        <v>20.548469999999998</v>
      </c>
      <c r="F23" s="97">
        <v>19.268319999999999</v>
      </c>
      <c r="G23" s="97">
        <v>19.165670000000002</v>
      </c>
      <c r="H23" s="97">
        <v>18.282979999999998</v>
      </c>
      <c r="I23" s="97">
        <v>18.35633</v>
      </c>
      <c r="J23" s="97">
        <v>18.355519999999999</v>
      </c>
      <c r="K23" s="97">
        <v>19.378129999999999</v>
      </c>
      <c r="L23" s="97">
        <v>20.10726</v>
      </c>
      <c r="M23" s="97">
        <v>20.155349999999999</v>
      </c>
      <c r="N23" s="97">
        <v>19.217500000000001</v>
      </c>
      <c r="O23" s="97">
        <v>20.193190000000001</v>
      </c>
      <c r="P23" s="97">
        <v>19.985049999999998</v>
      </c>
      <c r="Q23" s="97">
        <v>19.79392</v>
      </c>
      <c r="R23" s="97">
        <v>19.863579999999999</v>
      </c>
      <c r="S23" s="97">
        <v>20.87163</v>
      </c>
      <c r="T23" s="97">
        <v>21.675850000000001</v>
      </c>
      <c r="U23" s="97">
        <v>21.759990000000002</v>
      </c>
      <c r="V23" s="97">
        <v>21.747859999999999</v>
      </c>
      <c r="W23" s="97">
        <v>22.857700000000001</v>
      </c>
      <c r="X23" s="97">
        <v>23.688089999999999</v>
      </c>
      <c r="Y23" s="97">
        <v>22.63683</v>
      </c>
      <c r="Z23" s="97">
        <v>22.776769999999999</v>
      </c>
      <c r="AA23" s="97">
        <v>23.095929999999999</v>
      </c>
      <c r="AB23" s="97">
        <v>23.133179999999999</v>
      </c>
      <c r="AC23" s="97">
        <v>22.2864</v>
      </c>
      <c r="AD23" s="97">
        <v>21.850629999999999</v>
      </c>
      <c r="AE23" s="97">
        <v>23.681290000000001</v>
      </c>
      <c r="AF23" s="97">
        <v>24.114440000000002</v>
      </c>
      <c r="AG23" s="97">
        <v>24.362829999999999</v>
      </c>
      <c r="AH23" s="97">
        <v>23.300719999999998</v>
      </c>
      <c r="AI23" s="97">
        <v>24.581289999999999</v>
      </c>
      <c r="AJ23" s="97">
        <v>31.827559999999998</v>
      </c>
      <c r="AK23" s="97">
        <v>31.63937</v>
      </c>
      <c r="AL23" s="97">
        <v>30.28548</v>
      </c>
      <c r="AM23" s="97">
        <v>31.319500000000001</v>
      </c>
      <c r="AN23" s="97">
        <v>28.392050000000001</v>
      </c>
      <c r="AO23" s="97">
        <v>26.579160000000002</v>
      </c>
      <c r="AP23" s="97">
        <v>24.310580000000002</v>
      </c>
      <c r="AQ23" s="97">
        <v>27.612720000000003</v>
      </c>
      <c r="AR23" s="97">
        <v>26.403729999999996</v>
      </c>
      <c r="AS23" s="97">
        <v>25.729180000000003</v>
      </c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</row>
    <row r="24" spans="2:89" x14ac:dyDescent="0.2">
      <c r="B24" s="1" t="s">
        <v>14</v>
      </c>
      <c r="C24" s="97">
        <v>14.005000000000001</v>
      </c>
      <c r="D24" s="97">
        <v>13.81889</v>
      </c>
      <c r="E24" s="97">
        <v>13.434969999999998</v>
      </c>
      <c r="F24" s="97">
        <v>12.46935</v>
      </c>
      <c r="G24" s="97">
        <v>12.655359999999998</v>
      </c>
      <c r="H24" s="97">
        <v>12.1151</v>
      </c>
      <c r="I24" s="97">
        <v>12.01845</v>
      </c>
      <c r="J24" s="97">
        <v>11.46773</v>
      </c>
      <c r="K24" s="97">
        <v>11.7188</v>
      </c>
      <c r="L24" s="97">
        <v>12.092410000000001</v>
      </c>
      <c r="M24" s="97">
        <v>13.235640000000002</v>
      </c>
      <c r="N24" s="97">
        <v>12.84111</v>
      </c>
      <c r="O24" s="97">
        <v>13.889250000000001</v>
      </c>
      <c r="P24" s="97">
        <v>13.7981</v>
      </c>
      <c r="Q24" s="97">
        <v>13.596249999999998</v>
      </c>
      <c r="R24" s="97">
        <v>14.27121</v>
      </c>
      <c r="S24" s="97">
        <v>14.966550000000002</v>
      </c>
      <c r="T24" s="97">
        <v>14.24648</v>
      </c>
      <c r="U24" s="97">
        <v>14.756</v>
      </c>
      <c r="V24" s="97">
        <v>14.461189999999998</v>
      </c>
      <c r="W24" s="97">
        <v>15.751750000000001</v>
      </c>
      <c r="X24" s="97">
        <v>15.341140000000001</v>
      </c>
      <c r="Y24" s="97">
        <v>14.90781</v>
      </c>
      <c r="Z24" s="97">
        <v>15.375459999999999</v>
      </c>
      <c r="AA24" s="97">
        <v>16.233439999999998</v>
      </c>
      <c r="AB24" s="97">
        <v>16.811199999999999</v>
      </c>
      <c r="AC24" s="97">
        <v>15.8331</v>
      </c>
      <c r="AD24" s="97">
        <v>16.716470000000001</v>
      </c>
      <c r="AE24" s="97">
        <v>17.360709999999997</v>
      </c>
      <c r="AF24" s="97">
        <v>16.910430000000002</v>
      </c>
      <c r="AG24" s="97">
        <v>16.1996</v>
      </c>
      <c r="AH24" s="97">
        <v>15.930210000000001</v>
      </c>
      <c r="AI24" s="97">
        <v>16.90625</v>
      </c>
      <c r="AJ24" s="97">
        <v>22.901789999999998</v>
      </c>
      <c r="AK24" s="97">
        <v>23.72551</v>
      </c>
      <c r="AL24" s="97">
        <v>22.73732</v>
      </c>
      <c r="AM24" s="97">
        <v>21.206610000000001</v>
      </c>
      <c r="AN24" s="97">
        <v>20.001369999999998</v>
      </c>
      <c r="AO24" s="97">
        <v>19.77242</v>
      </c>
      <c r="AP24" s="97">
        <v>17.993739999999999</v>
      </c>
      <c r="AQ24" s="97">
        <v>19.020590000000002</v>
      </c>
      <c r="AR24" s="97">
        <v>17.086829999999999</v>
      </c>
      <c r="AS24" s="97">
        <v>16.94998</v>
      </c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</row>
    <row r="25" spans="2:89" x14ac:dyDescent="0.2">
      <c r="B25" s="1" t="s">
        <v>15</v>
      </c>
      <c r="C25" s="97">
        <v>11.885680000000001</v>
      </c>
      <c r="D25" s="97">
        <v>11.85646</v>
      </c>
      <c r="E25" s="97">
        <v>12.521650000000001</v>
      </c>
      <c r="F25" s="97">
        <v>11.528700000000001</v>
      </c>
      <c r="G25" s="97">
        <v>11.70593</v>
      </c>
      <c r="H25" s="97">
        <v>10.64101</v>
      </c>
      <c r="I25" s="97">
        <v>11.299249999999999</v>
      </c>
      <c r="J25" s="97">
        <v>11.381220000000001</v>
      </c>
      <c r="K25" s="97">
        <v>11.391260000000001</v>
      </c>
      <c r="L25" s="97">
        <v>11.233790000000001</v>
      </c>
      <c r="M25" s="97">
        <v>11.03966</v>
      </c>
      <c r="N25" s="97">
        <v>11.4427</v>
      </c>
      <c r="O25" s="97">
        <v>13.25797</v>
      </c>
      <c r="P25" s="97">
        <v>12.92198</v>
      </c>
      <c r="Q25" s="97">
        <v>12.569420000000001</v>
      </c>
      <c r="R25" s="97">
        <v>11.998050000000001</v>
      </c>
      <c r="S25" s="97">
        <v>14.244090000000002</v>
      </c>
      <c r="T25" s="97">
        <v>14.40236</v>
      </c>
      <c r="U25" s="97">
        <v>16.007819999999999</v>
      </c>
      <c r="V25" s="97">
        <v>15.20234</v>
      </c>
      <c r="W25" s="97">
        <v>15.71335</v>
      </c>
      <c r="X25" s="97">
        <v>13.18262</v>
      </c>
      <c r="Y25" s="97">
        <v>14.83273</v>
      </c>
      <c r="Z25" s="97">
        <v>15.18774</v>
      </c>
      <c r="AA25" s="97">
        <v>16.48481</v>
      </c>
      <c r="AB25" s="97">
        <v>17.610139999999998</v>
      </c>
      <c r="AC25" s="97">
        <v>16.371759999999998</v>
      </c>
      <c r="AD25" s="97">
        <v>15.592549999999999</v>
      </c>
      <c r="AE25" s="97">
        <v>15.63744</v>
      </c>
      <c r="AF25" s="97">
        <v>14.92848</v>
      </c>
      <c r="AG25" s="97">
        <v>15.37326</v>
      </c>
      <c r="AH25" s="97">
        <v>14.01009</v>
      </c>
      <c r="AI25" s="97">
        <v>15.51285</v>
      </c>
      <c r="AJ25" s="97">
        <v>17.80443</v>
      </c>
      <c r="AK25" s="97">
        <v>17.861049999999999</v>
      </c>
      <c r="AL25" s="97">
        <v>16.769120000000001</v>
      </c>
      <c r="AM25" s="97">
        <v>16.449770000000001</v>
      </c>
      <c r="AN25" s="97">
        <v>16.873560000000001</v>
      </c>
      <c r="AO25" s="97">
        <v>17.291840000000001</v>
      </c>
      <c r="AP25" s="97">
        <v>15.886339999999999</v>
      </c>
      <c r="AQ25" s="97">
        <v>17.26784</v>
      </c>
      <c r="AR25" s="97">
        <v>16.661660000000001</v>
      </c>
      <c r="AS25" s="97">
        <v>15.409369999999999</v>
      </c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</row>
    <row r="26" spans="2:89" x14ac:dyDescent="0.2">
      <c r="B26" s="1" t="s">
        <v>16</v>
      </c>
      <c r="C26" s="97">
        <v>13.643949999999998</v>
      </c>
      <c r="D26" s="97">
        <v>12.126280000000001</v>
      </c>
      <c r="E26" s="97">
        <v>11.535500000000001</v>
      </c>
      <c r="F26" s="97">
        <v>11.89936</v>
      </c>
      <c r="G26" s="97">
        <v>14.21499</v>
      </c>
      <c r="H26" s="97">
        <v>12.408440000000001</v>
      </c>
      <c r="I26" s="97">
        <v>11.480930000000001</v>
      </c>
      <c r="J26" s="97">
        <v>11.35299</v>
      </c>
      <c r="K26" s="97">
        <v>11.87951</v>
      </c>
      <c r="L26" s="97">
        <v>11.822340000000001</v>
      </c>
      <c r="M26" s="97">
        <v>13.33272</v>
      </c>
      <c r="N26" s="97">
        <v>11.69943</v>
      </c>
      <c r="O26" s="97">
        <v>11.37623</v>
      </c>
      <c r="P26" s="97">
        <v>12.656280000000001</v>
      </c>
      <c r="Q26" s="97">
        <v>12.84564</v>
      </c>
      <c r="R26" s="97">
        <v>13.67989</v>
      </c>
      <c r="S26" s="97">
        <v>15.27435</v>
      </c>
      <c r="T26" s="97">
        <v>16.004809999999999</v>
      </c>
      <c r="U26" s="97">
        <v>15.509270000000001</v>
      </c>
      <c r="V26" s="97">
        <v>14.000950000000001</v>
      </c>
      <c r="W26" s="97">
        <v>14.31298</v>
      </c>
      <c r="X26" s="97">
        <v>15.09084</v>
      </c>
      <c r="Y26" s="97">
        <v>14.55466</v>
      </c>
      <c r="Z26" s="97">
        <v>13.505610000000001</v>
      </c>
      <c r="AA26" s="97">
        <v>15.28656</v>
      </c>
      <c r="AB26" s="97">
        <v>16.160219999999999</v>
      </c>
      <c r="AC26" s="97">
        <v>13.36622</v>
      </c>
      <c r="AD26" s="97">
        <v>12.27717</v>
      </c>
      <c r="AE26" s="97">
        <v>13.358750000000001</v>
      </c>
      <c r="AF26" s="97">
        <v>13.91202</v>
      </c>
      <c r="AG26" s="97">
        <v>15.38213</v>
      </c>
      <c r="AH26" s="97">
        <v>13.748859999999999</v>
      </c>
      <c r="AI26" s="97">
        <v>14.007330000000001</v>
      </c>
      <c r="AJ26" s="97">
        <v>16.76831</v>
      </c>
      <c r="AK26" s="97">
        <v>19.486809999999998</v>
      </c>
      <c r="AL26" s="97">
        <v>16.27243</v>
      </c>
      <c r="AM26" s="97">
        <v>20.203939999999999</v>
      </c>
      <c r="AN26" s="97">
        <v>16.121729999999999</v>
      </c>
      <c r="AO26" s="97">
        <v>18.928900000000002</v>
      </c>
      <c r="AP26" s="97">
        <v>14.266860000000001</v>
      </c>
      <c r="AQ26" s="97">
        <v>15.228839999999998</v>
      </c>
      <c r="AR26" s="97">
        <v>14.823140000000002</v>
      </c>
      <c r="AS26" s="97">
        <v>15.24859</v>
      </c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</row>
    <row r="27" spans="2:89" x14ac:dyDescent="0.2">
      <c r="B27" s="1" t="s">
        <v>17</v>
      </c>
      <c r="C27" s="97">
        <v>18.29063</v>
      </c>
      <c r="D27" s="97">
        <v>17.34853</v>
      </c>
      <c r="E27" s="97">
        <v>16.1099</v>
      </c>
      <c r="F27" s="97">
        <v>15.668430000000001</v>
      </c>
      <c r="G27" s="97">
        <v>15.81573</v>
      </c>
      <c r="H27" s="97">
        <v>15.41915</v>
      </c>
      <c r="I27" s="97">
        <v>15.846589999999999</v>
      </c>
      <c r="J27" s="97">
        <v>15.791849999999998</v>
      </c>
      <c r="K27" s="97">
        <v>16.321010000000001</v>
      </c>
      <c r="L27" s="97">
        <v>16.89902</v>
      </c>
      <c r="M27" s="97">
        <v>16.69003</v>
      </c>
      <c r="N27" s="97">
        <v>17.180999999999997</v>
      </c>
      <c r="O27" s="97">
        <v>16.714950000000002</v>
      </c>
      <c r="P27" s="97">
        <v>17.53341</v>
      </c>
      <c r="Q27" s="97">
        <v>17.900289999999998</v>
      </c>
      <c r="R27" s="97">
        <v>16.898479999999999</v>
      </c>
      <c r="S27" s="97">
        <v>18.302029999999998</v>
      </c>
      <c r="T27" s="97">
        <v>19.68608</v>
      </c>
      <c r="U27" s="97">
        <v>18.562180000000001</v>
      </c>
      <c r="V27" s="97">
        <v>19.667639999999999</v>
      </c>
      <c r="W27" s="97">
        <v>19.373909999999999</v>
      </c>
      <c r="X27" s="97">
        <v>19.927149999999997</v>
      </c>
      <c r="Y27" s="97">
        <v>19.346350000000001</v>
      </c>
      <c r="Z27" s="97">
        <v>19.769469999999998</v>
      </c>
      <c r="AA27" s="97">
        <v>21.90747</v>
      </c>
      <c r="AB27" s="97">
        <v>20.370979999999999</v>
      </c>
      <c r="AC27" s="97">
        <v>20.218520000000002</v>
      </c>
      <c r="AD27" s="97">
        <v>19.640270000000001</v>
      </c>
      <c r="AE27" s="97">
        <v>21.507210000000001</v>
      </c>
      <c r="AF27" s="97">
        <v>19.994859999999999</v>
      </c>
      <c r="AG27" s="97">
        <v>19.80913</v>
      </c>
      <c r="AH27" s="97">
        <v>17.85697</v>
      </c>
      <c r="AI27" s="97">
        <v>19.098680000000002</v>
      </c>
      <c r="AJ27" s="97">
        <v>27.264060000000001</v>
      </c>
      <c r="AK27" s="97">
        <v>26.46697</v>
      </c>
      <c r="AL27" s="97">
        <v>24.30799</v>
      </c>
      <c r="AM27" s="97">
        <v>24.223030000000001</v>
      </c>
      <c r="AN27" s="97">
        <v>22.053990000000002</v>
      </c>
      <c r="AO27" s="97">
        <v>22.007989999999999</v>
      </c>
      <c r="AP27" s="97">
        <v>21.424140000000001</v>
      </c>
      <c r="AQ27" s="97">
        <v>22.306229999999999</v>
      </c>
      <c r="AR27" s="97">
        <v>20.79232</v>
      </c>
      <c r="AS27" s="97">
        <v>20.156769999999998</v>
      </c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</row>
    <row r="28" spans="2:89" x14ac:dyDescent="0.2">
      <c r="B28" s="1" t="s">
        <v>20</v>
      </c>
      <c r="C28" s="97">
        <v>12.826129999999999</v>
      </c>
      <c r="D28" s="97">
        <v>12.619620000000001</v>
      </c>
      <c r="E28" s="97">
        <v>12.618260000000001</v>
      </c>
      <c r="F28" s="97">
        <v>13.76605</v>
      </c>
      <c r="G28" s="97">
        <v>13.68103</v>
      </c>
      <c r="H28" s="97">
        <v>14.651810000000001</v>
      </c>
      <c r="I28" s="97">
        <v>12.159520000000001</v>
      </c>
      <c r="J28" s="97">
        <v>11.65071</v>
      </c>
      <c r="K28" s="97">
        <v>11.610810000000001</v>
      </c>
      <c r="L28" s="97">
        <v>14.117699999999999</v>
      </c>
      <c r="M28" s="97">
        <v>12.60069</v>
      </c>
      <c r="N28" s="97">
        <v>12.74506</v>
      </c>
      <c r="O28" s="97">
        <v>12.786439999999999</v>
      </c>
      <c r="P28" s="97">
        <v>15.945500000000001</v>
      </c>
      <c r="Q28" s="97">
        <v>17.699770000000001</v>
      </c>
      <c r="R28" s="97">
        <v>16.783359999999998</v>
      </c>
      <c r="S28" s="97">
        <v>16.309699999999999</v>
      </c>
      <c r="T28" s="97">
        <v>17.562920000000002</v>
      </c>
      <c r="U28" s="97">
        <v>17.36797</v>
      </c>
      <c r="V28" s="97">
        <v>17.25507</v>
      </c>
      <c r="W28" s="97">
        <v>16.594580000000001</v>
      </c>
      <c r="X28" s="97">
        <v>19.209960000000002</v>
      </c>
      <c r="Y28" s="97">
        <v>19.059239999999999</v>
      </c>
      <c r="Z28" s="97">
        <v>19.99915</v>
      </c>
      <c r="AA28" s="97">
        <v>17.29973</v>
      </c>
      <c r="AB28" s="97">
        <v>17.41478</v>
      </c>
      <c r="AC28" s="97">
        <v>16.370249999999999</v>
      </c>
      <c r="AD28" s="97">
        <v>15.68622</v>
      </c>
      <c r="AE28" s="97">
        <v>18.515889999999999</v>
      </c>
      <c r="AF28" s="97">
        <v>16.783799999999999</v>
      </c>
      <c r="AG28" s="97">
        <v>17.530270000000002</v>
      </c>
      <c r="AH28" s="97">
        <v>16.326589999999999</v>
      </c>
      <c r="AI28" s="97">
        <v>17.267219999999998</v>
      </c>
      <c r="AJ28" s="97">
        <v>19.516110000000001</v>
      </c>
      <c r="AK28" s="97">
        <v>23.387459999999997</v>
      </c>
      <c r="AL28" s="97">
        <v>20.71095</v>
      </c>
      <c r="AM28" s="97">
        <v>21.389800000000001</v>
      </c>
      <c r="AN28" s="97">
        <v>18.31793</v>
      </c>
      <c r="AO28" s="97">
        <v>17.213800000000003</v>
      </c>
      <c r="AP28" s="97">
        <v>17.455840000000002</v>
      </c>
      <c r="AQ28" s="97">
        <v>20.205400000000001</v>
      </c>
      <c r="AR28" s="97">
        <v>13.96485</v>
      </c>
      <c r="AS28" s="97">
        <v>18.703099999999999</v>
      </c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</row>
    <row r="29" spans="2:89" x14ac:dyDescent="0.2">
      <c r="B29" s="1" t="s">
        <v>18</v>
      </c>
      <c r="C29" s="97">
        <v>12.49316</v>
      </c>
      <c r="D29" s="97">
        <v>10.94936</v>
      </c>
      <c r="E29" s="97">
        <v>10.742089999999999</v>
      </c>
      <c r="F29" s="97">
        <v>11.18669</v>
      </c>
      <c r="G29" s="97">
        <v>12.066990000000001</v>
      </c>
      <c r="H29" s="97">
        <v>12.64321</v>
      </c>
      <c r="I29" s="97">
        <v>13.26379</v>
      </c>
      <c r="J29" s="97">
        <v>12.470040000000001</v>
      </c>
      <c r="K29" s="97">
        <v>12.71341</v>
      </c>
      <c r="L29" s="97">
        <v>12.09817</v>
      </c>
      <c r="M29" s="97">
        <v>12.20933</v>
      </c>
      <c r="N29" s="97">
        <v>11.105089999999999</v>
      </c>
      <c r="O29" s="97">
        <v>13.986960000000002</v>
      </c>
      <c r="P29" s="97">
        <v>15.247959999999999</v>
      </c>
      <c r="Q29" s="97">
        <v>16.11712</v>
      </c>
      <c r="R29" s="97">
        <v>17.03012</v>
      </c>
      <c r="S29" s="97">
        <v>15.948109999999998</v>
      </c>
      <c r="T29" s="97">
        <v>15.583050000000002</v>
      </c>
      <c r="U29" s="97">
        <v>14.971989999999998</v>
      </c>
      <c r="V29" s="97">
        <v>15.544169999999999</v>
      </c>
      <c r="W29" s="97">
        <v>16.23405</v>
      </c>
      <c r="X29" s="97">
        <v>15.067059999999998</v>
      </c>
      <c r="Y29" s="97">
        <v>14.697109999999999</v>
      </c>
      <c r="Z29" s="97">
        <v>15.515329999999999</v>
      </c>
      <c r="AA29" s="97">
        <v>14.169319999999999</v>
      </c>
      <c r="AB29" s="97">
        <v>13.920160000000001</v>
      </c>
      <c r="AC29" s="97">
        <v>13.407120000000001</v>
      </c>
      <c r="AD29" s="97">
        <v>13.07817</v>
      </c>
      <c r="AE29" s="97">
        <v>15.63317</v>
      </c>
      <c r="AF29" s="97">
        <v>15.892500000000002</v>
      </c>
      <c r="AG29" s="97">
        <v>15.612500000000001</v>
      </c>
      <c r="AH29" s="97">
        <v>15.237549999999999</v>
      </c>
      <c r="AI29" s="97">
        <v>16.63185</v>
      </c>
      <c r="AJ29" s="97">
        <v>23.02779</v>
      </c>
      <c r="AK29" s="97">
        <v>21.920010000000001</v>
      </c>
      <c r="AL29" s="97">
        <v>23.504010000000001</v>
      </c>
      <c r="AM29" s="97">
        <v>23.029769999999999</v>
      </c>
      <c r="AN29" s="97">
        <v>20.831700000000001</v>
      </c>
      <c r="AO29" s="97">
        <v>17.882960000000001</v>
      </c>
      <c r="AP29" s="97">
        <v>16.289860000000001</v>
      </c>
      <c r="AQ29" s="97">
        <v>17.38841</v>
      </c>
      <c r="AR29" s="97">
        <v>16.337620000000001</v>
      </c>
      <c r="AS29" s="97">
        <v>14.850949999999999</v>
      </c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</row>
    <row r="30" spans="2:89" x14ac:dyDescent="0.2">
      <c r="B30" s="1" t="s">
        <v>19</v>
      </c>
      <c r="C30" s="97">
        <v>13.228129999999998</v>
      </c>
      <c r="D30" s="97">
        <v>14.376569999999999</v>
      </c>
      <c r="E30" s="97">
        <v>13.65021</v>
      </c>
      <c r="F30" s="97">
        <v>13.79243</v>
      </c>
      <c r="G30" s="97">
        <v>14.953430000000001</v>
      </c>
      <c r="H30" s="97">
        <v>13.613520000000001</v>
      </c>
      <c r="I30" s="97">
        <v>12.813040000000001</v>
      </c>
      <c r="J30" s="97">
        <v>12.623860000000001</v>
      </c>
      <c r="K30" s="97">
        <v>13.986199999999998</v>
      </c>
      <c r="L30" s="97">
        <v>14.269299999999999</v>
      </c>
      <c r="M30" s="97">
        <v>13.626659999999999</v>
      </c>
      <c r="N30" s="97">
        <v>15.019879999999999</v>
      </c>
      <c r="O30" s="97">
        <v>14.841209999999998</v>
      </c>
      <c r="P30" s="97">
        <v>14.66991</v>
      </c>
      <c r="Q30" s="97">
        <v>16.01717</v>
      </c>
      <c r="R30" s="97">
        <v>14.52069</v>
      </c>
      <c r="S30" s="97">
        <v>15.248790000000001</v>
      </c>
      <c r="T30" s="97">
        <v>15.648899999999999</v>
      </c>
      <c r="U30" s="97">
        <v>16.024260000000002</v>
      </c>
      <c r="V30" s="97">
        <v>15.359519999999998</v>
      </c>
      <c r="W30" s="97">
        <v>15.752040000000001</v>
      </c>
      <c r="X30" s="97">
        <v>17.160969999999999</v>
      </c>
      <c r="Y30" s="97">
        <v>18.711169999999999</v>
      </c>
      <c r="Z30" s="97">
        <v>18.636600000000001</v>
      </c>
      <c r="AA30" s="97">
        <v>19.3718</v>
      </c>
      <c r="AB30" s="97">
        <v>18.030270000000002</v>
      </c>
      <c r="AC30" s="97">
        <v>17.928269999999998</v>
      </c>
      <c r="AD30" s="97">
        <v>16.64292</v>
      </c>
      <c r="AE30" s="97">
        <v>16.63439</v>
      </c>
      <c r="AF30" s="97">
        <v>16.968440000000001</v>
      </c>
      <c r="AG30" s="97">
        <v>15.685009999999998</v>
      </c>
      <c r="AH30" s="97">
        <v>15.092369999999999</v>
      </c>
      <c r="AI30" s="97">
        <v>17.623459999999998</v>
      </c>
      <c r="AJ30" s="97">
        <v>20.52732</v>
      </c>
      <c r="AK30" s="97">
        <v>22.039210000000001</v>
      </c>
      <c r="AL30" s="97">
        <v>19.73441</v>
      </c>
      <c r="AM30" s="97">
        <v>19.395870000000002</v>
      </c>
      <c r="AN30" s="97">
        <v>20.517140000000001</v>
      </c>
      <c r="AO30" s="97">
        <v>18.212009999999999</v>
      </c>
      <c r="AP30" s="97">
        <v>16.135529999999999</v>
      </c>
      <c r="AQ30" s="97">
        <v>17.010449999999999</v>
      </c>
      <c r="AR30" s="97">
        <v>14.601339999999999</v>
      </c>
      <c r="AS30" s="97">
        <v>14.713750000000001</v>
      </c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</row>
    <row r="31" spans="2:89" x14ac:dyDescent="0.2">
      <c r="B31" s="1" t="s">
        <v>57</v>
      </c>
      <c r="C31" s="97">
        <v>19.518699999999999</v>
      </c>
      <c r="D31" s="97">
        <v>19.280010000000001</v>
      </c>
      <c r="E31" s="97">
        <v>18.788609999999998</v>
      </c>
      <c r="F31" s="97">
        <v>17.781759999999998</v>
      </c>
      <c r="G31" s="97">
        <v>18.747450000000001</v>
      </c>
      <c r="H31" s="97">
        <v>18.161909999999999</v>
      </c>
      <c r="I31" s="97">
        <v>17.698219999999999</v>
      </c>
      <c r="J31" s="97">
        <v>17.182510000000001</v>
      </c>
      <c r="K31" s="97">
        <v>17.927900000000001</v>
      </c>
      <c r="L31" s="97">
        <v>18.256959999999999</v>
      </c>
      <c r="M31" s="97">
        <v>18.587790000000002</v>
      </c>
      <c r="N31" s="97">
        <v>17.755510000000001</v>
      </c>
      <c r="O31" s="97">
        <v>19.33652</v>
      </c>
      <c r="P31" s="97">
        <v>19.338369999999998</v>
      </c>
      <c r="Q31" s="97">
        <v>19.466520000000003</v>
      </c>
      <c r="R31" s="97">
        <v>19.760649999999998</v>
      </c>
      <c r="S31" s="97">
        <v>21.199960000000001</v>
      </c>
      <c r="T31" s="97">
        <v>21.33351</v>
      </c>
      <c r="U31" s="97">
        <v>21.579519999999999</v>
      </c>
      <c r="V31" s="97">
        <v>21.269289999999998</v>
      </c>
      <c r="W31" s="97">
        <v>22.511300000000002</v>
      </c>
      <c r="X31" s="97">
        <v>22.553619999999999</v>
      </c>
      <c r="Y31" s="97">
        <v>22.364280000000001</v>
      </c>
      <c r="Z31" s="97">
        <v>22.067270000000001</v>
      </c>
      <c r="AA31" s="97">
        <v>22.732469999999999</v>
      </c>
      <c r="AB31" s="97">
        <v>22.75271</v>
      </c>
      <c r="AC31" s="97">
        <v>22.163040000000002</v>
      </c>
      <c r="AD31" s="97">
        <v>21.812930000000001</v>
      </c>
      <c r="AE31" s="97">
        <v>23.24147</v>
      </c>
      <c r="AF31" s="97">
        <v>23.027850000000001</v>
      </c>
      <c r="AG31" s="97">
        <v>22.761300000000002</v>
      </c>
      <c r="AH31" s="97">
        <v>21.634329999999999</v>
      </c>
      <c r="AI31" s="97">
        <v>23.43815</v>
      </c>
      <c r="AJ31" s="97">
        <v>29.222559999999998</v>
      </c>
      <c r="AK31" s="97">
        <v>29.6647</v>
      </c>
      <c r="AL31" s="97">
        <v>27.833320000000001</v>
      </c>
      <c r="AM31" s="97">
        <v>27.908820000000002</v>
      </c>
      <c r="AN31" s="97">
        <v>26.405919999999998</v>
      </c>
      <c r="AO31" s="97">
        <v>25.371829999999999</v>
      </c>
      <c r="AP31" s="97">
        <v>23.640090000000001</v>
      </c>
      <c r="AQ31" s="97">
        <v>25.18609</v>
      </c>
      <c r="AR31" s="97">
        <v>23.428850000000001</v>
      </c>
      <c r="AS31" s="97">
        <v>23.05387</v>
      </c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</row>
    <row r="32" spans="2:89" x14ac:dyDescent="0.2">
      <c r="B32" s="1" t="s">
        <v>55</v>
      </c>
      <c r="C32" s="97">
        <v>28.640910000000002</v>
      </c>
      <c r="D32" s="97">
        <v>27.800889999999999</v>
      </c>
      <c r="E32" s="97">
        <v>27.21209</v>
      </c>
      <c r="F32" s="97">
        <v>26.65494</v>
      </c>
      <c r="G32" s="97">
        <v>28.016089999999998</v>
      </c>
      <c r="H32" s="97">
        <v>27.256069999999998</v>
      </c>
      <c r="I32" s="97">
        <v>26.701689999999999</v>
      </c>
      <c r="J32" s="97">
        <v>26.063209999999998</v>
      </c>
      <c r="K32" s="97">
        <v>26.596879999999999</v>
      </c>
      <c r="L32" s="97">
        <v>26.135150000000003</v>
      </c>
      <c r="M32" s="97">
        <v>26.000920000000001</v>
      </c>
      <c r="N32" s="97">
        <v>25.358019999999996</v>
      </c>
      <c r="O32" s="97">
        <v>27.363060000000001</v>
      </c>
      <c r="P32" s="97">
        <v>27.323150000000002</v>
      </c>
      <c r="Q32" s="97">
        <v>27.119450000000001</v>
      </c>
      <c r="R32" s="97">
        <v>27.253250000000001</v>
      </c>
      <c r="S32" s="97">
        <v>29.052350000000001</v>
      </c>
      <c r="T32" s="97">
        <v>29.03267</v>
      </c>
      <c r="U32" s="97">
        <v>29.085499999999996</v>
      </c>
      <c r="V32" s="97">
        <v>29.1694</v>
      </c>
      <c r="W32" s="97">
        <v>30.584480000000003</v>
      </c>
      <c r="X32" s="97">
        <v>30.06766</v>
      </c>
      <c r="Y32" s="97">
        <v>29.65269</v>
      </c>
      <c r="Z32" s="97">
        <v>29.149850000000001</v>
      </c>
      <c r="AA32" s="97">
        <v>30.34037</v>
      </c>
      <c r="AB32" s="97">
        <v>30.037560000000003</v>
      </c>
      <c r="AC32" s="97">
        <v>29.361140000000002</v>
      </c>
      <c r="AD32" s="97">
        <v>29.083179999999999</v>
      </c>
      <c r="AE32" s="97">
        <v>30.768600000000003</v>
      </c>
      <c r="AF32" s="97">
        <v>30.244720000000001</v>
      </c>
      <c r="AG32" s="97">
        <v>30.099520000000002</v>
      </c>
      <c r="AH32" s="97">
        <v>29.355779999999999</v>
      </c>
      <c r="AI32" s="97">
        <v>30.850889999999996</v>
      </c>
      <c r="AJ32" s="97">
        <v>34.88841</v>
      </c>
      <c r="AK32" s="97">
        <v>35.361160000000005</v>
      </c>
      <c r="AL32" s="97">
        <v>33.331409999999998</v>
      </c>
      <c r="AM32" s="97">
        <v>33.607350000000004</v>
      </c>
      <c r="AN32" s="97">
        <v>32.639089999999996</v>
      </c>
      <c r="AO32" s="97">
        <v>30.961010000000002</v>
      </c>
      <c r="AP32" s="97">
        <v>29.564329999999998</v>
      </c>
      <c r="AQ32" s="97">
        <v>31.016070000000003</v>
      </c>
      <c r="AR32" s="97">
        <v>29.373559999999998</v>
      </c>
      <c r="AS32" s="97">
        <v>28.774339999999999</v>
      </c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</row>
    <row r="33" spans="2:51" x14ac:dyDescent="0.2">
      <c r="K33" s="94"/>
      <c r="L33" s="94"/>
      <c r="M33" s="94"/>
      <c r="N33" s="94"/>
      <c r="AV33" s="34"/>
      <c r="AW33" s="34"/>
      <c r="AX33" s="34"/>
      <c r="AY33" s="34"/>
    </row>
    <row r="38" spans="2:51" x14ac:dyDescent="0.2">
      <c r="B38" s="9" t="s">
        <v>94</v>
      </c>
      <c r="C38" s="9"/>
      <c r="D38" s="9"/>
      <c r="E38" s="9"/>
      <c r="F38" s="9"/>
      <c r="G38" s="9"/>
      <c r="H38" s="7"/>
      <c r="I38" s="7"/>
      <c r="J38" s="7"/>
    </row>
    <row r="40" spans="2:51" ht="27.75" x14ac:dyDescent="0.2">
      <c r="B40" s="8"/>
      <c r="C40" s="54" t="s">
        <v>24</v>
      </c>
      <c r="D40" s="54" t="s">
        <v>25</v>
      </c>
      <c r="E40" s="54" t="s">
        <v>26</v>
      </c>
      <c r="F40" s="54" t="s">
        <v>27</v>
      </c>
      <c r="G40" s="54" t="s">
        <v>28</v>
      </c>
      <c r="H40" s="54" t="s">
        <v>29</v>
      </c>
      <c r="I40" s="54" t="s">
        <v>30</v>
      </c>
      <c r="J40" s="54" t="s">
        <v>31</v>
      </c>
      <c r="K40" s="54" t="s">
        <v>32</v>
      </c>
      <c r="L40" s="54" t="s">
        <v>33</v>
      </c>
      <c r="M40" s="54" t="s">
        <v>34</v>
      </c>
      <c r="N40" s="54" t="s">
        <v>35</v>
      </c>
      <c r="O40" s="54" t="s">
        <v>36</v>
      </c>
      <c r="P40" s="54" t="s">
        <v>37</v>
      </c>
      <c r="Q40" s="54" t="s">
        <v>38</v>
      </c>
      <c r="R40" s="54" t="s">
        <v>39</v>
      </c>
      <c r="S40" s="54" t="s">
        <v>40</v>
      </c>
      <c r="T40" s="54" t="s">
        <v>41</v>
      </c>
      <c r="U40" s="54" t="s">
        <v>42</v>
      </c>
      <c r="V40" s="54" t="s">
        <v>43</v>
      </c>
      <c r="W40" s="54" t="s">
        <v>44</v>
      </c>
      <c r="X40" s="54" t="s">
        <v>45</v>
      </c>
      <c r="Y40" s="54" t="s">
        <v>46</v>
      </c>
      <c r="Z40" s="54" t="s">
        <v>47</v>
      </c>
      <c r="AA40" s="54" t="s">
        <v>48</v>
      </c>
      <c r="AB40" s="54" t="s">
        <v>49</v>
      </c>
      <c r="AC40" s="54" t="s">
        <v>50</v>
      </c>
      <c r="AD40" s="54" t="s">
        <v>51</v>
      </c>
      <c r="AE40" s="54" t="s">
        <v>52</v>
      </c>
      <c r="AF40" s="54" t="s">
        <v>53</v>
      </c>
      <c r="AG40" s="54" t="s">
        <v>54</v>
      </c>
      <c r="AH40" s="54" t="s">
        <v>89</v>
      </c>
      <c r="AI40" s="54" t="s">
        <v>90</v>
      </c>
      <c r="AJ40" s="54" t="s">
        <v>92</v>
      </c>
      <c r="AK40" s="54" t="s">
        <v>95</v>
      </c>
      <c r="AL40" s="54" t="s">
        <v>96</v>
      </c>
      <c r="AM40" s="54" t="s">
        <v>98</v>
      </c>
      <c r="AN40" s="54" t="s">
        <v>99</v>
      </c>
      <c r="AO40" s="54" t="s">
        <v>100</v>
      </c>
      <c r="AP40" s="54" t="s">
        <v>104</v>
      </c>
    </row>
    <row r="41" spans="2:51" x14ac:dyDescent="0.2">
      <c r="B41" s="1" t="s">
        <v>0</v>
      </c>
      <c r="C41" s="55">
        <f>SUM(C9:F9)/4</f>
        <v>25.078580000000002</v>
      </c>
      <c r="D41" s="55">
        <f t="shared" ref="D41:AJ41" si="0">SUM(D9:G9)/4</f>
        <v>24.639062500000001</v>
      </c>
      <c r="E41" s="55">
        <f t="shared" si="0"/>
        <v>24.513784999999999</v>
      </c>
      <c r="F41" s="55">
        <f t="shared" si="0"/>
        <v>23.505007500000001</v>
      </c>
      <c r="G41" s="55">
        <f t="shared" si="0"/>
        <v>23.0082375</v>
      </c>
      <c r="H41" s="55">
        <f t="shared" si="0"/>
        <v>23.167390000000005</v>
      </c>
      <c r="I41" s="55">
        <f t="shared" si="0"/>
        <v>22.850087500000001</v>
      </c>
      <c r="J41" s="55">
        <f t="shared" si="0"/>
        <v>23.0903475</v>
      </c>
      <c r="K41" s="55">
        <f t="shared" si="0"/>
        <v>23.539914999999997</v>
      </c>
      <c r="L41" s="55">
        <f t="shared" si="0"/>
        <v>24.244779999999999</v>
      </c>
      <c r="M41" s="55">
        <f t="shared" si="0"/>
        <v>25.342232500000001</v>
      </c>
      <c r="N41" s="55">
        <f t="shared" si="0"/>
        <v>26.185794999999999</v>
      </c>
      <c r="O41" s="55">
        <f t="shared" si="0"/>
        <v>27.21462</v>
      </c>
      <c r="P41" s="55">
        <f t="shared" si="0"/>
        <v>27.857512499999999</v>
      </c>
      <c r="Q41" s="55">
        <f t="shared" si="0"/>
        <v>28.867017500000003</v>
      </c>
      <c r="R41" s="55">
        <f t="shared" si="0"/>
        <v>30.1351175</v>
      </c>
      <c r="S41" s="55">
        <f t="shared" si="0"/>
        <v>32.033612500000004</v>
      </c>
      <c r="T41" s="55">
        <f t="shared" si="0"/>
        <v>33.614285000000002</v>
      </c>
      <c r="U41" s="55">
        <f t="shared" si="0"/>
        <v>34.811325000000004</v>
      </c>
      <c r="V41" s="55">
        <f t="shared" si="0"/>
        <v>36.197387499999998</v>
      </c>
      <c r="W41" s="55">
        <f t="shared" ref="W41:W63" si="1">SUM(W9:Z9)/4</f>
        <v>36.590242500000002</v>
      </c>
      <c r="X41" s="55">
        <f t="shared" si="0"/>
        <v>36.093087500000003</v>
      </c>
      <c r="Y41" s="55">
        <f t="shared" si="0"/>
        <v>35.326084999999999</v>
      </c>
      <c r="Z41" s="55">
        <f t="shared" si="0"/>
        <v>34.530010000000004</v>
      </c>
      <c r="AA41" s="55">
        <f t="shared" si="0"/>
        <v>34.033249999999995</v>
      </c>
      <c r="AB41" s="55">
        <f t="shared" si="0"/>
        <v>34.477420000000002</v>
      </c>
      <c r="AC41" s="55">
        <f t="shared" si="0"/>
        <v>34.463092500000002</v>
      </c>
      <c r="AD41" s="55">
        <f t="shared" si="0"/>
        <v>34.266414999999995</v>
      </c>
      <c r="AE41" s="55">
        <f t="shared" si="0"/>
        <v>33.591537500000001</v>
      </c>
      <c r="AF41" s="55">
        <f t="shared" si="0"/>
        <v>32.957357500000001</v>
      </c>
      <c r="AG41" s="55">
        <f t="shared" si="0"/>
        <v>34.562957500000003</v>
      </c>
      <c r="AH41" s="55">
        <f t="shared" si="0"/>
        <v>35.901097499999999</v>
      </c>
      <c r="AI41" s="55">
        <f t="shared" si="0"/>
        <v>36.915592500000002</v>
      </c>
      <c r="AJ41" s="55">
        <f t="shared" si="0"/>
        <v>38.393165000000003</v>
      </c>
      <c r="AK41" s="55">
        <f>SUM(AK9:AN9)/4</f>
        <v>37.557685000000006</v>
      </c>
      <c r="AL41" s="55">
        <f t="shared" ref="AL41:AL63" si="2">SUM(AL9:AO9)/4</f>
        <v>36.766125000000002</v>
      </c>
      <c r="AM41" s="55">
        <f>SUM(AM9:AP9)/4</f>
        <v>36.332859999999997</v>
      </c>
      <c r="AN41" s="55">
        <f t="shared" ref="AN41:AN62" si="3">SUM(AN9:AQ9)/4</f>
        <v>33.668129999999998</v>
      </c>
      <c r="AO41" s="55">
        <f t="shared" ref="AO41:AO62" si="4">SUM(AO9:AR9)/4</f>
        <v>31.955177499999998</v>
      </c>
      <c r="AP41" s="55">
        <f t="shared" ref="AP41:AP63" si="5">SUM(AP9:AS9)/4</f>
        <v>30.284844999999997</v>
      </c>
      <c r="AQ41" s="68"/>
      <c r="AR41" s="21"/>
      <c r="AS41" s="21"/>
      <c r="AT41" s="21"/>
      <c r="AU41" s="21"/>
      <c r="AV41" s="21"/>
      <c r="AW41" s="21"/>
      <c r="AX41" s="21"/>
      <c r="AY41" s="21"/>
    </row>
    <row r="42" spans="2:51" x14ac:dyDescent="0.2">
      <c r="B42" s="1" t="s">
        <v>1</v>
      </c>
      <c r="C42" s="55">
        <f t="shared" ref="C42:AK42" si="6">SUM(C10:F10)/4</f>
        <v>25.167247499999998</v>
      </c>
      <c r="D42" s="55">
        <f t="shared" si="6"/>
        <v>24.769042499999998</v>
      </c>
      <c r="E42" s="55">
        <f t="shared" si="6"/>
        <v>24.630770000000002</v>
      </c>
      <c r="F42" s="55">
        <f t="shared" si="6"/>
        <v>24.118445000000001</v>
      </c>
      <c r="G42" s="55">
        <f t="shared" si="6"/>
        <v>23.858410000000003</v>
      </c>
      <c r="H42" s="55">
        <f t="shared" si="6"/>
        <v>23.425339999999998</v>
      </c>
      <c r="I42" s="55">
        <f t="shared" si="6"/>
        <v>22.703747500000002</v>
      </c>
      <c r="J42" s="55">
        <f t="shared" si="6"/>
        <v>22.415859999999999</v>
      </c>
      <c r="K42" s="55">
        <f t="shared" si="6"/>
        <v>22.441564999999997</v>
      </c>
      <c r="L42" s="55">
        <f t="shared" si="6"/>
        <v>23.195752499999998</v>
      </c>
      <c r="M42" s="55">
        <f t="shared" si="6"/>
        <v>24.107059999999997</v>
      </c>
      <c r="N42" s="55">
        <f t="shared" si="6"/>
        <v>24.713744999999996</v>
      </c>
      <c r="O42" s="55">
        <f t="shared" si="6"/>
        <v>24.926202499999995</v>
      </c>
      <c r="P42" s="55">
        <f t="shared" si="6"/>
        <v>25.370805000000001</v>
      </c>
      <c r="Q42" s="55">
        <f t="shared" si="6"/>
        <v>25.915534999999998</v>
      </c>
      <c r="R42" s="55">
        <f t="shared" si="6"/>
        <v>26.880702499999998</v>
      </c>
      <c r="S42" s="55">
        <f t="shared" si="6"/>
        <v>27.713542499999999</v>
      </c>
      <c r="T42" s="55">
        <f t="shared" si="6"/>
        <v>27.582792499999996</v>
      </c>
      <c r="U42" s="55">
        <f t="shared" si="6"/>
        <v>27.570384999999998</v>
      </c>
      <c r="V42" s="55">
        <f t="shared" si="6"/>
        <v>26.678597499999995</v>
      </c>
      <c r="W42" s="55">
        <f t="shared" si="1"/>
        <v>26.430132499999999</v>
      </c>
      <c r="X42" s="55">
        <f t="shared" si="6"/>
        <v>26.360690000000002</v>
      </c>
      <c r="Y42" s="55">
        <f t="shared" si="6"/>
        <v>26.622212500000003</v>
      </c>
      <c r="Z42" s="55">
        <f t="shared" si="6"/>
        <v>27.840012499999997</v>
      </c>
      <c r="AA42" s="55">
        <f t="shared" si="6"/>
        <v>28.645447500000003</v>
      </c>
      <c r="AB42" s="55">
        <f t="shared" si="6"/>
        <v>29.47972</v>
      </c>
      <c r="AC42" s="55">
        <f t="shared" si="6"/>
        <v>29.903949999999998</v>
      </c>
      <c r="AD42" s="55">
        <f t="shared" si="6"/>
        <v>29.606680000000001</v>
      </c>
      <c r="AE42" s="55">
        <f t="shared" si="6"/>
        <v>29.311145000000003</v>
      </c>
      <c r="AF42" s="55">
        <f t="shared" si="6"/>
        <v>29.835022500000001</v>
      </c>
      <c r="AG42" s="55">
        <f t="shared" si="6"/>
        <v>30.770032499999999</v>
      </c>
      <c r="AH42" s="55">
        <f t="shared" si="6"/>
        <v>31.36027</v>
      </c>
      <c r="AI42" s="55">
        <f t="shared" si="6"/>
        <v>32.653222499999998</v>
      </c>
      <c r="AJ42" s="55">
        <f t="shared" si="6"/>
        <v>33.032264999999995</v>
      </c>
      <c r="AK42" s="55">
        <f t="shared" si="6"/>
        <v>33.0465825</v>
      </c>
      <c r="AL42" s="55">
        <f t="shared" si="2"/>
        <v>33.2683125</v>
      </c>
      <c r="AM42" s="55">
        <f t="shared" ref="AM42:AM62" si="7">SUM(AM10:AP10)/4</f>
        <v>32.671037499999997</v>
      </c>
      <c r="AN42" s="55">
        <f t="shared" si="3"/>
        <v>32.321449999999999</v>
      </c>
      <c r="AO42" s="55">
        <f t="shared" si="4"/>
        <v>31.004004999999999</v>
      </c>
      <c r="AP42" s="55">
        <f t="shared" si="5"/>
        <v>30.198650000000001</v>
      </c>
      <c r="AQ42" s="68"/>
      <c r="AR42" s="21"/>
      <c r="AS42" s="21"/>
      <c r="AT42" s="21"/>
      <c r="AU42" s="21"/>
      <c r="AV42" s="21"/>
      <c r="AW42" s="21"/>
      <c r="AX42" s="21"/>
      <c r="AY42" s="21"/>
    </row>
    <row r="43" spans="2:51" x14ac:dyDescent="0.2">
      <c r="B43" s="1" t="s">
        <v>2</v>
      </c>
      <c r="C43" s="55">
        <f t="shared" ref="C43:AK43" si="8">SUM(C11:F11)/4</f>
        <v>26.555217500000005</v>
      </c>
      <c r="D43" s="55">
        <f t="shared" si="8"/>
        <v>26.710122500000004</v>
      </c>
      <c r="E43" s="55">
        <f t="shared" si="8"/>
        <v>27.431350000000002</v>
      </c>
      <c r="F43" s="55">
        <f t="shared" si="8"/>
        <v>27.555195000000001</v>
      </c>
      <c r="G43" s="55">
        <f t="shared" si="8"/>
        <v>28.044905000000004</v>
      </c>
      <c r="H43" s="55">
        <f t="shared" si="8"/>
        <v>26.690055000000001</v>
      </c>
      <c r="I43" s="55">
        <f t="shared" si="8"/>
        <v>24.679647500000002</v>
      </c>
      <c r="J43" s="55">
        <f t="shared" si="8"/>
        <v>24.0095825</v>
      </c>
      <c r="K43" s="55">
        <f t="shared" si="8"/>
        <v>23.111402500000001</v>
      </c>
      <c r="L43" s="55">
        <f t="shared" si="8"/>
        <v>23.201240000000002</v>
      </c>
      <c r="M43" s="55">
        <f t="shared" si="8"/>
        <v>23.784840000000003</v>
      </c>
      <c r="N43" s="55">
        <f t="shared" si="8"/>
        <v>24.407492500000004</v>
      </c>
      <c r="O43" s="55">
        <f t="shared" si="8"/>
        <v>25.346159999999998</v>
      </c>
      <c r="P43" s="55">
        <f t="shared" si="8"/>
        <v>27.266057500000002</v>
      </c>
      <c r="Q43" s="55">
        <f t="shared" si="8"/>
        <v>28.855107499999995</v>
      </c>
      <c r="R43" s="55">
        <f t="shared" si="8"/>
        <v>30.238465000000001</v>
      </c>
      <c r="S43" s="55">
        <f t="shared" si="8"/>
        <v>30.984604999999998</v>
      </c>
      <c r="T43" s="55">
        <f t="shared" si="8"/>
        <v>30.935700000000001</v>
      </c>
      <c r="U43" s="55">
        <f t="shared" si="8"/>
        <v>31.2033825</v>
      </c>
      <c r="V43" s="55">
        <f t="shared" si="8"/>
        <v>31.656202499999999</v>
      </c>
      <c r="W43" s="55">
        <f t="shared" si="1"/>
        <v>32.826819999999998</v>
      </c>
      <c r="X43" s="55">
        <f t="shared" si="8"/>
        <v>33.342132500000005</v>
      </c>
      <c r="Y43" s="55">
        <f t="shared" si="8"/>
        <v>34.713902500000003</v>
      </c>
      <c r="Z43" s="55">
        <f t="shared" si="8"/>
        <v>34.633112500000003</v>
      </c>
      <c r="AA43" s="55">
        <f t="shared" si="8"/>
        <v>34.593322499999999</v>
      </c>
      <c r="AB43" s="55">
        <f t="shared" si="8"/>
        <v>34.728855000000003</v>
      </c>
      <c r="AC43" s="55">
        <f t="shared" si="8"/>
        <v>32.558189999999996</v>
      </c>
      <c r="AD43" s="55">
        <f t="shared" si="8"/>
        <v>33.070795000000004</v>
      </c>
      <c r="AE43" s="55">
        <f t="shared" si="8"/>
        <v>33.039180000000002</v>
      </c>
      <c r="AF43" s="55">
        <f t="shared" si="8"/>
        <v>33.113340000000001</v>
      </c>
      <c r="AG43" s="55">
        <f t="shared" si="8"/>
        <v>34.472212499999998</v>
      </c>
      <c r="AH43" s="55">
        <f t="shared" si="8"/>
        <v>34.959559999999996</v>
      </c>
      <c r="AI43" s="55">
        <f t="shared" si="8"/>
        <v>34.585447500000001</v>
      </c>
      <c r="AJ43" s="55">
        <f t="shared" si="8"/>
        <v>33.531255000000002</v>
      </c>
      <c r="AK43" s="55">
        <f t="shared" si="8"/>
        <v>32.014132500000002</v>
      </c>
      <c r="AL43" s="55">
        <f t="shared" si="2"/>
        <v>30.071840000000002</v>
      </c>
      <c r="AM43" s="55">
        <f t="shared" si="7"/>
        <v>28.820587499999998</v>
      </c>
      <c r="AN43" s="55">
        <f t="shared" si="3"/>
        <v>28.877157499999999</v>
      </c>
      <c r="AO43" s="55">
        <f t="shared" si="4"/>
        <v>28.968887500000001</v>
      </c>
      <c r="AP43" s="55">
        <f t="shared" si="5"/>
        <v>28.748735000000003</v>
      </c>
      <c r="AQ43" s="68"/>
      <c r="AR43" s="21"/>
      <c r="AS43" s="21"/>
      <c r="AT43" s="21"/>
      <c r="AU43" s="21"/>
      <c r="AV43" s="21"/>
      <c r="AW43" s="21"/>
      <c r="AX43" s="21"/>
      <c r="AY43" s="21"/>
    </row>
    <row r="44" spans="2:51" x14ac:dyDescent="0.2">
      <c r="B44" s="1" t="s">
        <v>3</v>
      </c>
      <c r="C44" s="55">
        <f t="shared" ref="C44:AK44" si="9">SUM(C12:F12)/4</f>
        <v>27.4231525</v>
      </c>
      <c r="D44" s="55">
        <f t="shared" si="9"/>
        <v>27.55594</v>
      </c>
      <c r="E44" s="55">
        <f t="shared" si="9"/>
        <v>27.463362500000002</v>
      </c>
      <c r="F44" s="55">
        <f t="shared" si="9"/>
        <v>27.674965</v>
      </c>
      <c r="G44" s="55">
        <f t="shared" si="9"/>
        <v>27.355422499999996</v>
      </c>
      <c r="H44" s="55">
        <f t="shared" si="9"/>
        <v>26.310942499999999</v>
      </c>
      <c r="I44" s="55">
        <f t="shared" si="9"/>
        <v>27.796340000000001</v>
      </c>
      <c r="J44" s="55">
        <f t="shared" si="9"/>
        <v>28.683605</v>
      </c>
      <c r="K44" s="55">
        <f t="shared" si="9"/>
        <v>28.907992499999999</v>
      </c>
      <c r="L44" s="55">
        <f t="shared" si="9"/>
        <v>30.032515</v>
      </c>
      <c r="M44" s="55">
        <f t="shared" si="9"/>
        <v>28.994464999999998</v>
      </c>
      <c r="N44" s="55">
        <f t="shared" si="9"/>
        <v>28.7922875</v>
      </c>
      <c r="O44" s="55">
        <f t="shared" si="9"/>
        <v>29.687329999999996</v>
      </c>
      <c r="P44" s="55">
        <f t="shared" si="9"/>
        <v>30.341867499999999</v>
      </c>
      <c r="Q44" s="55">
        <f t="shared" si="9"/>
        <v>30.370572500000002</v>
      </c>
      <c r="R44" s="55">
        <f t="shared" si="9"/>
        <v>30.524977499999999</v>
      </c>
      <c r="S44" s="55">
        <f t="shared" si="9"/>
        <v>30.548647499999998</v>
      </c>
      <c r="T44" s="55">
        <f t="shared" si="9"/>
        <v>30.491874999999997</v>
      </c>
      <c r="U44" s="55">
        <f t="shared" si="9"/>
        <v>31.367145000000001</v>
      </c>
      <c r="V44" s="55">
        <f t="shared" si="9"/>
        <v>32.415894999999999</v>
      </c>
      <c r="W44" s="55">
        <f t="shared" si="1"/>
        <v>33.631012499999997</v>
      </c>
      <c r="X44" s="55">
        <f t="shared" si="9"/>
        <v>34.468632499999998</v>
      </c>
      <c r="Y44" s="55">
        <f t="shared" si="9"/>
        <v>34.550125000000001</v>
      </c>
      <c r="Z44" s="55">
        <f t="shared" si="9"/>
        <v>34.257977500000003</v>
      </c>
      <c r="AA44" s="55">
        <f t="shared" si="9"/>
        <v>33.198717500000001</v>
      </c>
      <c r="AB44" s="55">
        <f t="shared" si="9"/>
        <v>33.184777499999996</v>
      </c>
      <c r="AC44" s="55">
        <f t="shared" si="9"/>
        <v>32.754919999999998</v>
      </c>
      <c r="AD44" s="55">
        <f t="shared" si="9"/>
        <v>32.497757499999999</v>
      </c>
      <c r="AE44" s="55">
        <f t="shared" si="9"/>
        <v>32.26153</v>
      </c>
      <c r="AF44" s="55">
        <f t="shared" si="9"/>
        <v>31.333855</v>
      </c>
      <c r="AG44" s="55">
        <f t="shared" si="9"/>
        <v>32.680340000000001</v>
      </c>
      <c r="AH44" s="55">
        <f t="shared" si="9"/>
        <v>35.236067499999997</v>
      </c>
      <c r="AI44" s="55">
        <f t="shared" si="9"/>
        <v>36.78877</v>
      </c>
      <c r="AJ44" s="55">
        <f t="shared" si="9"/>
        <v>39.119777499999998</v>
      </c>
      <c r="AK44" s="55">
        <f t="shared" si="9"/>
        <v>39.234697499999996</v>
      </c>
      <c r="AL44" s="55">
        <f t="shared" si="2"/>
        <v>37.900084999999997</v>
      </c>
      <c r="AM44" s="55">
        <f t="shared" si="7"/>
        <v>37.031874999999999</v>
      </c>
      <c r="AN44" s="55">
        <f t="shared" si="3"/>
        <v>35.674435000000003</v>
      </c>
      <c r="AO44" s="55">
        <f t="shared" si="4"/>
        <v>33.8239625</v>
      </c>
      <c r="AP44" s="55">
        <f t="shared" si="5"/>
        <v>32.729582499999999</v>
      </c>
      <c r="AQ44" s="68"/>
      <c r="AR44" s="21"/>
      <c r="AS44" s="21"/>
      <c r="AT44" s="21"/>
      <c r="AU44" s="21"/>
      <c r="AV44" s="21"/>
      <c r="AW44" s="21"/>
      <c r="AX44" s="21"/>
      <c r="AY44" s="21"/>
    </row>
    <row r="45" spans="2:51" x14ac:dyDescent="0.2">
      <c r="B45" s="1" t="s">
        <v>4</v>
      </c>
      <c r="C45" s="55">
        <f t="shared" ref="C45:AK45" si="10">SUM(C13:F13)/4</f>
        <v>33.398847500000002</v>
      </c>
      <c r="D45" s="55">
        <f t="shared" si="10"/>
        <v>32.749847500000001</v>
      </c>
      <c r="E45" s="55">
        <f t="shared" si="10"/>
        <v>31.426705000000002</v>
      </c>
      <c r="F45" s="55">
        <f t="shared" si="10"/>
        <v>30.567422499999999</v>
      </c>
      <c r="G45" s="55">
        <f t="shared" si="10"/>
        <v>29.6725925</v>
      </c>
      <c r="H45" s="55">
        <f t="shared" si="10"/>
        <v>28.8646125</v>
      </c>
      <c r="I45" s="55">
        <f t="shared" si="10"/>
        <v>28.888059999999999</v>
      </c>
      <c r="J45" s="55">
        <f t="shared" si="10"/>
        <v>28.548242499999997</v>
      </c>
      <c r="K45" s="55">
        <f t="shared" si="10"/>
        <v>28.428152499999999</v>
      </c>
      <c r="L45" s="55">
        <f t="shared" si="10"/>
        <v>28.620762499999998</v>
      </c>
      <c r="M45" s="55">
        <f t="shared" si="10"/>
        <v>29.248397499999999</v>
      </c>
      <c r="N45" s="55">
        <f t="shared" si="10"/>
        <v>29.44041</v>
      </c>
      <c r="O45" s="55">
        <f t="shared" si="10"/>
        <v>29.959585000000001</v>
      </c>
      <c r="P45" s="55">
        <f t="shared" si="10"/>
        <v>30.485857500000002</v>
      </c>
      <c r="Q45" s="55">
        <f t="shared" si="10"/>
        <v>30.483265000000003</v>
      </c>
      <c r="R45" s="55">
        <f t="shared" si="10"/>
        <v>30.958545000000001</v>
      </c>
      <c r="S45" s="55">
        <f t="shared" si="10"/>
        <v>31.725319999999996</v>
      </c>
      <c r="T45" s="55">
        <f t="shared" si="10"/>
        <v>32.290384999999993</v>
      </c>
      <c r="U45" s="55">
        <f t="shared" si="10"/>
        <v>32.513559999999998</v>
      </c>
      <c r="V45" s="55">
        <f t="shared" si="10"/>
        <v>32.624935000000001</v>
      </c>
      <c r="W45" s="55">
        <f t="shared" si="1"/>
        <v>32.413780000000003</v>
      </c>
      <c r="X45" s="55">
        <f t="shared" si="10"/>
        <v>31.800677499999999</v>
      </c>
      <c r="Y45" s="55">
        <f t="shared" si="10"/>
        <v>32.093949999999992</v>
      </c>
      <c r="Z45" s="55">
        <f t="shared" si="10"/>
        <v>32.659467499999998</v>
      </c>
      <c r="AA45" s="55">
        <f t="shared" si="10"/>
        <v>33.499394999999993</v>
      </c>
      <c r="AB45" s="55">
        <f t="shared" si="10"/>
        <v>34.79665</v>
      </c>
      <c r="AC45" s="55">
        <f t="shared" si="10"/>
        <v>35.340525000000007</v>
      </c>
      <c r="AD45" s="55">
        <f t="shared" si="10"/>
        <v>35.660372500000001</v>
      </c>
      <c r="AE45" s="55">
        <f t="shared" si="10"/>
        <v>36.474847499999996</v>
      </c>
      <c r="AF45" s="55">
        <f t="shared" si="10"/>
        <v>36.6658975</v>
      </c>
      <c r="AG45" s="55">
        <f t="shared" si="10"/>
        <v>38.498984999999998</v>
      </c>
      <c r="AH45" s="55">
        <f t="shared" si="10"/>
        <v>39.870054999999994</v>
      </c>
      <c r="AI45" s="55">
        <f t="shared" si="10"/>
        <v>39.4879775</v>
      </c>
      <c r="AJ45" s="55">
        <f t="shared" si="10"/>
        <v>39.730415000000001</v>
      </c>
      <c r="AK45" s="55">
        <f t="shared" si="10"/>
        <v>37.029687500000001</v>
      </c>
      <c r="AL45" s="55">
        <f t="shared" si="2"/>
        <v>34.940067499999998</v>
      </c>
      <c r="AM45" s="55">
        <f t="shared" si="7"/>
        <v>33.8909825</v>
      </c>
      <c r="AN45" s="55">
        <f t="shared" si="3"/>
        <v>32.856175</v>
      </c>
      <c r="AO45" s="55">
        <f t="shared" si="4"/>
        <v>32.652537500000001</v>
      </c>
      <c r="AP45" s="55">
        <f t="shared" si="5"/>
        <v>31.197957500000001</v>
      </c>
      <c r="AQ45" s="68"/>
      <c r="AR45" s="21"/>
      <c r="AS45" s="21"/>
      <c r="AT45" s="21"/>
      <c r="AU45" s="21"/>
      <c r="AV45" s="21"/>
      <c r="AW45" s="21"/>
      <c r="AX45" s="21"/>
      <c r="AY45" s="21"/>
    </row>
    <row r="46" spans="2:51" x14ac:dyDescent="0.2">
      <c r="B46" s="1" t="s">
        <v>5</v>
      </c>
      <c r="C46" s="55">
        <f t="shared" ref="C46:AK46" si="11">SUM(C14:F14)/4</f>
        <v>26.585695000000001</v>
      </c>
      <c r="D46" s="55">
        <f t="shared" si="11"/>
        <v>26.377205</v>
      </c>
      <c r="E46" s="55">
        <f t="shared" si="11"/>
        <v>26.070942500000001</v>
      </c>
      <c r="F46" s="55">
        <f t="shared" si="11"/>
        <v>25.382582499999998</v>
      </c>
      <c r="G46" s="55">
        <f t="shared" si="11"/>
        <v>25.316312499999999</v>
      </c>
      <c r="H46" s="55">
        <f t="shared" si="11"/>
        <v>25.033897499999998</v>
      </c>
      <c r="I46" s="55">
        <f t="shared" si="11"/>
        <v>24.640092500000002</v>
      </c>
      <c r="J46" s="55">
        <f t="shared" si="11"/>
        <v>25.326135000000001</v>
      </c>
      <c r="K46" s="55">
        <f t="shared" si="11"/>
        <v>25.272580000000001</v>
      </c>
      <c r="L46" s="55">
        <f t="shared" si="11"/>
        <v>25.430072500000001</v>
      </c>
      <c r="M46" s="55">
        <f t="shared" si="11"/>
        <v>25.827802500000004</v>
      </c>
      <c r="N46" s="55">
        <f t="shared" si="11"/>
        <v>25.9589775</v>
      </c>
      <c r="O46" s="55">
        <f t="shared" si="11"/>
        <v>26.632570000000001</v>
      </c>
      <c r="P46" s="55">
        <f t="shared" si="11"/>
        <v>27.784380000000002</v>
      </c>
      <c r="Q46" s="55">
        <f t="shared" si="11"/>
        <v>28.809177500000004</v>
      </c>
      <c r="R46" s="55">
        <f t="shared" si="11"/>
        <v>30.186385000000005</v>
      </c>
      <c r="S46" s="55">
        <f t="shared" si="11"/>
        <v>30.730287500000003</v>
      </c>
      <c r="T46" s="55">
        <f t="shared" si="11"/>
        <v>30.703797500000004</v>
      </c>
      <c r="U46" s="55">
        <f t="shared" si="11"/>
        <v>30.703099999999999</v>
      </c>
      <c r="V46" s="55">
        <f t="shared" si="11"/>
        <v>30.181140000000003</v>
      </c>
      <c r="W46" s="55">
        <f t="shared" si="1"/>
        <v>29.753487499999999</v>
      </c>
      <c r="X46" s="55">
        <f t="shared" si="11"/>
        <v>29.168044999999999</v>
      </c>
      <c r="Y46" s="55">
        <f t="shared" si="11"/>
        <v>28.164027500000003</v>
      </c>
      <c r="Z46" s="55">
        <f t="shared" si="11"/>
        <v>27.409672499999999</v>
      </c>
      <c r="AA46" s="55">
        <f t="shared" si="11"/>
        <v>27.0967825</v>
      </c>
      <c r="AB46" s="55">
        <f t="shared" si="11"/>
        <v>27.5981825</v>
      </c>
      <c r="AC46" s="55">
        <f t="shared" si="11"/>
        <v>28.303042499999997</v>
      </c>
      <c r="AD46" s="55">
        <f t="shared" si="11"/>
        <v>28.734815000000001</v>
      </c>
      <c r="AE46" s="55">
        <f t="shared" si="11"/>
        <v>28.490042500000001</v>
      </c>
      <c r="AF46" s="55">
        <f t="shared" si="11"/>
        <v>28.1916625</v>
      </c>
      <c r="AG46" s="55">
        <f t="shared" si="11"/>
        <v>30.3369</v>
      </c>
      <c r="AH46" s="55">
        <f t="shared" si="11"/>
        <v>32.561644999999999</v>
      </c>
      <c r="AI46" s="55">
        <f t="shared" si="11"/>
        <v>35.0144825</v>
      </c>
      <c r="AJ46" s="55">
        <f t="shared" si="11"/>
        <v>36.043655000000001</v>
      </c>
      <c r="AK46" s="55">
        <f t="shared" si="11"/>
        <v>34.536922500000003</v>
      </c>
      <c r="AL46" s="55">
        <f t="shared" si="2"/>
        <v>32.351692500000006</v>
      </c>
      <c r="AM46" s="55">
        <f t="shared" si="7"/>
        <v>30.612647500000001</v>
      </c>
      <c r="AN46" s="55">
        <f t="shared" si="3"/>
        <v>30.534765</v>
      </c>
      <c r="AO46" s="55">
        <f t="shared" si="4"/>
        <v>30.413247500000001</v>
      </c>
      <c r="AP46" s="55">
        <f t="shared" si="5"/>
        <v>31.106067500000002</v>
      </c>
      <c r="AQ46" s="68"/>
      <c r="AR46" s="21"/>
      <c r="AS46" s="21"/>
      <c r="AT46" s="21"/>
      <c r="AU46" s="21"/>
      <c r="AV46" s="21"/>
      <c r="AW46" s="21"/>
      <c r="AX46" s="21"/>
      <c r="AY46" s="21"/>
    </row>
    <row r="47" spans="2:51" x14ac:dyDescent="0.2">
      <c r="B47" s="1" t="s">
        <v>6</v>
      </c>
      <c r="C47" s="55">
        <f t="shared" ref="C47:AK47" si="12">SUM(C15:F15)/4</f>
        <v>32.556207499999999</v>
      </c>
      <c r="D47" s="55">
        <f t="shared" si="12"/>
        <v>31.760750000000002</v>
      </c>
      <c r="E47" s="55">
        <f t="shared" si="12"/>
        <v>31.078135</v>
      </c>
      <c r="F47" s="55">
        <f t="shared" si="12"/>
        <v>29.788352500000002</v>
      </c>
      <c r="G47" s="55">
        <f t="shared" si="12"/>
        <v>28.881510000000002</v>
      </c>
      <c r="H47" s="55">
        <f t="shared" si="12"/>
        <v>27.793530000000001</v>
      </c>
      <c r="I47" s="55">
        <f t="shared" si="12"/>
        <v>26.991110000000003</v>
      </c>
      <c r="J47" s="55">
        <f t="shared" si="12"/>
        <v>27.074000000000002</v>
      </c>
      <c r="K47" s="55">
        <f t="shared" si="12"/>
        <v>27.294387499999999</v>
      </c>
      <c r="L47" s="55">
        <f t="shared" si="12"/>
        <v>28.103612500000001</v>
      </c>
      <c r="M47" s="55">
        <f t="shared" si="12"/>
        <v>28.131475000000002</v>
      </c>
      <c r="N47" s="55">
        <f t="shared" si="12"/>
        <v>27.933810000000001</v>
      </c>
      <c r="O47" s="55">
        <f t="shared" si="12"/>
        <v>28.388265000000004</v>
      </c>
      <c r="P47" s="55">
        <f t="shared" si="12"/>
        <v>28.5650075</v>
      </c>
      <c r="Q47" s="55">
        <f t="shared" si="12"/>
        <v>28.950562500000004</v>
      </c>
      <c r="R47" s="55">
        <f t="shared" si="12"/>
        <v>29.512512499999996</v>
      </c>
      <c r="S47" s="55">
        <f t="shared" si="12"/>
        <v>29.041934999999999</v>
      </c>
      <c r="T47" s="55">
        <f t="shared" si="12"/>
        <v>29.1188675</v>
      </c>
      <c r="U47" s="55">
        <f t="shared" si="12"/>
        <v>29.488004999999998</v>
      </c>
      <c r="V47" s="55">
        <f t="shared" si="12"/>
        <v>29.816794999999999</v>
      </c>
      <c r="W47" s="55">
        <f t="shared" si="1"/>
        <v>31.015554999999999</v>
      </c>
      <c r="X47" s="55">
        <f t="shared" si="12"/>
        <v>31.415497500000001</v>
      </c>
      <c r="Y47" s="55">
        <f t="shared" si="12"/>
        <v>32.137030000000003</v>
      </c>
      <c r="Z47" s="55">
        <f t="shared" si="12"/>
        <v>32.703697500000004</v>
      </c>
      <c r="AA47" s="55">
        <f t="shared" si="12"/>
        <v>32.837555000000002</v>
      </c>
      <c r="AB47" s="55">
        <f t="shared" si="12"/>
        <v>33.3095225</v>
      </c>
      <c r="AC47" s="55">
        <f t="shared" si="12"/>
        <v>33.467959999999998</v>
      </c>
      <c r="AD47" s="55">
        <f t="shared" si="12"/>
        <v>34.365362500000003</v>
      </c>
      <c r="AE47" s="55">
        <f t="shared" si="12"/>
        <v>34.7417625</v>
      </c>
      <c r="AF47" s="55">
        <f t="shared" si="12"/>
        <v>34.558680000000003</v>
      </c>
      <c r="AG47" s="55">
        <f t="shared" si="12"/>
        <v>35.151317500000005</v>
      </c>
      <c r="AH47" s="55">
        <f t="shared" si="12"/>
        <v>35.568944999999999</v>
      </c>
      <c r="AI47" s="55">
        <f t="shared" si="12"/>
        <v>36.175420000000003</v>
      </c>
      <c r="AJ47" s="55">
        <f t="shared" si="12"/>
        <v>36.265772499999997</v>
      </c>
      <c r="AK47" s="55">
        <f t="shared" si="12"/>
        <v>36.589730000000003</v>
      </c>
      <c r="AL47" s="55">
        <f t="shared" si="2"/>
        <v>36.158640000000005</v>
      </c>
      <c r="AM47" s="55">
        <f t="shared" si="7"/>
        <v>35.53736</v>
      </c>
      <c r="AN47" s="55">
        <f t="shared" si="3"/>
        <v>35.632899999999999</v>
      </c>
      <c r="AO47" s="55">
        <f t="shared" si="4"/>
        <v>34.513745</v>
      </c>
      <c r="AP47" s="55">
        <f t="shared" si="5"/>
        <v>33.811085000000006</v>
      </c>
      <c r="AQ47" s="68"/>
      <c r="AR47" s="21"/>
      <c r="AS47" s="21"/>
      <c r="AT47" s="21"/>
      <c r="AU47" s="21"/>
      <c r="AV47" s="21"/>
      <c r="AW47" s="21"/>
      <c r="AX47" s="21"/>
      <c r="AY47" s="21"/>
    </row>
    <row r="48" spans="2:51" x14ac:dyDescent="0.2">
      <c r="B48" s="1" t="s">
        <v>7</v>
      </c>
      <c r="C48" s="55">
        <f t="shared" ref="C48:AK48" si="13">SUM(C16:F16)/4</f>
        <v>32.168662499999996</v>
      </c>
      <c r="D48" s="55">
        <f t="shared" si="13"/>
        <v>32.664327499999999</v>
      </c>
      <c r="E48" s="55">
        <f t="shared" si="13"/>
        <v>32.859322500000005</v>
      </c>
      <c r="F48" s="55">
        <f t="shared" si="13"/>
        <v>33.009615000000004</v>
      </c>
      <c r="G48" s="55">
        <f t="shared" si="13"/>
        <v>32.673922500000003</v>
      </c>
      <c r="H48" s="55">
        <f t="shared" si="13"/>
        <v>31.772837500000001</v>
      </c>
      <c r="I48" s="55">
        <f t="shared" si="13"/>
        <v>30.572222500000002</v>
      </c>
      <c r="J48" s="55">
        <f t="shared" si="13"/>
        <v>30.804807500000003</v>
      </c>
      <c r="K48" s="55">
        <f t="shared" si="13"/>
        <v>30.278702499999998</v>
      </c>
      <c r="L48" s="55">
        <f t="shared" si="13"/>
        <v>30.113577499999998</v>
      </c>
      <c r="M48" s="55">
        <f t="shared" si="13"/>
        <v>30.204505000000001</v>
      </c>
      <c r="N48" s="55">
        <f t="shared" si="13"/>
        <v>29.424795</v>
      </c>
      <c r="O48" s="55">
        <f t="shared" si="13"/>
        <v>29.624615000000002</v>
      </c>
      <c r="P48" s="55">
        <f t="shared" si="13"/>
        <v>29.977415000000001</v>
      </c>
      <c r="Q48" s="55">
        <f t="shared" si="13"/>
        <v>30.708782499999998</v>
      </c>
      <c r="R48" s="55">
        <f t="shared" si="13"/>
        <v>32.383922500000004</v>
      </c>
      <c r="S48" s="55">
        <f t="shared" si="13"/>
        <v>33.023217500000001</v>
      </c>
      <c r="T48" s="55">
        <f t="shared" si="13"/>
        <v>33.323542500000002</v>
      </c>
      <c r="U48" s="55">
        <f t="shared" si="13"/>
        <v>32.724575000000002</v>
      </c>
      <c r="V48" s="55">
        <f t="shared" si="13"/>
        <v>31.598587500000001</v>
      </c>
      <c r="W48" s="55">
        <f t="shared" si="1"/>
        <v>31.124675000000003</v>
      </c>
      <c r="X48" s="55">
        <f t="shared" si="13"/>
        <v>31.023857499999998</v>
      </c>
      <c r="Y48" s="55">
        <f t="shared" si="13"/>
        <v>31.339544999999998</v>
      </c>
      <c r="Z48" s="55">
        <f t="shared" si="13"/>
        <v>31.433607500000001</v>
      </c>
      <c r="AA48" s="55">
        <f t="shared" si="13"/>
        <v>31.977717500000004</v>
      </c>
      <c r="AB48" s="55">
        <f t="shared" si="13"/>
        <v>32.4429175</v>
      </c>
      <c r="AC48" s="55">
        <f t="shared" si="13"/>
        <v>33.989077500000008</v>
      </c>
      <c r="AD48" s="55">
        <f t="shared" si="13"/>
        <v>35.671882500000002</v>
      </c>
      <c r="AE48" s="55">
        <f t="shared" si="13"/>
        <v>36.523274999999998</v>
      </c>
      <c r="AF48" s="55">
        <f t="shared" si="13"/>
        <v>37.091925000000003</v>
      </c>
      <c r="AG48" s="55">
        <f t="shared" si="13"/>
        <v>37.8503075</v>
      </c>
      <c r="AH48" s="55">
        <f t="shared" si="13"/>
        <v>40.077032500000001</v>
      </c>
      <c r="AI48" s="55">
        <f t="shared" si="13"/>
        <v>41.66366</v>
      </c>
      <c r="AJ48" s="55">
        <f t="shared" si="13"/>
        <v>43.198757499999999</v>
      </c>
      <c r="AK48" s="55">
        <f t="shared" si="13"/>
        <v>43.826407500000002</v>
      </c>
      <c r="AL48" s="55">
        <f t="shared" si="2"/>
        <v>41.455995000000001</v>
      </c>
      <c r="AM48" s="55">
        <f t="shared" si="7"/>
        <v>40.484180000000002</v>
      </c>
      <c r="AN48" s="55">
        <f t="shared" si="3"/>
        <v>39.643077499999997</v>
      </c>
      <c r="AO48" s="55">
        <f t="shared" si="4"/>
        <v>37.622502499999996</v>
      </c>
      <c r="AP48" s="55">
        <f t="shared" si="5"/>
        <v>36.057007499999997</v>
      </c>
      <c r="AQ48" s="68"/>
      <c r="AR48" s="21"/>
      <c r="AS48" s="21"/>
      <c r="AT48" s="21"/>
      <c r="AU48" s="21"/>
      <c r="AV48" s="21"/>
      <c r="AW48" s="21"/>
      <c r="AX48" s="21"/>
      <c r="AY48" s="21"/>
    </row>
    <row r="49" spans="2:51" x14ac:dyDescent="0.2">
      <c r="B49" s="1" t="s">
        <v>8</v>
      </c>
      <c r="C49" s="55">
        <f t="shared" ref="C49:AK49" si="14">SUM(C17:F17)/4</f>
        <v>27.388372499999999</v>
      </c>
      <c r="D49" s="55">
        <f t="shared" si="14"/>
        <v>27.475280000000001</v>
      </c>
      <c r="E49" s="55">
        <f t="shared" si="14"/>
        <v>27.300699999999999</v>
      </c>
      <c r="F49" s="55">
        <f t="shared" si="14"/>
        <v>27.454144999999997</v>
      </c>
      <c r="G49" s="55">
        <f t="shared" si="14"/>
        <v>27.488007500000002</v>
      </c>
      <c r="H49" s="55">
        <f t="shared" si="14"/>
        <v>27.756227500000001</v>
      </c>
      <c r="I49" s="55">
        <f t="shared" si="14"/>
        <v>28.1709475</v>
      </c>
      <c r="J49" s="55">
        <f t="shared" si="14"/>
        <v>28.47701</v>
      </c>
      <c r="K49" s="55">
        <f t="shared" si="14"/>
        <v>28.784850000000002</v>
      </c>
      <c r="L49" s="55">
        <f t="shared" si="14"/>
        <v>28.8063675</v>
      </c>
      <c r="M49" s="55">
        <f t="shared" si="14"/>
        <v>28.586017500000001</v>
      </c>
      <c r="N49" s="55">
        <f t="shared" si="14"/>
        <v>28.448854999999998</v>
      </c>
      <c r="O49" s="55">
        <f t="shared" si="14"/>
        <v>29.788015000000001</v>
      </c>
      <c r="P49" s="55">
        <f t="shared" si="14"/>
        <v>30.6598975</v>
      </c>
      <c r="Q49" s="55">
        <f t="shared" si="14"/>
        <v>31.147082500000003</v>
      </c>
      <c r="R49" s="55">
        <f t="shared" si="14"/>
        <v>32.006592499999996</v>
      </c>
      <c r="S49" s="55">
        <f t="shared" si="14"/>
        <v>31.89255</v>
      </c>
      <c r="T49" s="55">
        <f t="shared" si="14"/>
        <v>32.257040000000003</v>
      </c>
      <c r="U49" s="55">
        <f t="shared" si="14"/>
        <v>33.733910000000002</v>
      </c>
      <c r="V49" s="55">
        <f t="shared" si="14"/>
        <v>34.739332500000003</v>
      </c>
      <c r="W49" s="55">
        <f t="shared" si="1"/>
        <v>35.164735</v>
      </c>
      <c r="X49" s="55">
        <f t="shared" si="14"/>
        <v>35.234304999999999</v>
      </c>
      <c r="Y49" s="55">
        <f t="shared" si="14"/>
        <v>34.664692500000001</v>
      </c>
      <c r="Z49" s="55">
        <f t="shared" si="14"/>
        <v>34.1632125</v>
      </c>
      <c r="AA49" s="55">
        <f t="shared" si="14"/>
        <v>33.6683375</v>
      </c>
      <c r="AB49" s="55">
        <f t="shared" si="14"/>
        <v>33.248967499999999</v>
      </c>
      <c r="AC49" s="55">
        <f t="shared" si="14"/>
        <v>33.351370000000003</v>
      </c>
      <c r="AD49" s="55">
        <f t="shared" si="14"/>
        <v>33.208880000000008</v>
      </c>
      <c r="AE49" s="55">
        <f t="shared" si="14"/>
        <v>33.202905000000001</v>
      </c>
      <c r="AF49" s="55">
        <f t="shared" si="14"/>
        <v>33.405515000000001</v>
      </c>
      <c r="AG49" s="55">
        <f t="shared" si="14"/>
        <v>35.187705000000001</v>
      </c>
      <c r="AH49" s="55">
        <f t="shared" si="14"/>
        <v>37.349425000000004</v>
      </c>
      <c r="AI49" s="55">
        <f t="shared" si="14"/>
        <v>39.362470000000002</v>
      </c>
      <c r="AJ49" s="55">
        <f t="shared" si="14"/>
        <v>41.128467499999999</v>
      </c>
      <c r="AK49" s="55">
        <f t="shared" si="14"/>
        <v>40.843717499999997</v>
      </c>
      <c r="AL49" s="55">
        <f t="shared" si="2"/>
        <v>40.562960000000004</v>
      </c>
      <c r="AM49" s="55">
        <f t="shared" si="7"/>
        <v>39.760652499999999</v>
      </c>
      <c r="AN49" s="55">
        <f t="shared" si="3"/>
        <v>39.396352499999999</v>
      </c>
      <c r="AO49" s="55">
        <f t="shared" si="4"/>
        <v>38.915700000000001</v>
      </c>
      <c r="AP49" s="55">
        <f t="shared" si="5"/>
        <v>38.010824999999997</v>
      </c>
      <c r="AQ49" s="68"/>
      <c r="AR49" s="21"/>
      <c r="AS49" s="21"/>
      <c r="AT49" s="21"/>
      <c r="AU49" s="21"/>
      <c r="AV49" s="21"/>
      <c r="AW49" s="21"/>
      <c r="AX49" s="21"/>
      <c r="AY49" s="21"/>
    </row>
    <row r="50" spans="2:51" x14ac:dyDescent="0.2">
      <c r="B50" s="1" t="s">
        <v>9</v>
      </c>
      <c r="C50" s="55">
        <f t="shared" ref="C50:AK50" si="15">SUM(C18:F18)/4</f>
        <v>32.526732500000001</v>
      </c>
      <c r="D50" s="55">
        <f t="shared" si="15"/>
        <v>31.7168925</v>
      </c>
      <c r="E50" s="55">
        <f t="shared" si="15"/>
        <v>31.341134999999998</v>
      </c>
      <c r="F50" s="55">
        <f t="shared" si="15"/>
        <v>31.594520000000003</v>
      </c>
      <c r="G50" s="55">
        <f t="shared" si="15"/>
        <v>32.269780000000004</v>
      </c>
      <c r="H50" s="55">
        <f t="shared" si="15"/>
        <v>32.644597499999996</v>
      </c>
      <c r="I50" s="55">
        <f t="shared" si="15"/>
        <v>33.466065</v>
      </c>
      <c r="J50" s="55">
        <f t="shared" si="15"/>
        <v>33.871099999999998</v>
      </c>
      <c r="K50" s="55">
        <f t="shared" si="15"/>
        <v>33.054515000000002</v>
      </c>
      <c r="L50" s="55">
        <f t="shared" si="15"/>
        <v>33.041437500000001</v>
      </c>
      <c r="M50" s="55">
        <f t="shared" si="15"/>
        <v>32.528585</v>
      </c>
      <c r="N50" s="55">
        <f t="shared" si="15"/>
        <v>32.168885000000003</v>
      </c>
      <c r="O50" s="55">
        <f t="shared" si="15"/>
        <v>32.706742499999997</v>
      </c>
      <c r="P50" s="55">
        <f t="shared" si="15"/>
        <v>32.780295000000002</v>
      </c>
      <c r="Q50" s="55">
        <f t="shared" si="15"/>
        <v>33.653837500000002</v>
      </c>
      <c r="R50" s="55">
        <f t="shared" si="15"/>
        <v>34.114665000000002</v>
      </c>
      <c r="S50" s="55">
        <f t="shared" si="15"/>
        <v>34.917512500000001</v>
      </c>
      <c r="T50" s="55">
        <f t="shared" si="15"/>
        <v>36.081217500000001</v>
      </c>
      <c r="U50" s="55">
        <f t="shared" si="15"/>
        <v>36.406015000000004</v>
      </c>
      <c r="V50" s="55">
        <f t="shared" si="15"/>
        <v>36.974292500000004</v>
      </c>
      <c r="W50" s="55">
        <f t="shared" si="1"/>
        <v>37.170312500000001</v>
      </c>
      <c r="X50" s="55">
        <f t="shared" si="15"/>
        <v>37.053854999999999</v>
      </c>
      <c r="Y50" s="55">
        <f t="shared" si="15"/>
        <v>37.0420625</v>
      </c>
      <c r="Z50" s="55">
        <f t="shared" si="15"/>
        <v>37.444395</v>
      </c>
      <c r="AA50" s="55">
        <f t="shared" si="15"/>
        <v>37.484162499999996</v>
      </c>
      <c r="AB50" s="55">
        <f t="shared" si="15"/>
        <v>37.879224999999998</v>
      </c>
      <c r="AC50" s="55">
        <f t="shared" si="15"/>
        <v>37.991242499999998</v>
      </c>
      <c r="AD50" s="55">
        <f t="shared" si="15"/>
        <v>38.055187500000002</v>
      </c>
      <c r="AE50" s="55">
        <f t="shared" si="15"/>
        <v>38.294162499999999</v>
      </c>
      <c r="AF50" s="55">
        <f t="shared" si="15"/>
        <v>38.175575000000002</v>
      </c>
      <c r="AG50" s="55">
        <f t="shared" si="15"/>
        <v>40.466929999999998</v>
      </c>
      <c r="AH50" s="55">
        <f t="shared" si="15"/>
        <v>42.686354999999999</v>
      </c>
      <c r="AI50" s="55">
        <f t="shared" si="15"/>
        <v>43.489134999999997</v>
      </c>
      <c r="AJ50" s="55">
        <f t="shared" si="15"/>
        <v>44.919404999999998</v>
      </c>
      <c r="AK50" s="55">
        <f t="shared" si="15"/>
        <v>43.370404999999998</v>
      </c>
      <c r="AL50" s="55">
        <f t="shared" si="2"/>
        <v>40.982239999999997</v>
      </c>
      <c r="AM50" s="55">
        <f t="shared" si="7"/>
        <v>39.606212499999998</v>
      </c>
      <c r="AN50" s="55">
        <f t="shared" si="3"/>
        <v>37.270957500000002</v>
      </c>
      <c r="AO50" s="55">
        <f t="shared" si="4"/>
        <v>35.23039</v>
      </c>
      <c r="AP50" s="55">
        <f t="shared" si="5"/>
        <v>33.843814999999999</v>
      </c>
      <c r="AQ50" s="68"/>
      <c r="AR50" s="21"/>
      <c r="AS50" s="21"/>
      <c r="AT50" s="21"/>
      <c r="AU50" s="21"/>
      <c r="AV50" s="21"/>
      <c r="AW50" s="21"/>
      <c r="AX50" s="21"/>
      <c r="AY50" s="21"/>
    </row>
    <row r="51" spans="2:51" x14ac:dyDescent="0.2">
      <c r="B51" s="1" t="s">
        <v>10</v>
      </c>
      <c r="C51" s="55">
        <f t="shared" ref="C51:AK51" si="16">SUM(C19:F19)/4</f>
        <v>25.445274999999999</v>
      </c>
      <c r="D51" s="55">
        <f t="shared" si="16"/>
        <v>25.7253875</v>
      </c>
      <c r="E51" s="55">
        <f t="shared" si="16"/>
        <v>25.134317500000002</v>
      </c>
      <c r="F51" s="55">
        <f t="shared" si="16"/>
        <v>24.977480000000003</v>
      </c>
      <c r="G51" s="55">
        <f t="shared" si="16"/>
        <v>25.580947500000001</v>
      </c>
      <c r="H51" s="55">
        <f t="shared" si="16"/>
        <v>24.790779999999998</v>
      </c>
      <c r="I51" s="55">
        <f t="shared" si="16"/>
        <v>24.117427499999998</v>
      </c>
      <c r="J51" s="55">
        <f t="shared" si="16"/>
        <v>23.872420000000002</v>
      </c>
      <c r="K51" s="55">
        <f t="shared" si="16"/>
        <v>23.581985</v>
      </c>
      <c r="L51" s="55">
        <f t="shared" si="16"/>
        <v>23.544445</v>
      </c>
      <c r="M51" s="55">
        <f t="shared" si="16"/>
        <v>24.187755000000003</v>
      </c>
      <c r="N51" s="55">
        <f t="shared" si="16"/>
        <v>24.8921925</v>
      </c>
      <c r="O51" s="55">
        <f t="shared" si="16"/>
        <v>25.378097499999999</v>
      </c>
      <c r="P51" s="55">
        <f t="shared" si="16"/>
        <v>26.408902499999996</v>
      </c>
      <c r="Q51" s="55">
        <f t="shared" si="16"/>
        <v>27.540262500000004</v>
      </c>
      <c r="R51" s="55">
        <f t="shared" si="16"/>
        <v>28.075597500000004</v>
      </c>
      <c r="S51" s="55">
        <f t="shared" si="16"/>
        <v>29.816275000000001</v>
      </c>
      <c r="T51" s="55">
        <f t="shared" si="16"/>
        <v>31.199182499999999</v>
      </c>
      <c r="U51" s="55">
        <f t="shared" si="16"/>
        <v>31.9434225</v>
      </c>
      <c r="V51" s="55">
        <f t="shared" si="16"/>
        <v>32.8434825</v>
      </c>
      <c r="W51" s="55">
        <f t="shared" si="1"/>
        <v>32.551650000000002</v>
      </c>
      <c r="X51" s="55">
        <f t="shared" si="16"/>
        <v>32.643962500000001</v>
      </c>
      <c r="Y51" s="55">
        <f t="shared" si="16"/>
        <v>34.084429999999998</v>
      </c>
      <c r="Z51" s="55">
        <f t="shared" si="16"/>
        <v>34.990489999999994</v>
      </c>
      <c r="AA51" s="55">
        <f t="shared" si="16"/>
        <v>35.586547499999995</v>
      </c>
      <c r="AB51" s="55">
        <f t="shared" si="16"/>
        <v>35.069912500000001</v>
      </c>
      <c r="AC51" s="55">
        <f t="shared" si="16"/>
        <v>33.609950000000005</v>
      </c>
      <c r="AD51" s="55">
        <f t="shared" si="16"/>
        <v>32.767845000000001</v>
      </c>
      <c r="AE51" s="55">
        <f t="shared" si="16"/>
        <v>32.034982500000005</v>
      </c>
      <c r="AF51" s="55">
        <f t="shared" si="16"/>
        <v>31.980537500000004</v>
      </c>
      <c r="AG51" s="55">
        <f t="shared" si="16"/>
        <v>33.732597499999997</v>
      </c>
      <c r="AH51" s="55">
        <f t="shared" si="16"/>
        <v>36.123842500000002</v>
      </c>
      <c r="AI51" s="55">
        <f t="shared" si="16"/>
        <v>38.255814999999998</v>
      </c>
      <c r="AJ51" s="55">
        <f t="shared" si="16"/>
        <v>38.858264999999996</v>
      </c>
      <c r="AK51" s="55">
        <f t="shared" si="16"/>
        <v>37.572772499999992</v>
      </c>
      <c r="AL51" s="55">
        <f t="shared" si="2"/>
        <v>35.507964999999999</v>
      </c>
      <c r="AM51" s="55">
        <f t="shared" si="7"/>
        <v>33.601669999999999</v>
      </c>
      <c r="AN51" s="55">
        <f t="shared" si="3"/>
        <v>33.4952775</v>
      </c>
      <c r="AO51" s="55">
        <f t="shared" si="4"/>
        <v>33.580422500000005</v>
      </c>
      <c r="AP51" s="55">
        <f t="shared" si="5"/>
        <v>33.762559999999993</v>
      </c>
      <c r="AQ51" s="68"/>
      <c r="AR51" s="21"/>
      <c r="AS51" s="21"/>
      <c r="AT51" s="21"/>
      <c r="AU51" s="21"/>
      <c r="AV51" s="21"/>
      <c r="AW51" s="21"/>
      <c r="AX51" s="21"/>
      <c r="AY51" s="21"/>
    </row>
    <row r="52" spans="2:51" x14ac:dyDescent="0.2">
      <c r="B52" s="1" t="s">
        <v>11</v>
      </c>
      <c r="C52" s="55">
        <f t="shared" ref="C52:AK52" si="17">SUM(C20:F20)/4</f>
        <v>22.058049999999994</v>
      </c>
      <c r="D52" s="55">
        <f t="shared" si="17"/>
        <v>22.346662500000001</v>
      </c>
      <c r="E52" s="55">
        <f t="shared" si="17"/>
        <v>22.168300000000002</v>
      </c>
      <c r="F52" s="55">
        <f t="shared" si="17"/>
        <v>22.821764999999999</v>
      </c>
      <c r="G52" s="55">
        <f t="shared" si="17"/>
        <v>22.867507500000002</v>
      </c>
      <c r="H52" s="55">
        <f t="shared" si="17"/>
        <v>22.6403225</v>
      </c>
      <c r="I52" s="55">
        <f t="shared" si="17"/>
        <v>22.609735000000001</v>
      </c>
      <c r="J52" s="55">
        <f t="shared" si="17"/>
        <v>22.195320000000002</v>
      </c>
      <c r="K52" s="55">
        <f t="shared" si="17"/>
        <v>21.739570000000001</v>
      </c>
      <c r="L52" s="55">
        <f t="shared" si="17"/>
        <v>21.626222499999997</v>
      </c>
      <c r="M52" s="55">
        <f t="shared" si="17"/>
        <v>21.70994</v>
      </c>
      <c r="N52" s="55">
        <f t="shared" si="17"/>
        <v>22.4610275</v>
      </c>
      <c r="O52" s="55">
        <f t="shared" si="17"/>
        <v>23.562510000000003</v>
      </c>
      <c r="P52" s="55">
        <f t="shared" si="17"/>
        <v>24.796674999999997</v>
      </c>
      <c r="Q52" s="55">
        <f t="shared" si="17"/>
        <v>26.522047499999999</v>
      </c>
      <c r="R52" s="55">
        <f t="shared" si="17"/>
        <v>27.716739999999998</v>
      </c>
      <c r="S52" s="55">
        <f t="shared" si="17"/>
        <v>28.575265000000002</v>
      </c>
      <c r="T52" s="55">
        <f t="shared" si="17"/>
        <v>28.970332499999998</v>
      </c>
      <c r="U52" s="55">
        <f t="shared" si="17"/>
        <v>28.966202499999998</v>
      </c>
      <c r="V52" s="55">
        <f t="shared" si="17"/>
        <v>29.266142499999997</v>
      </c>
      <c r="W52" s="55">
        <f t="shared" si="1"/>
        <v>29.546700000000001</v>
      </c>
      <c r="X52" s="55">
        <f t="shared" si="17"/>
        <v>29.488890000000001</v>
      </c>
      <c r="Y52" s="55">
        <f t="shared" si="17"/>
        <v>29.403597499999997</v>
      </c>
      <c r="Z52" s="55">
        <f t="shared" si="17"/>
        <v>28.696692499999997</v>
      </c>
      <c r="AA52" s="55">
        <f t="shared" si="17"/>
        <v>28.131335</v>
      </c>
      <c r="AB52" s="55">
        <f t="shared" si="17"/>
        <v>27.929154999999998</v>
      </c>
      <c r="AC52" s="55">
        <f t="shared" si="17"/>
        <v>27.814052499999999</v>
      </c>
      <c r="AD52" s="55">
        <f t="shared" si="17"/>
        <v>27.997552499999998</v>
      </c>
      <c r="AE52" s="55">
        <f t="shared" si="17"/>
        <v>28.120125000000002</v>
      </c>
      <c r="AF52" s="55">
        <f t="shared" si="17"/>
        <v>28.859947500000001</v>
      </c>
      <c r="AG52" s="55">
        <f t="shared" si="17"/>
        <v>30.919507500000002</v>
      </c>
      <c r="AH52" s="55">
        <f t="shared" si="17"/>
        <v>32.989894999999997</v>
      </c>
      <c r="AI52" s="55">
        <f t="shared" si="17"/>
        <v>34.891670000000005</v>
      </c>
      <c r="AJ52" s="55">
        <f t="shared" si="17"/>
        <v>36.500935000000005</v>
      </c>
      <c r="AK52" s="55">
        <f t="shared" si="17"/>
        <v>35.631765000000001</v>
      </c>
      <c r="AL52" s="55">
        <f t="shared" si="2"/>
        <v>34.754057500000002</v>
      </c>
      <c r="AM52" s="55">
        <f t="shared" si="7"/>
        <v>34.382442499999996</v>
      </c>
      <c r="AN52" s="55">
        <f t="shared" si="3"/>
        <v>33.739632499999999</v>
      </c>
      <c r="AO52" s="55">
        <f t="shared" si="4"/>
        <v>33.267587499999998</v>
      </c>
      <c r="AP52" s="55">
        <f t="shared" si="5"/>
        <v>33.047759999999997</v>
      </c>
      <c r="AQ52" s="68"/>
      <c r="AR52" s="21"/>
      <c r="AS52" s="21"/>
      <c r="AT52" s="21"/>
      <c r="AU52" s="21"/>
      <c r="AV52" s="21"/>
      <c r="AW52" s="21"/>
      <c r="AX52" s="21"/>
      <c r="AY52" s="21"/>
    </row>
    <row r="53" spans="2:51" x14ac:dyDescent="0.2">
      <c r="B53" s="1" t="s">
        <v>12</v>
      </c>
      <c r="C53" s="55">
        <f t="shared" ref="C53:AK53" si="18">SUM(C21:F21)/4</f>
        <v>14.801717500000001</v>
      </c>
      <c r="D53" s="55">
        <f t="shared" si="18"/>
        <v>14.755745000000001</v>
      </c>
      <c r="E53" s="55">
        <f t="shared" si="18"/>
        <v>14.946922499999999</v>
      </c>
      <c r="F53" s="55">
        <f t="shared" si="18"/>
        <v>14.64499</v>
      </c>
      <c r="G53" s="55">
        <f t="shared" si="18"/>
        <v>14.465832500000001</v>
      </c>
      <c r="H53" s="55">
        <f t="shared" si="18"/>
        <v>13.892427500000002</v>
      </c>
      <c r="I53" s="55">
        <f t="shared" si="18"/>
        <v>13.495772500000001</v>
      </c>
      <c r="J53" s="55">
        <f t="shared" si="18"/>
        <v>13.631997500000001</v>
      </c>
      <c r="K53" s="55">
        <f t="shared" si="18"/>
        <v>13.764127499999999</v>
      </c>
      <c r="L53" s="55">
        <f t="shared" si="18"/>
        <v>14.321272499999999</v>
      </c>
      <c r="M53" s="55">
        <f t="shared" si="18"/>
        <v>14.747692499999999</v>
      </c>
      <c r="N53" s="55">
        <f t="shared" si="18"/>
        <v>15.261722500000001</v>
      </c>
      <c r="O53" s="55">
        <f t="shared" si="18"/>
        <v>16.187462499999999</v>
      </c>
      <c r="P53" s="55">
        <f t="shared" si="18"/>
        <v>16.8526825</v>
      </c>
      <c r="Q53" s="55">
        <f t="shared" si="18"/>
        <v>17.878967500000002</v>
      </c>
      <c r="R53" s="55">
        <f t="shared" si="18"/>
        <v>18.103815000000001</v>
      </c>
      <c r="S53" s="55">
        <f t="shared" si="18"/>
        <v>18.334042500000002</v>
      </c>
      <c r="T53" s="55">
        <f t="shared" si="18"/>
        <v>18.730297499999999</v>
      </c>
      <c r="U53" s="55">
        <f t="shared" si="18"/>
        <v>18.841484999999999</v>
      </c>
      <c r="V53" s="55">
        <f t="shared" si="18"/>
        <v>19.685739999999999</v>
      </c>
      <c r="W53" s="55">
        <f t="shared" si="1"/>
        <v>19.970844999999997</v>
      </c>
      <c r="X53" s="55">
        <f t="shared" si="18"/>
        <v>19.940427499999998</v>
      </c>
      <c r="Y53" s="55">
        <f t="shared" si="18"/>
        <v>19.483257500000001</v>
      </c>
      <c r="Z53" s="55">
        <f t="shared" si="18"/>
        <v>18.922762500000001</v>
      </c>
      <c r="AA53" s="55">
        <f t="shared" si="18"/>
        <v>18.693727500000001</v>
      </c>
      <c r="AB53" s="55">
        <f t="shared" si="18"/>
        <v>18.560817500000002</v>
      </c>
      <c r="AC53" s="55">
        <f t="shared" si="18"/>
        <v>19.030412500000001</v>
      </c>
      <c r="AD53" s="55">
        <f t="shared" si="18"/>
        <v>19.174234999999999</v>
      </c>
      <c r="AE53" s="55">
        <f t="shared" si="18"/>
        <v>19.027810000000002</v>
      </c>
      <c r="AF53" s="55">
        <f t="shared" si="18"/>
        <v>19.681942499999998</v>
      </c>
      <c r="AG53" s="55">
        <f t="shared" si="18"/>
        <v>20.847262499999999</v>
      </c>
      <c r="AH53" s="55">
        <f t="shared" si="18"/>
        <v>22.588672500000001</v>
      </c>
      <c r="AI53" s="55">
        <f t="shared" si="18"/>
        <v>24.076615000000004</v>
      </c>
      <c r="AJ53" s="55">
        <f t="shared" si="18"/>
        <v>24.44849</v>
      </c>
      <c r="AK53" s="55">
        <f t="shared" si="18"/>
        <v>23.732237499999997</v>
      </c>
      <c r="AL53" s="55">
        <f t="shared" si="2"/>
        <v>22.403052499999998</v>
      </c>
      <c r="AM53" s="55">
        <f t="shared" si="7"/>
        <v>21.5354475</v>
      </c>
      <c r="AN53" s="55">
        <f t="shared" si="3"/>
        <v>20.791469999999997</v>
      </c>
      <c r="AO53" s="55">
        <f t="shared" si="4"/>
        <v>19.992615000000001</v>
      </c>
      <c r="AP53" s="55">
        <f t="shared" si="5"/>
        <v>19.438924999999998</v>
      </c>
      <c r="AQ53" s="68"/>
      <c r="AR53" s="21"/>
      <c r="AS53" s="21"/>
      <c r="AT53" s="21"/>
      <c r="AU53" s="21"/>
      <c r="AV53" s="21"/>
      <c r="AW53" s="21"/>
      <c r="AX53" s="21"/>
      <c r="AY53" s="21"/>
    </row>
    <row r="54" spans="2:51" x14ac:dyDescent="0.2">
      <c r="B54" s="1" t="s">
        <v>84</v>
      </c>
      <c r="C54" s="55">
        <f t="shared" ref="C54:AK54" si="19">SUM(C22:F22)/4</f>
        <v>17.2051725</v>
      </c>
      <c r="D54" s="55">
        <f t="shared" si="19"/>
        <v>17.233387499999999</v>
      </c>
      <c r="E54" s="55">
        <f t="shared" si="19"/>
        <v>17.2307925</v>
      </c>
      <c r="F54" s="55">
        <f t="shared" si="19"/>
        <v>17.2637225</v>
      </c>
      <c r="G54" s="55">
        <f t="shared" si="19"/>
        <v>17.917345000000001</v>
      </c>
      <c r="H54" s="55">
        <f t="shared" si="19"/>
        <v>17.805957499999998</v>
      </c>
      <c r="I54" s="55">
        <f t="shared" si="19"/>
        <v>17.903822499999997</v>
      </c>
      <c r="J54" s="55">
        <f t="shared" si="19"/>
        <v>18.209977500000001</v>
      </c>
      <c r="K54" s="55">
        <f t="shared" si="19"/>
        <v>18.063542500000001</v>
      </c>
      <c r="L54" s="55">
        <f t="shared" si="19"/>
        <v>18.741354999999999</v>
      </c>
      <c r="M54" s="55">
        <f t="shared" si="19"/>
        <v>18.997705</v>
      </c>
      <c r="N54" s="55">
        <f t="shared" si="19"/>
        <v>19.538615</v>
      </c>
      <c r="O54" s="55">
        <f t="shared" si="19"/>
        <v>20.281765</v>
      </c>
      <c r="P54" s="55">
        <f t="shared" si="19"/>
        <v>20.638077500000001</v>
      </c>
      <c r="Q54" s="55">
        <f t="shared" si="19"/>
        <v>20.949357500000001</v>
      </c>
      <c r="R54" s="55">
        <f t="shared" si="19"/>
        <v>21.578972499999999</v>
      </c>
      <c r="S54" s="55">
        <f t="shared" si="19"/>
        <v>22.152637500000001</v>
      </c>
      <c r="T54" s="55">
        <f t="shared" si="19"/>
        <v>22.658022499999998</v>
      </c>
      <c r="U54" s="55">
        <f t="shared" si="19"/>
        <v>22.945805</v>
      </c>
      <c r="V54" s="55">
        <f t="shared" si="19"/>
        <v>22.517062499999998</v>
      </c>
      <c r="W54" s="55">
        <f t="shared" si="1"/>
        <v>21.847497500000003</v>
      </c>
      <c r="X54" s="55">
        <f t="shared" si="19"/>
        <v>21.144637500000002</v>
      </c>
      <c r="Y54" s="55">
        <f t="shared" si="19"/>
        <v>21.067599999999999</v>
      </c>
      <c r="Z54" s="55">
        <f t="shared" si="19"/>
        <v>20.751332499999997</v>
      </c>
      <c r="AA54" s="55">
        <f t="shared" si="19"/>
        <v>20.574232500000001</v>
      </c>
      <c r="AB54" s="55">
        <f t="shared" si="19"/>
        <v>20.664762499999998</v>
      </c>
      <c r="AC54" s="55">
        <f t="shared" si="19"/>
        <v>20.251145000000001</v>
      </c>
      <c r="AD54" s="55">
        <f t="shared" si="19"/>
        <v>20.217040000000001</v>
      </c>
      <c r="AE54" s="55">
        <f t="shared" si="19"/>
        <v>20.406905000000002</v>
      </c>
      <c r="AF54" s="55">
        <f t="shared" si="19"/>
        <v>20.556925</v>
      </c>
      <c r="AG54" s="55">
        <f t="shared" si="19"/>
        <v>22.4799875</v>
      </c>
      <c r="AH54" s="55">
        <f t="shared" si="19"/>
        <v>24.2511525</v>
      </c>
      <c r="AI54" s="55">
        <f t="shared" si="19"/>
        <v>25.380535000000002</v>
      </c>
      <c r="AJ54" s="55">
        <f t="shared" si="19"/>
        <v>26.071927499999997</v>
      </c>
      <c r="AK54" s="55">
        <f t="shared" si="19"/>
        <v>25.756535</v>
      </c>
      <c r="AL54" s="55">
        <f t="shared" si="2"/>
        <v>24.694310000000002</v>
      </c>
      <c r="AM54" s="55">
        <f t="shared" si="7"/>
        <v>24.083202499999999</v>
      </c>
      <c r="AN54" s="55">
        <f t="shared" si="3"/>
        <v>23.667290000000001</v>
      </c>
      <c r="AO54" s="55">
        <f t="shared" si="4"/>
        <v>22.1628075</v>
      </c>
      <c r="AP54" s="55">
        <f t="shared" si="5"/>
        <v>21.377760000000002</v>
      </c>
      <c r="AQ54" s="68"/>
      <c r="AR54" s="21"/>
      <c r="AS54" s="21"/>
      <c r="AT54" s="21"/>
      <c r="AU54" s="21"/>
      <c r="AV54" s="21"/>
      <c r="AW54" s="21"/>
      <c r="AX54" s="21"/>
      <c r="AY54" s="21"/>
    </row>
    <row r="55" spans="2:51" x14ac:dyDescent="0.2">
      <c r="B55" s="1" t="s">
        <v>13</v>
      </c>
      <c r="C55" s="55">
        <f t="shared" ref="C55:AK55" si="20">SUM(C23:F23)/4</f>
        <v>20.056102499999998</v>
      </c>
      <c r="D55" s="55">
        <f t="shared" si="20"/>
        <v>19.784045000000003</v>
      </c>
      <c r="E55" s="55">
        <f t="shared" si="20"/>
        <v>19.31636</v>
      </c>
      <c r="F55" s="55">
        <f t="shared" si="20"/>
        <v>18.768325000000001</v>
      </c>
      <c r="G55" s="55">
        <f t="shared" si="20"/>
        <v>18.540125</v>
      </c>
      <c r="H55" s="55">
        <f t="shared" si="20"/>
        <v>18.593239999999998</v>
      </c>
      <c r="I55" s="55">
        <f t="shared" si="20"/>
        <v>19.049309999999998</v>
      </c>
      <c r="J55" s="55">
        <f t="shared" si="20"/>
        <v>19.499064999999998</v>
      </c>
      <c r="K55" s="55">
        <f t="shared" si="20"/>
        <v>19.714559999999999</v>
      </c>
      <c r="L55" s="55">
        <f t="shared" si="20"/>
        <v>19.918324999999999</v>
      </c>
      <c r="M55" s="55">
        <f t="shared" si="20"/>
        <v>19.887772500000001</v>
      </c>
      <c r="N55" s="55">
        <f t="shared" si="20"/>
        <v>19.797415000000001</v>
      </c>
      <c r="O55" s="55">
        <f t="shared" si="20"/>
        <v>19.958935</v>
      </c>
      <c r="P55" s="55">
        <f t="shared" si="20"/>
        <v>20.128544999999999</v>
      </c>
      <c r="Q55" s="55">
        <f t="shared" si="20"/>
        <v>20.551244999999998</v>
      </c>
      <c r="R55" s="55">
        <f t="shared" si="20"/>
        <v>21.042762499999998</v>
      </c>
      <c r="S55" s="55">
        <f t="shared" si="20"/>
        <v>21.513832499999999</v>
      </c>
      <c r="T55" s="55">
        <f t="shared" si="20"/>
        <v>22.010350000000003</v>
      </c>
      <c r="U55" s="55">
        <f t="shared" si="20"/>
        <v>22.513410000000004</v>
      </c>
      <c r="V55" s="55">
        <f t="shared" si="20"/>
        <v>22.732620000000001</v>
      </c>
      <c r="W55" s="55">
        <f t="shared" si="1"/>
        <v>22.9898475</v>
      </c>
      <c r="X55" s="55">
        <f t="shared" si="20"/>
        <v>23.049404999999997</v>
      </c>
      <c r="Y55" s="55">
        <f t="shared" si="20"/>
        <v>22.910677499999998</v>
      </c>
      <c r="Z55" s="55">
        <f t="shared" si="20"/>
        <v>22.823069999999998</v>
      </c>
      <c r="AA55" s="55">
        <f t="shared" si="20"/>
        <v>22.591535</v>
      </c>
      <c r="AB55" s="55">
        <f t="shared" si="20"/>
        <v>22.737874999999999</v>
      </c>
      <c r="AC55" s="55">
        <f t="shared" si="20"/>
        <v>22.98319</v>
      </c>
      <c r="AD55" s="55">
        <f t="shared" si="20"/>
        <v>23.502297500000001</v>
      </c>
      <c r="AE55" s="55">
        <f t="shared" si="20"/>
        <v>23.864820000000002</v>
      </c>
      <c r="AF55" s="55">
        <f t="shared" si="20"/>
        <v>24.08982</v>
      </c>
      <c r="AG55" s="55">
        <f t="shared" si="20"/>
        <v>26.018099999999997</v>
      </c>
      <c r="AH55" s="55">
        <f t="shared" si="20"/>
        <v>27.837234999999996</v>
      </c>
      <c r="AI55" s="55">
        <f t="shared" si="20"/>
        <v>29.583424999999998</v>
      </c>
      <c r="AJ55" s="55">
        <f t="shared" si="20"/>
        <v>31.267977500000001</v>
      </c>
      <c r="AK55" s="55">
        <f t="shared" si="20"/>
        <v>30.409099999999999</v>
      </c>
      <c r="AL55" s="55">
        <f t="shared" si="2"/>
        <v>29.144047499999999</v>
      </c>
      <c r="AM55" s="55">
        <f t="shared" si="7"/>
        <v>27.650322500000001</v>
      </c>
      <c r="AN55" s="55">
        <f t="shared" si="3"/>
        <v>26.723627499999999</v>
      </c>
      <c r="AO55" s="55">
        <f t="shared" si="4"/>
        <v>26.226547500000002</v>
      </c>
      <c r="AP55" s="55">
        <f t="shared" si="5"/>
        <v>26.014052500000002</v>
      </c>
      <c r="AQ55" s="68"/>
      <c r="AR55" s="21"/>
      <c r="AS55" s="21"/>
      <c r="AT55" s="21"/>
      <c r="AU55" s="21"/>
      <c r="AV55" s="21"/>
      <c r="AW55" s="21"/>
      <c r="AX55" s="21"/>
      <c r="AY55" s="21"/>
    </row>
    <row r="56" spans="2:51" x14ac:dyDescent="0.2">
      <c r="B56" s="1" t="s">
        <v>14</v>
      </c>
      <c r="C56" s="55">
        <f t="shared" ref="C56:AK56" si="21">SUM(C24:F24)/4</f>
        <v>13.432052499999999</v>
      </c>
      <c r="D56" s="55">
        <f t="shared" si="21"/>
        <v>13.094642499999999</v>
      </c>
      <c r="E56" s="55">
        <f t="shared" si="21"/>
        <v>12.668695</v>
      </c>
      <c r="F56" s="55">
        <f t="shared" si="21"/>
        <v>12.314565</v>
      </c>
      <c r="G56" s="55">
        <f t="shared" si="21"/>
        <v>12.064160000000001</v>
      </c>
      <c r="H56" s="55">
        <f t="shared" si="21"/>
        <v>11.830020000000001</v>
      </c>
      <c r="I56" s="55">
        <f t="shared" si="21"/>
        <v>11.8243475</v>
      </c>
      <c r="J56" s="55">
        <f t="shared" si="21"/>
        <v>12.128645000000001</v>
      </c>
      <c r="K56" s="55">
        <f t="shared" si="21"/>
        <v>12.471990000000002</v>
      </c>
      <c r="L56" s="55">
        <f t="shared" si="21"/>
        <v>13.014602500000002</v>
      </c>
      <c r="M56" s="55">
        <f t="shared" si="21"/>
        <v>13.441025000000002</v>
      </c>
      <c r="N56" s="55">
        <f t="shared" si="21"/>
        <v>13.5311775</v>
      </c>
      <c r="O56" s="55">
        <f t="shared" si="21"/>
        <v>13.888702500000001</v>
      </c>
      <c r="P56" s="55">
        <f t="shared" si="21"/>
        <v>14.158027499999999</v>
      </c>
      <c r="Q56" s="55">
        <f t="shared" si="21"/>
        <v>14.270122499999999</v>
      </c>
      <c r="R56" s="55">
        <f t="shared" si="21"/>
        <v>14.56006</v>
      </c>
      <c r="S56" s="55">
        <f t="shared" si="21"/>
        <v>14.607555000000001</v>
      </c>
      <c r="T56" s="55">
        <f t="shared" si="21"/>
        <v>14.803854999999999</v>
      </c>
      <c r="U56" s="55">
        <f t="shared" si="21"/>
        <v>15.077520000000002</v>
      </c>
      <c r="V56" s="55">
        <f t="shared" si="21"/>
        <v>15.115472499999999</v>
      </c>
      <c r="W56" s="55">
        <f t="shared" si="1"/>
        <v>15.34404</v>
      </c>
      <c r="X56" s="55">
        <f t="shared" si="21"/>
        <v>15.4644625</v>
      </c>
      <c r="Y56" s="55">
        <f t="shared" si="21"/>
        <v>15.831977499999999</v>
      </c>
      <c r="Z56" s="55">
        <f t="shared" si="21"/>
        <v>16.063299999999998</v>
      </c>
      <c r="AA56" s="55">
        <f t="shared" si="21"/>
        <v>16.398552500000001</v>
      </c>
      <c r="AB56" s="55">
        <f t="shared" si="21"/>
        <v>16.68037</v>
      </c>
      <c r="AC56" s="55">
        <f t="shared" si="21"/>
        <v>16.705177500000001</v>
      </c>
      <c r="AD56" s="55">
        <f t="shared" si="21"/>
        <v>16.796802500000002</v>
      </c>
      <c r="AE56" s="55">
        <f t="shared" si="21"/>
        <v>16.600237500000002</v>
      </c>
      <c r="AF56" s="55">
        <f t="shared" si="21"/>
        <v>16.486622500000003</v>
      </c>
      <c r="AG56" s="55">
        <f t="shared" si="21"/>
        <v>17.984462499999999</v>
      </c>
      <c r="AH56" s="55">
        <f t="shared" si="21"/>
        <v>19.865940000000002</v>
      </c>
      <c r="AI56" s="55">
        <f t="shared" si="21"/>
        <v>21.567717500000001</v>
      </c>
      <c r="AJ56" s="55">
        <f t="shared" si="21"/>
        <v>22.6428075</v>
      </c>
      <c r="AK56" s="55">
        <f t="shared" si="21"/>
        <v>21.917702499999997</v>
      </c>
      <c r="AL56" s="55">
        <f t="shared" si="2"/>
        <v>20.92943</v>
      </c>
      <c r="AM56" s="55">
        <f t="shared" si="7"/>
        <v>19.743535000000001</v>
      </c>
      <c r="AN56" s="55">
        <f t="shared" si="3"/>
        <v>19.197029999999998</v>
      </c>
      <c r="AO56" s="55">
        <f t="shared" si="4"/>
        <v>18.468395000000001</v>
      </c>
      <c r="AP56" s="55">
        <f t="shared" si="5"/>
        <v>17.762785000000001</v>
      </c>
      <c r="AQ56" s="68"/>
      <c r="AR56" s="21"/>
      <c r="AS56" s="21"/>
      <c r="AT56" s="21"/>
      <c r="AU56" s="21"/>
      <c r="AV56" s="21"/>
      <c r="AW56" s="21"/>
      <c r="AX56" s="21"/>
      <c r="AY56" s="21"/>
    </row>
    <row r="57" spans="2:51" x14ac:dyDescent="0.2">
      <c r="B57" s="1" t="s">
        <v>15</v>
      </c>
      <c r="C57" s="55">
        <f t="shared" ref="C57:AK57" si="22">SUM(C25:F25)/4</f>
        <v>11.9481225</v>
      </c>
      <c r="D57" s="55">
        <f t="shared" si="22"/>
        <v>11.903185000000001</v>
      </c>
      <c r="E57" s="55">
        <f t="shared" si="22"/>
        <v>11.599322500000001</v>
      </c>
      <c r="F57" s="55">
        <f t="shared" si="22"/>
        <v>11.293722500000001</v>
      </c>
      <c r="G57" s="55">
        <f t="shared" si="22"/>
        <v>11.256852499999999</v>
      </c>
      <c r="H57" s="55">
        <f t="shared" si="22"/>
        <v>11.178185000000001</v>
      </c>
      <c r="I57" s="55">
        <f t="shared" si="22"/>
        <v>11.32638</v>
      </c>
      <c r="J57" s="55">
        <f t="shared" si="22"/>
        <v>11.2614825</v>
      </c>
      <c r="K57" s="55">
        <f t="shared" si="22"/>
        <v>11.2768525</v>
      </c>
      <c r="L57" s="55">
        <f t="shared" si="22"/>
        <v>11.74353</v>
      </c>
      <c r="M57" s="55">
        <f t="shared" si="22"/>
        <v>12.165577499999999</v>
      </c>
      <c r="N57" s="55">
        <f t="shared" si="22"/>
        <v>12.5480175</v>
      </c>
      <c r="O57" s="55">
        <f t="shared" si="22"/>
        <v>12.686855</v>
      </c>
      <c r="P57" s="55">
        <f t="shared" si="22"/>
        <v>12.933384999999999</v>
      </c>
      <c r="Q57" s="55">
        <f t="shared" si="22"/>
        <v>13.30348</v>
      </c>
      <c r="R57" s="55">
        <f t="shared" si="22"/>
        <v>14.163080000000001</v>
      </c>
      <c r="S57" s="55">
        <f t="shared" si="22"/>
        <v>14.964152499999999</v>
      </c>
      <c r="T57" s="55">
        <f t="shared" si="22"/>
        <v>15.331467499999999</v>
      </c>
      <c r="U57" s="55">
        <f t="shared" si="22"/>
        <v>15.0265325</v>
      </c>
      <c r="V57" s="55">
        <f t="shared" si="22"/>
        <v>14.732759999999999</v>
      </c>
      <c r="W57" s="55">
        <f t="shared" si="1"/>
        <v>14.729109999999999</v>
      </c>
      <c r="X57" s="55">
        <f t="shared" si="22"/>
        <v>14.921975</v>
      </c>
      <c r="Y57" s="55">
        <f t="shared" si="22"/>
        <v>16.028855</v>
      </c>
      <c r="Z57" s="55">
        <f t="shared" si="22"/>
        <v>16.413612499999999</v>
      </c>
      <c r="AA57" s="55">
        <f t="shared" si="22"/>
        <v>16.514814999999999</v>
      </c>
      <c r="AB57" s="55">
        <f t="shared" si="22"/>
        <v>16.302972499999999</v>
      </c>
      <c r="AC57" s="55">
        <f t="shared" si="22"/>
        <v>15.632557499999999</v>
      </c>
      <c r="AD57" s="55">
        <f t="shared" si="22"/>
        <v>15.382932500000001</v>
      </c>
      <c r="AE57" s="55">
        <f t="shared" si="22"/>
        <v>14.9873175</v>
      </c>
      <c r="AF57" s="55">
        <f t="shared" si="22"/>
        <v>14.95617</v>
      </c>
      <c r="AG57" s="55">
        <f t="shared" si="22"/>
        <v>15.675157500000001</v>
      </c>
      <c r="AH57" s="55">
        <f t="shared" si="22"/>
        <v>16.297105000000002</v>
      </c>
      <c r="AI57" s="55">
        <f t="shared" si="22"/>
        <v>16.986862500000001</v>
      </c>
      <c r="AJ57" s="55">
        <f t="shared" si="22"/>
        <v>17.221092500000001</v>
      </c>
      <c r="AK57" s="55">
        <f t="shared" si="22"/>
        <v>16.988375000000001</v>
      </c>
      <c r="AL57" s="55">
        <f t="shared" si="2"/>
        <v>16.846072499999998</v>
      </c>
      <c r="AM57" s="55">
        <f t="shared" si="7"/>
        <v>16.625377499999999</v>
      </c>
      <c r="AN57" s="55">
        <f t="shared" si="3"/>
        <v>16.829895</v>
      </c>
      <c r="AO57" s="55">
        <f t="shared" si="4"/>
        <v>16.77692</v>
      </c>
      <c r="AP57" s="55">
        <f t="shared" si="5"/>
        <v>16.306302499999997</v>
      </c>
      <c r="AQ57" s="68"/>
      <c r="AR57" s="21"/>
      <c r="AS57" s="21"/>
      <c r="AT57" s="21"/>
      <c r="AU57" s="21"/>
      <c r="AV57" s="21"/>
      <c r="AW57" s="21"/>
      <c r="AX57" s="21"/>
      <c r="AY57" s="21"/>
    </row>
    <row r="58" spans="2:51" x14ac:dyDescent="0.2">
      <c r="B58" s="1" t="s">
        <v>16</v>
      </c>
      <c r="C58" s="55">
        <f t="shared" ref="C58:AK58" si="23">SUM(C26:F26)/4</f>
        <v>12.3012725</v>
      </c>
      <c r="D58" s="55">
        <f t="shared" si="23"/>
        <v>12.4440325</v>
      </c>
      <c r="E58" s="55">
        <f t="shared" si="23"/>
        <v>12.5145725</v>
      </c>
      <c r="F58" s="55">
        <f t="shared" si="23"/>
        <v>12.50093</v>
      </c>
      <c r="G58" s="55">
        <f t="shared" si="23"/>
        <v>12.3643375</v>
      </c>
      <c r="H58" s="55">
        <f t="shared" si="23"/>
        <v>11.7804675</v>
      </c>
      <c r="I58" s="55">
        <f t="shared" si="23"/>
        <v>11.6339425</v>
      </c>
      <c r="J58" s="55">
        <f t="shared" si="23"/>
        <v>12.09689</v>
      </c>
      <c r="K58" s="55">
        <f t="shared" si="23"/>
        <v>12.1835</v>
      </c>
      <c r="L58" s="55">
        <f t="shared" si="23"/>
        <v>12.05768</v>
      </c>
      <c r="M58" s="55">
        <f t="shared" si="23"/>
        <v>12.266165000000001</v>
      </c>
      <c r="N58" s="55">
        <f t="shared" si="23"/>
        <v>12.144394999999999</v>
      </c>
      <c r="O58" s="55">
        <f t="shared" si="23"/>
        <v>12.639510000000001</v>
      </c>
      <c r="P58" s="55">
        <f t="shared" si="23"/>
        <v>13.614039999999999</v>
      </c>
      <c r="Q58" s="55">
        <f t="shared" si="23"/>
        <v>14.4511725</v>
      </c>
      <c r="R58" s="55">
        <f t="shared" si="23"/>
        <v>15.11708</v>
      </c>
      <c r="S58" s="55">
        <f t="shared" si="23"/>
        <v>15.197345</v>
      </c>
      <c r="T58" s="55">
        <f t="shared" si="23"/>
        <v>14.957002500000002</v>
      </c>
      <c r="U58" s="55">
        <f t="shared" si="23"/>
        <v>14.72851</v>
      </c>
      <c r="V58" s="55">
        <f t="shared" si="23"/>
        <v>14.489857499999999</v>
      </c>
      <c r="W58" s="55">
        <f t="shared" si="1"/>
        <v>14.3660225</v>
      </c>
      <c r="X58" s="55">
        <f t="shared" si="23"/>
        <v>14.609417500000001</v>
      </c>
      <c r="Y58" s="55">
        <f t="shared" si="23"/>
        <v>14.876762500000002</v>
      </c>
      <c r="Z58" s="55">
        <f t="shared" si="23"/>
        <v>14.579652499999998</v>
      </c>
      <c r="AA58" s="55">
        <f t="shared" si="23"/>
        <v>14.272542499999998</v>
      </c>
      <c r="AB58" s="55">
        <f t="shared" si="23"/>
        <v>13.79059</v>
      </c>
      <c r="AC58" s="55">
        <f t="shared" si="23"/>
        <v>13.228539999999999</v>
      </c>
      <c r="AD58" s="55">
        <f t="shared" si="23"/>
        <v>13.7325175</v>
      </c>
      <c r="AE58" s="55">
        <f t="shared" si="23"/>
        <v>14.100440000000001</v>
      </c>
      <c r="AF58" s="55">
        <f t="shared" si="23"/>
        <v>14.262585000000001</v>
      </c>
      <c r="AG58" s="55">
        <f t="shared" si="23"/>
        <v>14.9766575</v>
      </c>
      <c r="AH58" s="55">
        <f t="shared" si="23"/>
        <v>16.002827500000002</v>
      </c>
      <c r="AI58" s="55">
        <f t="shared" si="23"/>
        <v>16.63372</v>
      </c>
      <c r="AJ58" s="55">
        <f t="shared" si="23"/>
        <v>18.182872499999998</v>
      </c>
      <c r="AK58" s="55">
        <f t="shared" si="23"/>
        <v>18.021227499999998</v>
      </c>
      <c r="AL58" s="55">
        <f t="shared" si="2"/>
        <v>17.88175</v>
      </c>
      <c r="AM58" s="55">
        <f t="shared" si="7"/>
        <v>17.380357500000002</v>
      </c>
      <c r="AN58" s="55">
        <f t="shared" si="3"/>
        <v>16.136582499999999</v>
      </c>
      <c r="AO58" s="55">
        <f t="shared" si="4"/>
        <v>15.811935000000002</v>
      </c>
      <c r="AP58" s="55">
        <f t="shared" si="5"/>
        <v>14.8918575</v>
      </c>
      <c r="AQ58" s="68"/>
      <c r="AR58" s="21"/>
      <c r="AS58" s="21"/>
      <c r="AT58" s="21"/>
      <c r="AU58" s="21"/>
      <c r="AV58" s="21"/>
      <c r="AW58" s="21"/>
      <c r="AX58" s="21"/>
      <c r="AY58" s="21"/>
    </row>
    <row r="59" spans="2:51" x14ac:dyDescent="0.2">
      <c r="B59" s="1" t="s">
        <v>17</v>
      </c>
      <c r="C59" s="55">
        <f t="shared" ref="C59:AK59" si="24">SUM(C27:F27)/4</f>
        <v>16.8543725</v>
      </c>
      <c r="D59" s="55">
        <f t="shared" si="24"/>
        <v>16.235647499999999</v>
      </c>
      <c r="E59" s="55">
        <f t="shared" si="24"/>
        <v>15.7533025</v>
      </c>
      <c r="F59" s="55">
        <f t="shared" si="24"/>
        <v>15.687475000000001</v>
      </c>
      <c r="G59" s="55">
        <f t="shared" si="24"/>
        <v>15.718329999999998</v>
      </c>
      <c r="H59" s="55">
        <f t="shared" si="24"/>
        <v>15.84465</v>
      </c>
      <c r="I59" s="55">
        <f t="shared" si="24"/>
        <v>16.214617499999999</v>
      </c>
      <c r="J59" s="55">
        <f t="shared" si="24"/>
        <v>16.4254775</v>
      </c>
      <c r="K59" s="55">
        <f t="shared" si="24"/>
        <v>16.772765</v>
      </c>
      <c r="L59" s="55">
        <f t="shared" si="24"/>
        <v>16.87125</v>
      </c>
      <c r="M59" s="55">
        <f t="shared" si="24"/>
        <v>17.029847499999999</v>
      </c>
      <c r="N59" s="55">
        <f t="shared" si="24"/>
        <v>17.3324125</v>
      </c>
      <c r="O59" s="55">
        <f t="shared" si="24"/>
        <v>17.261782500000002</v>
      </c>
      <c r="P59" s="55">
        <f t="shared" si="24"/>
        <v>17.658552499999999</v>
      </c>
      <c r="Q59" s="55">
        <f t="shared" si="24"/>
        <v>18.196719999999999</v>
      </c>
      <c r="R59" s="55">
        <f t="shared" si="24"/>
        <v>18.362192499999999</v>
      </c>
      <c r="S59" s="98">
        <f t="shared" si="24"/>
        <v>19.054482499999999</v>
      </c>
      <c r="T59" s="55">
        <f t="shared" si="24"/>
        <v>19.322452500000001</v>
      </c>
      <c r="U59" s="55">
        <f t="shared" si="24"/>
        <v>19.382719999999999</v>
      </c>
      <c r="V59" s="55">
        <f t="shared" si="24"/>
        <v>19.5787625</v>
      </c>
      <c r="W59" s="55">
        <f t="shared" si="1"/>
        <v>19.604219999999998</v>
      </c>
      <c r="X59" s="55">
        <f t="shared" si="24"/>
        <v>20.23761</v>
      </c>
      <c r="Y59" s="55">
        <f t="shared" si="24"/>
        <v>20.348567500000001</v>
      </c>
      <c r="Z59" s="55">
        <f t="shared" si="24"/>
        <v>20.566610000000001</v>
      </c>
      <c r="AA59" s="55">
        <f t="shared" si="24"/>
        <v>20.534310000000001</v>
      </c>
      <c r="AB59" s="55">
        <f t="shared" si="24"/>
        <v>20.434245000000001</v>
      </c>
      <c r="AC59" s="55">
        <f t="shared" si="24"/>
        <v>20.340215000000001</v>
      </c>
      <c r="AD59" s="55">
        <f t="shared" si="24"/>
        <v>20.2378675</v>
      </c>
      <c r="AE59" s="55">
        <f t="shared" si="24"/>
        <v>19.792042500000001</v>
      </c>
      <c r="AF59" s="55">
        <f t="shared" si="24"/>
        <v>19.189910000000001</v>
      </c>
      <c r="AG59" s="55">
        <f t="shared" si="24"/>
        <v>21.007210000000001</v>
      </c>
      <c r="AH59" s="55">
        <f t="shared" si="24"/>
        <v>22.671670000000002</v>
      </c>
      <c r="AI59" s="55">
        <f t="shared" si="24"/>
        <v>24.284425000000002</v>
      </c>
      <c r="AJ59" s="55">
        <f t="shared" si="24"/>
        <v>25.565512500000004</v>
      </c>
      <c r="AK59" s="55">
        <f t="shared" si="24"/>
        <v>24.262995</v>
      </c>
      <c r="AL59" s="55">
        <f t="shared" si="2"/>
        <v>23.148249999999997</v>
      </c>
      <c r="AM59" s="55">
        <f t="shared" si="7"/>
        <v>22.427287499999998</v>
      </c>
      <c r="AN59" s="55">
        <f t="shared" si="3"/>
        <v>21.9480875</v>
      </c>
      <c r="AO59" s="55">
        <f t="shared" si="4"/>
        <v>21.632670000000001</v>
      </c>
      <c r="AP59" s="55">
        <f t="shared" si="5"/>
        <v>21.169864999999998</v>
      </c>
      <c r="AQ59" s="68"/>
      <c r="AR59" s="21"/>
      <c r="AS59" s="21"/>
      <c r="AT59" s="21"/>
      <c r="AU59" s="21"/>
      <c r="AV59" s="21"/>
      <c r="AW59" s="21"/>
      <c r="AX59" s="21"/>
      <c r="AY59" s="21"/>
    </row>
    <row r="60" spans="2:51" x14ac:dyDescent="0.2">
      <c r="B60" s="1" t="s">
        <v>20</v>
      </c>
      <c r="C60" s="55">
        <f t="shared" ref="C60:AK60" si="25">SUM(C28:F28)/4</f>
        <v>12.957515000000001</v>
      </c>
      <c r="D60" s="55">
        <f t="shared" si="25"/>
        <v>13.171240000000001</v>
      </c>
      <c r="E60" s="55">
        <f t="shared" si="25"/>
        <v>13.679287500000001</v>
      </c>
      <c r="F60" s="55">
        <f t="shared" si="25"/>
        <v>13.564602499999999</v>
      </c>
      <c r="G60" s="55">
        <f t="shared" si="25"/>
        <v>13.035767500000002</v>
      </c>
      <c r="H60" s="55">
        <f t="shared" si="25"/>
        <v>12.518212500000001</v>
      </c>
      <c r="I60" s="55">
        <f t="shared" si="25"/>
        <v>12.384685000000001</v>
      </c>
      <c r="J60" s="55">
        <f t="shared" si="25"/>
        <v>12.494977500000001</v>
      </c>
      <c r="K60" s="55">
        <f t="shared" si="25"/>
        <v>12.768565000000001</v>
      </c>
      <c r="L60" s="55">
        <f t="shared" si="25"/>
        <v>13.0624725</v>
      </c>
      <c r="M60" s="55">
        <f t="shared" si="25"/>
        <v>13.519422500000001</v>
      </c>
      <c r="N60" s="55">
        <f t="shared" si="25"/>
        <v>14.794192500000001</v>
      </c>
      <c r="O60" s="55">
        <f t="shared" si="25"/>
        <v>15.803767499999999</v>
      </c>
      <c r="P60" s="55">
        <f t="shared" si="25"/>
        <v>16.684582499999998</v>
      </c>
      <c r="Q60" s="55">
        <f t="shared" si="25"/>
        <v>17.0889375</v>
      </c>
      <c r="R60" s="55">
        <f t="shared" si="25"/>
        <v>17.0059875</v>
      </c>
      <c r="S60" s="55">
        <f t="shared" si="25"/>
        <v>17.123915</v>
      </c>
      <c r="T60" s="55">
        <f t="shared" si="25"/>
        <v>17.195135000000001</v>
      </c>
      <c r="U60" s="55">
        <f t="shared" si="25"/>
        <v>17.606895000000002</v>
      </c>
      <c r="V60" s="55">
        <f t="shared" si="25"/>
        <v>18.029712499999999</v>
      </c>
      <c r="W60" s="55">
        <f t="shared" si="1"/>
        <v>18.715732500000001</v>
      </c>
      <c r="X60" s="55">
        <f t="shared" si="25"/>
        <v>18.892019999999999</v>
      </c>
      <c r="Y60" s="55">
        <f t="shared" si="25"/>
        <v>18.443224999999998</v>
      </c>
      <c r="Z60" s="55">
        <f t="shared" si="25"/>
        <v>17.770977500000001</v>
      </c>
      <c r="AA60" s="55">
        <f t="shared" si="25"/>
        <v>16.692745000000002</v>
      </c>
      <c r="AB60" s="55">
        <f t="shared" si="25"/>
        <v>16.996784999999999</v>
      </c>
      <c r="AC60" s="55">
        <f t="shared" si="25"/>
        <v>16.839039999999997</v>
      </c>
      <c r="AD60" s="55">
        <f t="shared" si="25"/>
        <v>17.129044999999998</v>
      </c>
      <c r="AE60" s="55">
        <f t="shared" si="25"/>
        <v>17.289137499999999</v>
      </c>
      <c r="AF60" s="55">
        <f t="shared" si="25"/>
        <v>16.976969999999998</v>
      </c>
      <c r="AG60" s="55">
        <f t="shared" si="25"/>
        <v>17.660047499999997</v>
      </c>
      <c r="AH60" s="55">
        <f t="shared" si="25"/>
        <v>19.124344999999998</v>
      </c>
      <c r="AI60" s="55">
        <f t="shared" si="25"/>
        <v>20.220434999999998</v>
      </c>
      <c r="AJ60" s="55">
        <f t="shared" si="25"/>
        <v>21.251080000000002</v>
      </c>
      <c r="AK60" s="55">
        <f t="shared" si="25"/>
        <v>20.951535000000003</v>
      </c>
      <c r="AL60" s="55">
        <f t="shared" si="2"/>
        <v>19.408120000000004</v>
      </c>
      <c r="AM60" s="55">
        <f t="shared" si="7"/>
        <v>18.594342500000003</v>
      </c>
      <c r="AN60" s="55">
        <f t="shared" si="3"/>
        <v>18.298242500000001</v>
      </c>
      <c r="AO60" s="55">
        <f t="shared" si="4"/>
        <v>17.209972499999999</v>
      </c>
      <c r="AP60" s="55">
        <f t="shared" si="5"/>
        <v>17.582297500000003</v>
      </c>
      <c r="AQ60" s="68"/>
      <c r="AR60" s="21"/>
      <c r="AS60" s="21"/>
      <c r="AT60" s="21"/>
      <c r="AU60" s="21"/>
      <c r="AV60" s="21"/>
      <c r="AW60" s="21"/>
      <c r="AX60" s="21"/>
      <c r="AY60" s="21"/>
    </row>
    <row r="61" spans="2:51" x14ac:dyDescent="0.2">
      <c r="B61" s="1" t="s">
        <v>18</v>
      </c>
      <c r="C61" s="55">
        <f t="shared" ref="C61:AK61" si="26">SUM(C29:F29)/4</f>
        <v>11.342824999999999</v>
      </c>
      <c r="D61" s="55">
        <f t="shared" si="26"/>
        <v>11.236282500000002</v>
      </c>
      <c r="E61" s="55">
        <f t="shared" si="26"/>
        <v>11.659745000000001</v>
      </c>
      <c r="F61" s="55">
        <f t="shared" si="26"/>
        <v>12.29017</v>
      </c>
      <c r="G61" s="55">
        <f t="shared" si="26"/>
        <v>12.611007499999999</v>
      </c>
      <c r="H61" s="55">
        <f t="shared" si="26"/>
        <v>12.772612500000001</v>
      </c>
      <c r="I61" s="55">
        <f t="shared" si="26"/>
        <v>12.636352500000001</v>
      </c>
      <c r="J61" s="55">
        <f t="shared" si="26"/>
        <v>12.372737500000001</v>
      </c>
      <c r="K61" s="55">
        <f t="shared" si="26"/>
        <v>12.031499999999999</v>
      </c>
      <c r="L61" s="55">
        <f t="shared" si="26"/>
        <v>12.349887499999999</v>
      </c>
      <c r="M61" s="55">
        <f t="shared" si="26"/>
        <v>13.137335</v>
      </c>
      <c r="N61" s="55">
        <f t="shared" si="26"/>
        <v>14.1142825</v>
      </c>
      <c r="O61" s="55">
        <f t="shared" si="26"/>
        <v>15.59554</v>
      </c>
      <c r="P61" s="55">
        <f t="shared" si="26"/>
        <v>16.085827500000001</v>
      </c>
      <c r="Q61" s="55">
        <f t="shared" si="26"/>
        <v>16.169599999999999</v>
      </c>
      <c r="R61" s="55">
        <f t="shared" si="26"/>
        <v>15.883317499999999</v>
      </c>
      <c r="S61" s="55">
        <f t="shared" si="26"/>
        <v>15.51183</v>
      </c>
      <c r="T61" s="55">
        <f t="shared" si="26"/>
        <v>15.583314999999999</v>
      </c>
      <c r="U61" s="55">
        <f t="shared" si="26"/>
        <v>15.454317499999998</v>
      </c>
      <c r="V61" s="55">
        <f t="shared" si="26"/>
        <v>15.385597499999999</v>
      </c>
      <c r="W61" s="55">
        <f t="shared" si="1"/>
        <v>15.378387499999999</v>
      </c>
      <c r="X61" s="55">
        <f t="shared" si="26"/>
        <v>14.862204999999999</v>
      </c>
      <c r="Y61" s="55">
        <f t="shared" si="26"/>
        <v>14.575480000000001</v>
      </c>
      <c r="Z61" s="55">
        <f t="shared" si="26"/>
        <v>14.2529825</v>
      </c>
      <c r="AA61" s="55">
        <f t="shared" si="26"/>
        <v>13.6436925</v>
      </c>
      <c r="AB61" s="55">
        <f t="shared" si="26"/>
        <v>14.009655</v>
      </c>
      <c r="AC61" s="55">
        <f t="shared" si="26"/>
        <v>14.502739999999999</v>
      </c>
      <c r="AD61" s="55">
        <f t="shared" si="26"/>
        <v>15.054085000000001</v>
      </c>
      <c r="AE61" s="55">
        <f t="shared" si="26"/>
        <v>15.59393</v>
      </c>
      <c r="AF61" s="55">
        <f t="shared" si="26"/>
        <v>15.8436</v>
      </c>
      <c r="AG61" s="55">
        <f t="shared" si="26"/>
        <v>17.627422499999998</v>
      </c>
      <c r="AH61" s="55">
        <f t="shared" si="26"/>
        <v>19.2043</v>
      </c>
      <c r="AI61" s="55">
        <f t="shared" si="26"/>
        <v>21.270915000000002</v>
      </c>
      <c r="AJ61" s="55">
        <f t="shared" si="26"/>
        <v>22.870394999999998</v>
      </c>
      <c r="AK61" s="55">
        <f t="shared" si="26"/>
        <v>22.321372499999999</v>
      </c>
      <c r="AL61" s="55">
        <f t="shared" si="2"/>
        <v>21.312110000000001</v>
      </c>
      <c r="AM61" s="55">
        <f t="shared" si="7"/>
        <v>19.5085725</v>
      </c>
      <c r="AN61" s="55">
        <f t="shared" si="3"/>
        <v>18.098232500000002</v>
      </c>
      <c r="AO61" s="55">
        <f t="shared" si="4"/>
        <v>16.974712500000003</v>
      </c>
      <c r="AP61" s="55">
        <f t="shared" si="5"/>
        <v>16.216709999999999</v>
      </c>
      <c r="AQ61" s="68"/>
      <c r="AR61" s="21"/>
      <c r="AS61" s="21"/>
      <c r="AT61" s="21"/>
      <c r="AU61" s="21"/>
      <c r="AV61" s="21"/>
      <c r="AW61" s="21"/>
      <c r="AX61" s="21"/>
      <c r="AY61" s="21"/>
    </row>
    <row r="62" spans="2:51" x14ac:dyDescent="0.2">
      <c r="B62" s="1" t="s">
        <v>19</v>
      </c>
      <c r="C62" s="55">
        <f t="shared" ref="C62:AK62" si="27">SUM(C30:F30)/4</f>
        <v>13.761834999999998</v>
      </c>
      <c r="D62" s="55">
        <f t="shared" si="27"/>
        <v>14.193159999999999</v>
      </c>
      <c r="E62" s="55">
        <f t="shared" si="27"/>
        <v>14.002397499999999</v>
      </c>
      <c r="F62" s="55">
        <f t="shared" si="27"/>
        <v>13.793105000000001</v>
      </c>
      <c r="G62" s="55">
        <f t="shared" si="27"/>
        <v>13.500962500000002</v>
      </c>
      <c r="H62" s="55">
        <f t="shared" si="27"/>
        <v>13.259155</v>
      </c>
      <c r="I62" s="55">
        <f t="shared" si="27"/>
        <v>13.4231</v>
      </c>
      <c r="J62" s="55">
        <f t="shared" si="27"/>
        <v>13.626505</v>
      </c>
      <c r="K62" s="55">
        <f t="shared" si="27"/>
        <v>14.22551</v>
      </c>
      <c r="L62" s="55">
        <f t="shared" si="27"/>
        <v>14.439262499999998</v>
      </c>
      <c r="M62" s="55">
        <f t="shared" si="27"/>
        <v>14.539415</v>
      </c>
      <c r="N62" s="55">
        <f t="shared" si="27"/>
        <v>15.1370425</v>
      </c>
      <c r="O62" s="55">
        <f t="shared" si="27"/>
        <v>15.012245</v>
      </c>
      <c r="P62" s="55">
        <f t="shared" si="27"/>
        <v>15.114140000000001</v>
      </c>
      <c r="Q62" s="55">
        <f t="shared" si="27"/>
        <v>15.3588875</v>
      </c>
      <c r="R62" s="55">
        <f t="shared" si="27"/>
        <v>15.360659999999999</v>
      </c>
      <c r="S62" s="55">
        <f t="shared" si="27"/>
        <v>15.5703675</v>
      </c>
      <c r="T62" s="55">
        <f t="shared" si="27"/>
        <v>15.69618</v>
      </c>
      <c r="U62" s="55">
        <f t="shared" si="27"/>
        <v>16.0741975</v>
      </c>
      <c r="V62" s="55">
        <f t="shared" si="27"/>
        <v>16.745925</v>
      </c>
      <c r="W62" s="55">
        <f t="shared" si="1"/>
        <v>17.565194999999999</v>
      </c>
      <c r="X62" s="55">
        <f t="shared" si="27"/>
        <v>18.470134999999999</v>
      </c>
      <c r="Y62" s="55">
        <f t="shared" si="27"/>
        <v>18.687460000000002</v>
      </c>
      <c r="Z62" s="55">
        <f t="shared" si="27"/>
        <v>18.491734999999998</v>
      </c>
      <c r="AA62" s="55">
        <f t="shared" si="27"/>
        <v>17.993314999999999</v>
      </c>
      <c r="AB62" s="55">
        <f t="shared" si="27"/>
        <v>17.3089625</v>
      </c>
      <c r="AC62" s="55">
        <f t="shared" si="27"/>
        <v>17.043505</v>
      </c>
      <c r="AD62" s="55">
        <f t="shared" si="27"/>
        <v>16.482689999999998</v>
      </c>
      <c r="AE62" s="55">
        <f t="shared" si="27"/>
        <v>16.095052499999998</v>
      </c>
      <c r="AF62" s="55">
        <f t="shared" si="27"/>
        <v>16.342319999999997</v>
      </c>
      <c r="AG62" s="55">
        <f t="shared" si="27"/>
        <v>17.232039999999998</v>
      </c>
      <c r="AH62" s="55">
        <f t="shared" si="27"/>
        <v>18.820589999999999</v>
      </c>
      <c r="AI62" s="55">
        <f t="shared" si="27"/>
        <v>19.981099999999998</v>
      </c>
      <c r="AJ62" s="55">
        <f t="shared" si="27"/>
        <v>20.4242025</v>
      </c>
      <c r="AK62" s="55">
        <f t="shared" si="27"/>
        <v>20.421657500000002</v>
      </c>
      <c r="AL62" s="55">
        <f t="shared" si="2"/>
        <v>19.464857500000001</v>
      </c>
      <c r="AM62" s="55">
        <f t="shared" si="7"/>
        <v>18.565137499999999</v>
      </c>
      <c r="AN62" s="55">
        <f t="shared" si="3"/>
        <v>17.968782500000003</v>
      </c>
      <c r="AO62" s="55">
        <f t="shared" si="4"/>
        <v>16.489832499999999</v>
      </c>
      <c r="AP62" s="55">
        <f t="shared" si="5"/>
        <v>15.615267499999998</v>
      </c>
      <c r="AQ62" s="68"/>
      <c r="AR62" s="21"/>
      <c r="AS62" s="21"/>
      <c r="AT62" s="21"/>
      <c r="AU62" s="21"/>
      <c r="AV62" s="21"/>
      <c r="AW62" s="21"/>
      <c r="AX62" s="21"/>
      <c r="AY62" s="21"/>
    </row>
    <row r="63" spans="2:51" x14ac:dyDescent="0.2">
      <c r="B63" s="1" t="s">
        <v>57</v>
      </c>
      <c r="C63" s="55">
        <f t="shared" ref="C63:AK63" si="28">SUM(C31:F31)/4</f>
        <v>18.842269999999999</v>
      </c>
      <c r="D63" s="55">
        <f t="shared" si="28"/>
        <v>18.649457499999997</v>
      </c>
      <c r="E63" s="55">
        <f t="shared" si="28"/>
        <v>18.369932499999997</v>
      </c>
      <c r="F63" s="55">
        <f t="shared" si="28"/>
        <v>18.097335000000001</v>
      </c>
      <c r="G63" s="55">
        <f t="shared" si="28"/>
        <v>17.947522499999998</v>
      </c>
      <c r="H63" s="55">
        <f t="shared" si="28"/>
        <v>17.742635</v>
      </c>
      <c r="I63" s="55">
        <f t="shared" si="28"/>
        <v>17.7663975</v>
      </c>
      <c r="J63" s="55">
        <f t="shared" si="28"/>
        <v>17.988790000000002</v>
      </c>
      <c r="K63" s="55">
        <f t="shared" si="28"/>
        <v>18.13204</v>
      </c>
      <c r="L63" s="55">
        <f t="shared" si="28"/>
        <v>18.484195</v>
      </c>
      <c r="M63" s="55">
        <f t="shared" si="28"/>
        <v>18.754547500000001</v>
      </c>
      <c r="N63" s="55">
        <f t="shared" si="28"/>
        <v>18.974229999999999</v>
      </c>
      <c r="O63" s="55">
        <f t="shared" si="28"/>
        <v>19.475515000000001</v>
      </c>
      <c r="P63" s="55">
        <f t="shared" si="28"/>
        <v>19.941375000000001</v>
      </c>
      <c r="Q63" s="55">
        <f t="shared" si="28"/>
        <v>20.440160000000002</v>
      </c>
      <c r="R63" s="55">
        <f t="shared" si="28"/>
        <v>20.968410000000002</v>
      </c>
      <c r="S63" s="55">
        <f t="shared" si="28"/>
        <v>21.345569999999999</v>
      </c>
      <c r="T63" s="55">
        <f t="shared" si="28"/>
        <v>21.673405000000002</v>
      </c>
      <c r="U63" s="55">
        <f t="shared" si="28"/>
        <v>21.9784325</v>
      </c>
      <c r="V63" s="55">
        <f t="shared" si="28"/>
        <v>22.174622499999998</v>
      </c>
      <c r="W63" s="55">
        <f t="shared" si="1"/>
        <v>22.374117500000004</v>
      </c>
      <c r="X63" s="55">
        <f t="shared" si="28"/>
        <v>22.429410000000004</v>
      </c>
      <c r="Y63" s="55">
        <f t="shared" si="28"/>
        <v>22.4791825</v>
      </c>
      <c r="Z63" s="55">
        <f t="shared" si="28"/>
        <v>22.428872499999997</v>
      </c>
      <c r="AA63" s="55">
        <f t="shared" si="28"/>
        <v>22.365287500000001</v>
      </c>
      <c r="AB63" s="55">
        <f t="shared" si="28"/>
        <v>22.492537499999997</v>
      </c>
      <c r="AC63" s="55">
        <f t="shared" si="28"/>
        <v>22.561322500000003</v>
      </c>
      <c r="AD63" s="55">
        <f t="shared" si="28"/>
        <v>22.710887500000002</v>
      </c>
      <c r="AE63" s="55">
        <f t="shared" si="28"/>
        <v>22.666237500000001</v>
      </c>
      <c r="AF63" s="55">
        <f t="shared" si="28"/>
        <v>22.715407500000005</v>
      </c>
      <c r="AG63" s="55">
        <f t="shared" si="28"/>
        <v>24.264084999999998</v>
      </c>
      <c r="AH63" s="55">
        <f t="shared" si="28"/>
        <v>25.989934999999999</v>
      </c>
      <c r="AI63" s="55">
        <f t="shared" si="28"/>
        <v>27.539682499999998</v>
      </c>
      <c r="AJ63" s="55">
        <f t="shared" si="28"/>
        <v>28.657350000000001</v>
      </c>
      <c r="AK63" s="55">
        <f t="shared" si="28"/>
        <v>27.953189999999999</v>
      </c>
      <c r="AL63" s="55">
        <f t="shared" si="2"/>
        <v>26.879972500000001</v>
      </c>
      <c r="AM63" s="55">
        <f>SUM(AM31:AP31)/4</f>
        <v>25.831665000000001</v>
      </c>
      <c r="AN63" s="55">
        <f>SUM(AN31:AQ31)/4</f>
        <v>25.150982499999998</v>
      </c>
      <c r="AO63" s="55">
        <f>SUM(AO31:AR31)/4</f>
        <v>24.406715000000002</v>
      </c>
      <c r="AP63" s="55">
        <f t="shared" si="5"/>
        <v>23.827225000000002</v>
      </c>
      <c r="AQ63" s="69"/>
      <c r="AR63" s="21"/>
      <c r="AS63" s="21"/>
      <c r="AT63" s="21"/>
      <c r="AU63" s="21"/>
      <c r="AV63" s="21"/>
      <c r="AW63" s="21"/>
      <c r="AX63" s="21"/>
      <c r="AY63" s="21"/>
    </row>
    <row r="94" spans="2:36" x14ac:dyDescent="0.2">
      <c r="D94" s="2"/>
      <c r="E94" s="2"/>
      <c r="F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95"/>
      <c r="Y94" s="95"/>
      <c r="Z94" s="95"/>
      <c r="AA94" s="95"/>
      <c r="AB94" s="2"/>
      <c r="AC94" s="2"/>
      <c r="AD94" s="2"/>
      <c r="AE94" s="2"/>
      <c r="AF94" s="2"/>
      <c r="AG94" s="2"/>
      <c r="AH94" s="2"/>
      <c r="AI94" s="2"/>
      <c r="AJ94" s="2"/>
    </row>
    <row r="95" spans="2:36" x14ac:dyDescent="0.2">
      <c r="B95" s="9" t="s">
        <v>102</v>
      </c>
      <c r="C95" s="9"/>
      <c r="D95" s="9"/>
      <c r="E95" s="9"/>
      <c r="F95" s="9"/>
      <c r="G95" s="9"/>
      <c r="H95" s="7"/>
      <c r="I95" s="7"/>
    </row>
    <row r="97" spans="2:48" ht="27.75" x14ac:dyDescent="0.2">
      <c r="C97" s="2" t="s">
        <v>21</v>
      </c>
      <c r="D97" s="2" t="s">
        <v>22</v>
      </c>
      <c r="E97" s="2" t="s">
        <v>23</v>
      </c>
      <c r="F97" s="2" t="s">
        <v>24</v>
      </c>
      <c r="G97" s="2" t="s">
        <v>25</v>
      </c>
      <c r="H97" s="2" t="s">
        <v>26</v>
      </c>
      <c r="I97" s="2" t="s">
        <v>27</v>
      </c>
      <c r="J97" s="2" t="s">
        <v>28</v>
      </c>
      <c r="K97" s="2" t="s">
        <v>29</v>
      </c>
      <c r="L97" s="2" t="s">
        <v>30</v>
      </c>
      <c r="M97" s="2" t="s">
        <v>31</v>
      </c>
      <c r="N97" s="2" t="s">
        <v>32</v>
      </c>
      <c r="O97" s="2" t="s">
        <v>33</v>
      </c>
      <c r="P97" s="2" t="s">
        <v>34</v>
      </c>
      <c r="Q97" s="2" t="s">
        <v>35</v>
      </c>
      <c r="R97" s="2" t="s">
        <v>36</v>
      </c>
      <c r="S97" s="2" t="s">
        <v>37</v>
      </c>
      <c r="T97" s="2" t="s">
        <v>38</v>
      </c>
      <c r="U97" s="2" t="s">
        <v>39</v>
      </c>
      <c r="V97" s="2" t="s">
        <v>40</v>
      </c>
      <c r="W97" s="2" t="s">
        <v>41</v>
      </c>
      <c r="X97" s="2" t="s">
        <v>42</v>
      </c>
      <c r="Y97" s="2" t="s">
        <v>43</v>
      </c>
      <c r="Z97" s="2" t="s">
        <v>44</v>
      </c>
      <c r="AA97" s="2" t="s">
        <v>45</v>
      </c>
      <c r="AB97" s="2" t="s">
        <v>46</v>
      </c>
      <c r="AC97" s="2" t="s">
        <v>47</v>
      </c>
      <c r="AD97" s="2" t="s">
        <v>48</v>
      </c>
      <c r="AE97" s="2" t="s">
        <v>49</v>
      </c>
      <c r="AF97" s="2" t="s">
        <v>50</v>
      </c>
      <c r="AG97" s="2" t="s">
        <v>51</v>
      </c>
      <c r="AH97" s="2" t="s">
        <v>52</v>
      </c>
      <c r="AI97" s="2" t="s">
        <v>53</v>
      </c>
      <c r="AJ97" s="2" t="s">
        <v>54</v>
      </c>
      <c r="AK97" s="2" t="s">
        <v>89</v>
      </c>
      <c r="AL97" s="2" t="s">
        <v>90</v>
      </c>
      <c r="AM97" s="2" t="s">
        <v>92</v>
      </c>
      <c r="AN97" s="2" t="s">
        <v>95</v>
      </c>
      <c r="AO97" s="2" t="s">
        <v>96</v>
      </c>
      <c r="AP97" s="2" t="s">
        <v>98</v>
      </c>
      <c r="AQ97" s="2" t="s">
        <v>99</v>
      </c>
      <c r="AR97" s="2" t="s">
        <v>100</v>
      </c>
      <c r="AS97" s="2" t="s">
        <v>104</v>
      </c>
    </row>
    <row r="98" spans="2:48" x14ac:dyDescent="0.2">
      <c r="B98" s="1" t="s">
        <v>101</v>
      </c>
      <c r="C98" s="92">
        <v>15048920</v>
      </c>
      <c r="D98" s="92">
        <v>14899747</v>
      </c>
      <c r="E98" s="92">
        <v>14553950</v>
      </c>
      <c r="F98" s="92">
        <v>13806173</v>
      </c>
      <c r="G98" s="92">
        <v>14589826</v>
      </c>
      <c r="H98" s="92">
        <v>14166937</v>
      </c>
      <c r="I98" s="92">
        <v>13837175</v>
      </c>
      <c r="J98" s="92">
        <v>13464954</v>
      </c>
      <c r="K98" s="92">
        <v>14081349</v>
      </c>
      <c r="L98" s="92">
        <v>14372643</v>
      </c>
      <c r="M98" s="92">
        <v>14666473</v>
      </c>
      <c r="N98" s="92">
        <v>14041610</v>
      </c>
      <c r="O98" s="92">
        <v>15326534</v>
      </c>
      <c r="P98" s="92">
        <v>15362541</v>
      </c>
      <c r="Q98" s="92">
        <v>15499050</v>
      </c>
      <c r="R98" s="92">
        <v>15768381</v>
      </c>
      <c r="S98" s="92">
        <v>16954519</v>
      </c>
      <c r="T98" s="92">
        <v>17099070</v>
      </c>
      <c r="U98" s="92">
        <v>17334335</v>
      </c>
      <c r="V98" s="92">
        <v>17122553</v>
      </c>
      <c r="W98" s="92">
        <v>18161895</v>
      </c>
      <c r="X98" s="92">
        <v>18235456</v>
      </c>
      <c r="Y98" s="92">
        <v>18121319</v>
      </c>
      <c r="Z98" s="92">
        <v>17918943</v>
      </c>
      <c r="AA98" s="92">
        <v>18498379</v>
      </c>
      <c r="AB98" s="92">
        <v>18554011</v>
      </c>
      <c r="AC98" s="92">
        <v>18111139</v>
      </c>
      <c r="AD98" s="92">
        <v>17862248</v>
      </c>
      <c r="AE98" s="92">
        <v>19071522</v>
      </c>
      <c r="AF98" s="92">
        <v>18935134</v>
      </c>
      <c r="AG98" s="92">
        <v>18754220</v>
      </c>
      <c r="AH98" s="92">
        <v>17861819</v>
      </c>
      <c r="AI98" s="92">
        <v>19390066</v>
      </c>
      <c r="AJ98" s="92">
        <v>24223746</v>
      </c>
      <c r="AK98" s="92">
        <v>24638998</v>
      </c>
      <c r="AL98" s="92">
        <v>23163343</v>
      </c>
      <c r="AM98" s="92">
        <v>23271460</v>
      </c>
      <c r="AN98" s="92">
        <v>22060848</v>
      </c>
      <c r="AO98" s="92">
        <v>21237529</v>
      </c>
      <c r="AP98" s="92">
        <v>19825548</v>
      </c>
      <c r="AQ98" s="56">
        <v>21161823</v>
      </c>
      <c r="AR98" s="56">
        <v>19722043</v>
      </c>
      <c r="AS98" s="56">
        <v>19442202</v>
      </c>
    </row>
    <row r="100" spans="2:48" x14ac:dyDescent="0.2">
      <c r="S100" s="56"/>
      <c r="T100" s="56"/>
      <c r="U100" s="56"/>
      <c r="V100" s="56"/>
    </row>
    <row r="102" spans="2:48" x14ac:dyDescent="0.2">
      <c r="R102" s="56"/>
      <c r="S102" s="56"/>
      <c r="T102" s="56"/>
      <c r="U102" s="56"/>
      <c r="AT102" s="56"/>
      <c r="AU102" s="56"/>
      <c r="AV102" s="56"/>
    </row>
    <row r="132" spans="2:6" ht="27.75" x14ac:dyDescent="0.2">
      <c r="B132" s="66"/>
      <c r="C132" s="13" t="s">
        <v>51</v>
      </c>
      <c r="D132" s="13" t="s">
        <v>89</v>
      </c>
      <c r="E132" s="13" t="s">
        <v>96</v>
      </c>
      <c r="F132" s="13" t="s">
        <v>104</v>
      </c>
    </row>
    <row r="133" spans="2:6" x14ac:dyDescent="0.2">
      <c r="B133" s="65" t="s">
        <v>0</v>
      </c>
      <c r="C133" s="78"/>
      <c r="D133" s="78"/>
      <c r="E133" s="78"/>
      <c r="F133" s="78"/>
    </row>
    <row r="134" spans="2:6" x14ac:dyDescent="0.2">
      <c r="B134" s="65" t="s">
        <v>1</v>
      </c>
      <c r="C134" s="78"/>
      <c r="D134" s="78"/>
      <c r="E134" s="78"/>
      <c r="F134" s="78"/>
    </row>
    <row r="135" spans="2:6" x14ac:dyDescent="0.2">
      <c r="B135" s="65" t="s">
        <v>2</v>
      </c>
      <c r="C135" s="78"/>
      <c r="D135" s="78"/>
      <c r="E135" s="78"/>
      <c r="F135" s="78"/>
    </row>
    <row r="136" spans="2:6" x14ac:dyDescent="0.2">
      <c r="B136" s="65" t="s">
        <v>3</v>
      </c>
      <c r="C136" s="78"/>
      <c r="D136" s="78"/>
      <c r="E136" s="78"/>
      <c r="F136" s="78"/>
    </row>
    <row r="137" spans="2:6" x14ac:dyDescent="0.2">
      <c r="B137" s="65" t="s">
        <v>4</v>
      </c>
      <c r="C137" s="78"/>
      <c r="D137" s="78"/>
      <c r="E137" s="78"/>
      <c r="F137" s="78"/>
    </row>
    <row r="138" spans="2:6" x14ac:dyDescent="0.2">
      <c r="B138" s="65" t="s">
        <v>5</v>
      </c>
      <c r="C138" s="78"/>
      <c r="D138" s="78"/>
      <c r="E138" s="78"/>
      <c r="F138" s="78"/>
    </row>
    <row r="139" spans="2:6" x14ac:dyDescent="0.2">
      <c r="B139" s="65" t="s">
        <v>6</v>
      </c>
      <c r="C139" s="78"/>
      <c r="D139" s="78"/>
      <c r="E139" s="78"/>
      <c r="F139" s="78"/>
    </row>
    <row r="140" spans="2:6" x14ac:dyDescent="0.2">
      <c r="B140" s="65" t="s">
        <v>7</v>
      </c>
      <c r="C140" s="78"/>
      <c r="D140" s="78"/>
      <c r="E140" s="78"/>
      <c r="F140" s="78"/>
    </row>
    <row r="141" spans="2:6" x14ac:dyDescent="0.2">
      <c r="B141" s="65" t="s">
        <v>8</v>
      </c>
      <c r="C141" s="78"/>
      <c r="D141" s="78"/>
      <c r="E141" s="78"/>
      <c r="F141" s="78"/>
    </row>
    <row r="142" spans="2:6" x14ac:dyDescent="0.2">
      <c r="B142" s="65" t="s">
        <v>9</v>
      </c>
      <c r="C142" s="78"/>
      <c r="D142" s="78"/>
      <c r="E142" s="78"/>
      <c r="F142" s="78"/>
    </row>
    <row r="143" spans="2:6" x14ac:dyDescent="0.2">
      <c r="B143" s="65" t="s">
        <v>10</v>
      </c>
      <c r="C143" s="78"/>
      <c r="D143" s="78"/>
      <c r="E143" s="78"/>
      <c r="F143" s="78"/>
    </row>
    <row r="144" spans="2:6" x14ac:dyDescent="0.2">
      <c r="B144" s="65" t="s">
        <v>11</v>
      </c>
      <c r="C144" s="78"/>
      <c r="D144" s="78"/>
      <c r="E144" s="78"/>
      <c r="F144" s="78"/>
    </row>
    <row r="145" spans="2:6" x14ac:dyDescent="0.2">
      <c r="B145" s="65" t="s">
        <v>12</v>
      </c>
      <c r="C145" s="78"/>
      <c r="D145" s="78"/>
      <c r="E145" s="78"/>
      <c r="F145" s="78"/>
    </row>
    <row r="146" spans="2:6" x14ac:dyDescent="0.2">
      <c r="B146" s="65" t="s">
        <v>84</v>
      </c>
      <c r="C146" s="78"/>
      <c r="D146" s="78"/>
      <c r="E146" s="78"/>
      <c r="F146" s="78"/>
    </row>
    <row r="147" spans="2:6" x14ac:dyDescent="0.2">
      <c r="B147" s="65" t="s">
        <v>13</v>
      </c>
      <c r="C147" s="78"/>
      <c r="D147" s="78"/>
      <c r="E147" s="78"/>
      <c r="F147" s="78"/>
    </row>
    <row r="148" spans="2:6" x14ac:dyDescent="0.2">
      <c r="B148" s="65" t="s">
        <v>14</v>
      </c>
      <c r="C148" s="78"/>
      <c r="D148" s="78"/>
      <c r="E148" s="78"/>
      <c r="F148" s="78"/>
    </row>
    <row r="149" spans="2:6" x14ac:dyDescent="0.2">
      <c r="B149" s="65" t="s">
        <v>15</v>
      </c>
      <c r="C149" s="78"/>
      <c r="D149" s="78"/>
      <c r="E149" s="78"/>
      <c r="F149" s="78"/>
    </row>
    <row r="150" spans="2:6" x14ac:dyDescent="0.2">
      <c r="B150" s="65" t="s">
        <v>16</v>
      </c>
      <c r="C150" s="78"/>
      <c r="D150" s="78"/>
      <c r="E150" s="78"/>
      <c r="F150" s="78"/>
    </row>
    <row r="151" spans="2:6" x14ac:dyDescent="0.2">
      <c r="B151" s="65" t="s">
        <v>17</v>
      </c>
      <c r="C151" s="78"/>
      <c r="D151" s="78"/>
      <c r="E151" s="78"/>
      <c r="F151" s="78"/>
    </row>
    <row r="152" spans="2:6" x14ac:dyDescent="0.2">
      <c r="B152" s="65" t="s">
        <v>20</v>
      </c>
      <c r="C152" s="78"/>
      <c r="D152" s="78"/>
      <c r="E152" s="78"/>
      <c r="F152" s="78"/>
    </row>
    <row r="153" spans="2:6" x14ac:dyDescent="0.2">
      <c r="B153" s="65" t="s">
        <v>18</v>
      </c>
      <c r="C153" s="78"/>
      <c r="D153" s="78"/>
      <c r="E153" s="78"/>
      <c r="F153" s="78"/>
    </row>
    <row r="154" spans="2:6" x14ac:dyDescent="0.2">
      <c r="B154" s="67" t="s">
        <v>19</v>
      </c>
      <c r="C154" s="79"/>
      <c r="D154" s="79"/>
      <c r="E154" s="79"/>
      <c r="F154" s="79"/>
    </row>
  </sheetData>
  <conditionalFormatting sqref="AM41:AP63">
    <cfRule type="cellIs" dxfId="0" priority="2" operator="lessThan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FE13-47C3-4DF2-85F7-52A17DD517FD}">
  <dimension ref="A1:AR82"/>
  <sheetViews>
    <sheetView topLeftCell="A78" workbookViewId="0">
      <selection activeCell="R126" sqref="R126"/>
    </sheetView>
  </sheetViews>
  <sheetFormatPr defaultRowHeight="15" x14ac:dyDescent="0.2"/>
  <cols>
    <col min="1" max="1" width="24.078125" style="53" customWidth="1"/>
  </cols>
  <sheetData>
    <row r="1" spans="1:44" ht="27.75" x14ac:dyDescent="0.2">
      <c r="A1" s="75"/>
      <c r="B1" s="2" t="s">
        <v>21</v>
      </c>
      <c r="C1" s="2" t="s">
        <v>22</v>
      </c>
      <c r="D1" s="2" t="s">
        <v>23</v>
      </c>
      <c r="E1" s="2" t="s">
        <v>24</v>
      </c>
      <c r="F1" s="2" t="s">
        <v>25</v>
      </c>
      <c r="G1" s="2" t="s">
        <v>26</v>
      </c>
      <c r="H1" s="2" t="s">
        <v>27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  <c r="Q1" s="2" t="s">
        <v>36</v>
      </c>
      <c r="R1" s="2" t="s">
        <v>37</v>
      </c>
      <c r="S1" s="2" t="s">
        <v>38</v>
      </c>
      <c r="T1" s="2" t="s">
        <v>39</v>
      </c>
      <c r="U1" s="2" t="s">
        <v>40</v>
      </c>
      <c r="V1" s="2" t="s">
        <v>41</v>
      </c>
      <c r="W1" s="2" t="s">
        <v>42</v>
      </c>
      <c r="X1" s="2" t="s">
        <v>43</v>
      </c>
      <c r="Y1" s="2" t="s">
        <v>44</v>
      </c>
      <c r="Z1" s="2" t="s">
        <v>45</v>
      </c>
      <c r="AA1" s="2" t="s">
        <v>46</v>
      </c>
      <c r="AB1" s="2" t="s">
        <v>47</v>
      </c>
      <c r="AC1" s="2" t="s">
        <v>48</v>
      </c>
      <c r="AD1" s="2" t="s">
        <v>49</v>
      </c>
      <c r="AE1" s="2" t="s">
        <v>50</v>
      </c>
      <c r="AF1" s="2" t="s">
        <v>51</v>
      </c>
      <c r="AG1" s="2" t="s">
        <v>52</v>
      </c>
      <c r="AH1" s="2" t="s">
        <v>53</v>
      </c>
      <c r="AI1" s="2" t="s">
        <v>54</v>
      </c>
      <c r="AJ1" s="2" t="s">
        <v>89</v>
      </c>
      <c r="AK1" s="2" t="s">
        <v>90</v>
      </c>
      <c r="AL1" s="2" t="s">
        <v>92</v>
      </c>
      <c r="AM1" s="2" t="s">
        <v>95</v>
      </c>
      <c r="AN1" s="2" t="s">
        <v>96</v>
      </c>
      <c r="AO1" s="2" t="s">
        <v>98</v>
      </c>
      <c r="AP1" s="2" t="s">
        <v>99</v>
      </c>
      <c r="AQ1" s="2" t="s">
        <v>100</v>
      </c>
      <c r="AR1" s="2" t="s">
        <v>104</v>
      </c>
    </row>
    <row r="2" spans="1:44" x14ac:dyDescent="0.2">
      <c r="A2" s="48" t="s">
        <v>0</v>
      </c>
      <c r="B2" s="25">
        <f>'2.Renda Média'!C5</f>
        <v>1150.056</v>
      </c>
      <c r="C2" s="25">
        <f>'2.Renda Média'!D5</f>
        <v>1146.2370000000001</v>
      </c>
      <c r="D2" s="25">
        <f>'2.Renda Média'!E5</f>
        <v>1128.761</v>
      </c>
      <c r="E2" s="25">
        <f>'2.Renda Média'!F5</f>
        <v>1133.17</v>
      </c>
      <c r="F2" s="25">
        <f>'2.Renda Média'!G5</f>
        <v>1141.22</v>
      </c>
      <c r="G2" s="25">
        <f>'2.Renda Média'!H5</f>
        <v>1136.873</v>
      </c>
      <c r="H2" s="25">
        <f>'2.Renda Média'!I5</f>
        <v>1125.9290000000001</v>
      </c>
      <c r="I2" s="25">
        <f>'2.Renda Média'!J5</f>
        <v>1209.4159999999999</v>
      </c>
      <c r="J2" s="25">
        <f>'2.Renda Média'!K5</f>
        <v>1122.133</v>
      </c>
      <c r="K2" s="25">
        <f>'2.Renda Média'!L5</f>
        <v>1160.194</v>
      </c>
      <c r="L2" s="25">
        <f>'2.Renda Média'!M5</f>
        <v>1163.588</v>
      </c>
      <c r="M2" s="25">
        <f>'2.Renda Média'!N5</f>
        <v>1109.384</v>
      </c>
      <c r="N2" s="25">
        <f>'2.Renda Média'!O5</f>
        <v>1072.4849999999999</v>
      </c>
      <c r="O2" s="25">
        <f>'2.Renda Média'!P5</f>
        <v>1045.075</v>
      </c>
      <c r="P2" s="25">
        <f>'2.Renda Média'!Q5</f>
        <v>1042.347</v>
      </c>
      <c r="Q2" s="25">
        <f>'2.Renda Média'!R5</f>
        <v>1068.3340000000001</v>
      </c>
      <c r="R2" s="25">
        <f>'2.Renda Média'!S5</f>
        <v>996.13080000000002</v>
      </c>
      <c r="S2" s="25">
        <f>'2.Renda Média'!T5</f>
        <v>1025.075</v>
      </c>
      <c r="T2" s="25">
        <f>'2.Renda Média'!U5</f>
        <v>942.82799999999997</v>
      </c>
      <c r="U2" s="25">
        <f>'2.Renda Média'!V5</f>
        <v>891.56299999999999</v>
      </c>
      <c r="V2" s="25">
        <f>'2.Renda Média'!W5</f>
        <v>941.51340000000005</v>
      </c>
      <c r="W2" s="25">
        <f>'2.Renda Média'!X5</f>
        <v>1020.155</v>
      </c>
      <c r="X2" s="25">
        <f>'2.Renda Média'!Y5</f>
        <v>1016.728</v>
      </c>
      <c r="Y2" s="25">
        <f>'2.Renda Média'!Z5</f>
        <v>1102.4100000000001</v>
      </c>
      <c r="Z2" s="25">
        <f>'2.Renda Média'!AA5</f>
        <v>985.80399999999997</v>
      </c>
      <c r="AA2" s="25">
        <f>'2.Renda Média'!AB5</f>
        <v>977.39049999999997</v>
      </c>
      <c r="AB2" s="25">
        <f>'2.Renda Média'!AC5</f>
        <v>948.58100000000002</v>
      </c>
      <c r="AC2" s="25">
        <f>'2.Renda Média'!AD5</f>
        <v>914.32659999999998</v>
      </c>
      <c r="AD2" s="25">
        <f>'2.Renda Média'!AE5</f>
        <v>944.51909999999998</v>
      </c>
      <c r="AE2" s="25">
        <f>'2.Renda Média'!AF5</f>
        <v>962.43110000000001</v>
      </c>
      <c r="AF2" s="25">
        <f>'2.Renda Média'!AG5</f>
        <v>1006.867</v>
      </c>
      <c r="AG2" s="25">
        <f>'2.Renda Média'!AH5</f>
        <v>978.22310000000004</v>
      </c>
      <c r="AH2" s="25">
        <f>'2.Renda Média'!AI5</f>
        <v>965.44910000000004</v>
      </c>
      <c r="AI2" s="25">
        <f>'2.Renda Média'!AJ5</f>
        <v>997.971</v>
      </c>
      <c r="AJ2" s="25">
        <f>'2.Renda Média'!AK5</f>
        <v>947.21339999999998</v>
      </c>
      <c r="AK2" s="25">
        <f>'2.Renda Média'!AL5</f>
        <v>946.7654</v>
      </c>
      <c r="AL2" s="25">
        <f>'2.Renda Média'!AM5</f>
        <v>815.86829999999998</v>
      </c>
      <c r="AM2" s="25">
        <f>'2.Renda Média'!AN5</f>
        <v>867.49109999999996</v>
      </c>
      <c r="AN2" s="25">
        <f>'2.Renda Média'!AO5</f>
        <v>847.65170000000001</v>
      </c>
      <c r="AO2" s="25">
        <f>'2.Renda Média'!AP5</f>
        <v>861.85410000000002</v>
      </c>
      <c r="AP2" s="25">
        <f>'2.Renda Média'!AQ5</f>
        <v>927.42039999999997</v>
      </c>
      <c r="AQ2" s="25">
        <f>'2.Renda Média'!AR5</f>
        <v>979.78689999999995</v>
      </c>
      <c r="AR2" s="25">
        <f>'2.Renda Média'!AS5</f>
        <v>1020.2430000000001</v>
      </c>
    </row>
    <row r="3" spans="1:44" x14ac:dyDescent="0.2">
      <c r="A3" s="48" t="s">
        <v>1</v>
      </c>
      <c r="B3" s="25">
        <f>'2.Renda Média'!C6</f>
        <v>921.17179999999996</v>
      </c>
      <c r="C3" s="25">
        <f>'2.Renda Média'!D6</f>
        <v>929.20740000000001</v>
      </c>
      <c r="D3" s="25">
        <f>'2.Renda Média'!E6</f>
        <v>930.75080000000003</v>
      </c>
      <c r="E3" s="25">
        <f>'2.Renda Média'!F6</f>
        <v>932.02980000000002</v>
      </c>
      <c r="F3" s="25">
        <f>'2.Renda Média'!G6</f>
        <v>954.81910000000005</v>
      </c>
      <c r="G3" s="25">
        <f>'2.Renda Média'!H6</f>
        <v>1023.386</v>
      </c>
      <c r="H3" s="25">
        <f>'2.Renda Média'!I6</f>
        <v>1055.31</v>
      </c>
      <c r="I3" s="25">
        <f>'2.Renda Média'!J6</f>
        <v>1040.825</v>
      </c>
      <c r="J3" s="25">
        <f>'2.Renda Média'!K6</f>
        <v>1091.01</v>
      </c>
      <c r="K3" s="25">
        <f>'2.Renda Média'!L6</f>
        <v>1039.307</v>
      </c>
      <c r="L3" s="25">
        <f>'2.Renda Média'!M6</f>
        <v>969.81910000000005</v>
      </c>
      <c r="M3" s="25">
        <f>'2.Renda Média'!N6</f>
        <v>973.30939999999998</v>
      </c>
      <c r="N3" s="25">
        <f>'2.Renda Média'!O6</f>
        <v>906.54480000000001</v>
      </c>
      <c r="O3" s="25">
        <f>'2.Renda Média'!P6</f>
        <v>852.48630000000003</v>
      </c>
      <c r="P3" s="25">
        <f>'2.Renda Média'!Q6</f>
        <v>905.51490000000001</v>
      </c>
      <c r="Q3" s="25">
        <f>'2.Renda Média'!R6</f>
        <v>909.15160000000003</v>
      </c>
      <c r="R3" s="25">
        <f>'2.Renda Média'!S6</f>
        <v>924.84140000000002</v>
      </c>
      <c r="S3" s="25">
        <f>'2.Renda Média'!T6</f>
        <v>930.22839999999997</v>
      </c>
      <c r="T3" s="25">
        <f>'2.Renda Média'!U6</f>
        <v>931.10889999999995</v>
      </c>
      <c r="U3" s="25">
        <f>'2.Renda Média'!V6</f>
        <v>911.45159999999998</v>
      </c>
      <c r="V3" s="25">
        <f>'2.Renda Média'!W6</f>
        <v>930.34910000000002</v>
      </c>
      <c r="W3" s="25">
        <f>'2.Renda Média'!X6</f>
        <v>913.88530000000003</v>
      </c>
      <c r="X3" s="25">
        <f>'2.Renda Média'!Y6</f>
        <v>1012.215</v>
      </c>
      <c r="Y3" s="25">
        <f>'2.Renda Média'!Z6</f>
        <v>1022.665</v>
      </c>
      <c r="Z3" s="25">
        <f>'2.Renda Média'!AA6</f>
        <v>1109.5640000000001</v>
      </c>
      <c r="AA3" s="25">
        <f>'2.Renda Média'!AB6</f>
        <v>1115.202</v>
      </c>
      <c r="AB3" s="25">
        <f>'2.Renda Média'!AC6</f>
        <v>1120.751</v>
      </c>
      <c r="AC3" s="25">
        <f>'2.Renda Média'!AD6</f>
        <v>1154.886</v>
      </c>
      <c r="AD3" s="25">
        <f>'2.Renda Média'!AE6</f>
        <v>1114.163</v>
      </c>
      <c r="AE3" s="25">
        <f>'2.Renda Média'!AF6</f>
        <v>1073.7560000000001</v>
      </c>
      <c r="AF3" s="25">
        <f>'2.Renda Média'!AG6</f>
        <v>1091.2860000000001</v>
      </c>
      <c r="AG3" s="25">
        <f>'2.Renda Média'!AH6</f>
        <v>1197.9179999999999</v>
      </c>
      <c r="AH3" s="25">
        <f>'2.Renda Média'!AI6</f>
        <v>1094.134</v>
      </c>
      <c r="AI3" s="25">
        <f>'2.Renda Média'!AJ6</f>
        <v>1160.9860000000001</v>
      </c>
      <c r="AJ3" s="25">
        <f>'2.Renda Média'!AK6</f>
        <v>1065.1120000000001</v>
      </c>
      <c r="AK3" s="25">
        <f>'2.Renda Média'!AL6</f>
        <v>1131.567</v>
      </c>
      <c r="AL3" s="25">
        <f>'2.Renda Média'!AM6</f>
        <v>1210.7059999999999</v>
      </c>
      <c r="AM3" s="25">
        <f>'2.Renda Média'!AN6</f>
        <v>1141.3820000000001</v>
      </c>
      <c r="AN3" s="25">
        <f>'2.Renda Média'!AO6</f>
        <v>1194.258</v>
      </c>
      <c r="AO3" s="25">
        <f>'2.Renda Média'!AP6</f>
        <v>1063.8520000000001</v>
      </c>
      <c r="AP3" s="25">
        <f>'2.Renda Média'!AQ6</f>
        <v>1089.202</v>
      </c>
      <c r="AQ3" s="25">
        <f>'2.Renda Média'!AR6</f>
        <v>1237.4839999999999</v>
      </c>
      <c r="AR3" s="25">
        <f>'2.Renda Média'!AS6</f>
        <v>1220.925</v>
      </c>
    </row>
    <row r="4" spans="1:44" x14ac:dyDescent="0.2">
      <c r="A4" s="48" t="s">
        <v>2</v>
      </c>
      <c r="B4" s="25">
        <f>'2.Renda Média'!C7</f>
        <v>951.73180000000002</v>
      </c>
      <c r="C4" s="25">
        <f>'2.Renda Média'!D7</f>
        <v>949.45579999999995</v>
      </c>
      <c r="D4" s="25">
        <f>'2.Renda Média'!E7</f>
        <v>968.50609999999995</v>
      </c>
      <c r="E4" s="25">
        <f>'2.Renda Média'!F7</f>
        <v>1055.8499999999999</v>
      </c>
      <c r="F4" s="25">
        <f>'2.Renda Média'!G7</f>
        <v>923.08950000000004</v>
      </c>
      <c r="G4" s="25">
        <f>'2.Renda Média'!H7</f>
        <v>954.10720000000003</v>
      </c>
      <c r="H4" s="25">
        <f>'2.Renda Média'!I7</f>
        <v>1055.106</v>
      </c>
      <c r="I4" s="25">
        <f>'2.Renda Média'!J7</f>
        <v>1144.4770000000001</v>
      </c>
      <c r="J4" s="25">
        <f>'2.Renda Média'!K7</f>
        <v>1122.471</v>
      </c>
      <c r="K4" s="25">
        <f>'2.Renda Média'!L7</f>
        <v>1128.364</v>
      </c>
      <c r="L4" s="25">
        <f>'2.Renda Média'!M7</f>
        <v>1206.539</v>
      </c>
      <c r="M4" s="25">
        <f>'2.Renda Média'!N7</f>
        <v>1151.4349999999999</v>
      </c>
      <c r="N4" s="25">
        <f>'2.Renda Média'!O7</f>
        <v>1091.825</v>
      </c>
      <c r="O4" s="25">
        <f>'2.Renda Média'!P7</f>
        <v>1036.376</v>
      </c>
      <c r="P4" s="25">
        <f>'2.Renda Média'!Q7</f>
        <v>1043.421</v>
      </c>
      <c r="Q4" s="25">
        <f>'2.Renda Média'!R7</f>
        <v>1100.944</v>
      </c>
      <c r="R4" s="25">
        <f>'2.Renda Média'!S7</f>
        <v>1006.3819999999999</v>
      </c>
      <c r="S4" s="25">
        <f>'2.Renda Média'!T7</f>
        <v>1128.33</v>
      </c>
      <c r="T4" s="25">
        <f>'2.Renda Média'!U7</f>
        <v>1072.8040000000001</v>
      </c>
      <c r="U4" s="25">
        <f>'2.Renda Média'!V7</f>
        <v>1106.7439999999999</v>
      </c>
      <c r="V4" s="25">
        <f>'2.Renda Média'!W7</f>
        <v>1157.038</v>
      </c>
      <c r="W4" s="25">
        <f>'2.Renda Média'!X7</f>
        <v>1183.7929999999999</v>
      </c>
      <c r="X4" s="25">
        <f>'2.Renda Média'!Y7</f>
        <v>1155.194</v>
      </c>
      <c r="Y4" s="25">
        <f>'2.Renda Média'!Z7</f>
        <v>1004.0309999999999</v>
      </c>
      <c r="Z4" s="25">
        <f>'2.Renda Média'!AA7</f>
        <v>1015.486</v>
      </c>
      <c r="AA4" s="25">
        <f>'2.Renda Média'!AB7</f>
        <v>930.00229999999999</v>
      </c>
      <c r="AB4" s="25">
        <f>'2.Renda Média'!AC7</f>
        <v>958.38130000000001</v>
      </c>
      <c r="AC4" s="25">
        <f>'2.Renda Média'!AD7</f>
        <v>921.22389999999996</v>
      </c>
      <c r="AD4" s="25">
        <f>'2.Renda Média'!AE7</f>
        <v>916.03830000000005</v>
      </c>
      <c r="AE4" s="25">
        <f>'2.Renda Média'!AF7</f>
        <v>989.42579999999998</v>
      </c>
      <c r="AF4" s="25">
        <f>'2.Renda Média'!AG7</f>
        <v>942.57339999999999</v>
      </c>
      <c r="AG4" s="25">
        <f>'2.Renda Média'!AH7</f>
        <v>956.53120000000001</v>
      </c>
      <c r="AH4" s="25">
        <f>'2.Renda Média'!AI7</f>
        <v>920.30650000000003</v>
      </c>
      <c r="AI4" s="25">
        <f>'2.Renda Média'!AJ7</f>
        <v>928.49770000000001</v>
      </c>
      <c r="AJ4" s="25">
        <f>'2.Renda Média'!AK7</f>
        <v>927.25130000000001</v>
      </c>
      <c r="AK4" s="25">
        <f>'2.Renda Média'!AL7</f>
        <v>957.51750000000004</v>
      </c>
      <c r="AL4" s="25">
        <f>'2.Renda Média'!AM7</f>
        <v>986.32090000000005</v>
      </c>
      <c r="AM4" s="25">
        <f>'2.Renda Média'!AN7</f>
        <v>1020.936</v>
      </c>
      <c r="AN4" s="25">
        <f>'2.Renda Média'!AO7</f>
        <v>1012.258</v>
      </c>
      <c r="AO4" s="25">
        <f>'2.Renda Média'!AP7</f>
        <v>1040.684</v>
      </c>
      <c r="AP4" s="25">
        <f>'2.Renda Média'!AQ7</f>
        <v>1000.223</v>
      </c>
      <c r="AQ4" s="25">
        <f>'2.Renda Média'!AR7</f>
        <v>1011.898</v>
      </c>
      <c r="AR4" s="25">
        <f>'2.Renda Média'!AS7</f>
        <v>1090.704</v>
      </c>
    </row>
    <row r="5" spans="1:44" x14ac:dyDescent="0.2">
      <c r="A5" s="48" t="s">
        <v>3</v>
      </c>
      <c r="B5" s="25">
        <f>'2.Renda Média'!C8</f>
        <v>871.78840000000002</v>
      </c>
      <c r="C5" s="25">
        <f>'2.Renda Média'!D8</f>
        <v>900.3442</v>
      </c>
      <c r="D5" s="25">
        <f>'2.Renda Média'!E8</f>
        <v>865.27530000000002</v>
      </c>
      <c r="E5" s="25">
        <f>'2.Renda Média'!F8</f>
        <v>831.69809999999995</v>
      </c>
      <c r="F5" s="25">
        <f>'2.Renda Média'!G8</f>
        <v>820.90049999999997</v>
      </c>
      <c r="G5" s="25">
        <f>'2.Renda Média'!H8</f>
        <v>812.45619999999997</v>
      </c>
      <c r="H5" s="25">
        <f>'2.Renda Média'!I8</f>
        <v>779.41840000000002</v>
      </c>
      <c r="I5" s="25">
        <f>'2.Renda Média'!J8</f>
        <v>720.40650000000005</v>
      </c>
      <c r="J5" s="25">
        <f>'2.Renda Média'!K8</f>
        <v>788.1866</v>
      </c>
      <c r="K5" s="25">
        <f>'2.Renda Média'!L8</f>
        <v>678.00049999999999</v>
      </c>
      <c r="L5" s="25">
        <f>'2.Renda Média'!M8</f>
        <v>758.26030000000003</v>
      </c>
      <c r="M5" s="25">
        <f>'2.Renda Média'!N8</f>
        <v>825.60339999999997</v>
      </c>
      <c r="N5" s="25">
        <f>'2.Renda Média'!O8</f>
        <v>826.779</v>
      </c>
      <c r="O5" s="25">
        <f>'2.Renda Média'!P8</f>
        <v>771.68889999999999</v>
      </c>
      <c r="P5" s="25">
        <f>'2.Renda Média'!Q8</f>
        <v>835.92380000000003</v>
      </c>
      <c r="Q5" s="25">
        <f>'2.Renda Média'!R8</f>
        <v>908.18439999999998</v>
      </c>
      <c r="R5" s="25">
        <f>'2.Renda Média'!S8</f>
        <v>842.93020000000001</v>
      </c>
      <c r="S5" s="25">
        <f>'2.Renda Média'!T8</f>
        <v>861.66679999999997</v>
      </c>
      <c r="T5" s="25">
        <f>'2.Renda Média'!U8</f>
        <v>832.65930000000003</v>
      </c>
      <c r="U5" s="25">
        <f>'2.Renda Média'!V8</f>
        <v>874.45870000000002</v>
      </c>
      <c r="V5" s="25">
        <f>'2.Renda Média'!W8</f>
        <v>896.09270000000004</v>
      </c>
      <c r="W5" s="25">
        <f>'2.Renda Média'!X8</f>
        <v>927.56309999999996</v>
      </c>
      <c r="X5" s="25">
        <f>'2.Renda Média'!Y8</f>
        <v>960.697</v>
      </c>
      <c r="Y5" s="25">
        <f>'2.Renda Média'!Z8</f>
        <v>855.11850000000004</v>
      </c>
      <c r="Z5" s="25">
        <f>'2.Renda Média'!AA8</f>
        <v>788.7296</v>
      </c>
      <c r="AA5" s="25">
        <f>'2.Renda Média'!AB8</f>
        <v>860.78909999999996</v>
      </c>
      <c r="AB5" s="25">
        <f>'2.Renda Média'!AC8</f>
        <v>902.52179999999998</v>
      </c>
      <c r="AC5" s="25">
        <f>'2.Renda Média'!AD8</f>
        <v>983.19299999999998</v>
      </c>
      <c r="AD5" s="25">
        <f>'2.Renda Média'!AE8</f>
        <v>959.30859999999996</v>
      </c>
      <c r="AE5" s="25">
        <f>'2.Renda Média'!AF8</f>
        <v>846.58280000000002</v>
      </c>
      <c r="AF5" s="25">
        <f>'2.Renda Média'!AG8</f>
        <v>896.65060000000005</v>
      </c>
      <c r="AG5" s="25">
        <f>'2.Renda Média'!AH8</f>
        <v>910.16520000000003</v>
      </c>
      <c r="AH5" s="25">
        <f>'2.Renda Média'!AI8</f>
        <v>928.9665</v>
      </c>
      <c r="AI5" s="25">
        <f>'2.Renda Média'!AJ8</f>
        <v>849.15350000000001</v>
      </c>
      <c r="AJ5" s="25">
        <f>'2.Renda Média'!AK8</f>
        <v>817.13250000000005</v>
      </c>
      <c r="AK5" s="25">
        <f>'2.Renda Média'!AL8</f>
        <v>831.63469999999995</v>
      </c>
      <c r="AL5" s="25">
        <f>'2.Renda Média'!AM8</f>
        <v>838.97379999999998</v>
      </c>
      <c r="AM5" s="25">
        <f>'2.Renda Média'!AN8</f>
        <v>782.69</v>
      </c>
      <c r="AN5" s="25">
        <f>'2.Renda Média'!AO8</f>
        <v>842.24400000000003</v>
      </c>
      <c r="AO5" s="25">
        <f>'2.Renda Média'!AP8</f>
        <v>779.29859999999996</v>
      </c>
      <c r="AP5" s="25">
        <f>'2.Renda Média'!AQ8</f>
        <v>750.18430000000001</v>
      </c>
      <c r="AQ5" s="25">
        <f>'2.Renda Média'!AR8</f>
        <v>926.70799999999997</v>
      </c>
      <c r="AR5" s="25">
        <f>'2.Renda Média'!AS8</f>
        <v>994.82979999999998</v>
      </c>
    </row>
    <row r="6" spans="1:44" x14ac:dyDescent="0.2">
      <c r="A6" s="48" t="s">
        <v>4</v>
      </c>
      <c r="B6" s="25">
        <f>'2.Renda Média'!C9</f>
        <v>876.53689999999995</v>
      </c>
      <c r="C6" s="25">
        <f>'2.Renda Média'!D9</f>
        <v>833.20709999999997</v>
      </c>
      <c r="D6" s="25">
        <f>'2.Renda Média'!E9</f>
        <v>853.04060000000004</v>
      </c>
      <c r="E6" s="25">
        <f>'2.Renda Média'!F9</f>
        <v>836.26210000000003</v>
      </c>
      <c r="F6" s="25">
        <f>'2.Renda Média'!G9</f>
        <v>870.21789999999999</v>
      </c>
      <c r="G6" s="25">
        <f>'2.Renda Média'!H9</f>
        <v>945.11950000000002</v>
      </c>
      <c r="H6" s="25">
        <f>'2.Renda Média'!I9</f>
        <v>1069.0329999999999</v>
      </c>
      <c r="I6" s="25">
        <f>'2.Renda Média'!J9</f>
        <v>1055.7539999999999</v>
      </c>
      <c r="J6" s="25">
        <f>'2.Renda Média'!K9</f>
        <v>1067.9880000000001</v>
      </c>
      <c r="K6" s="25">
        <f>'2.Renda Média'!L9</f>
        <v>1050.7049999999999</v>
      </c>
      <c r="L6" s="25">
        <f>'2.Renda Média'!M9</f>
        <v>1039.934</v>
      </c>
      <c r="M6" s="25">
        <f>'2.Renda Média'!N9</f>
        <v>1020.413</v>
      </c>
      <c r="N6" s="25">
        <f>'2.Renda Média'!O9</f>
        <v>982.10530000000006</v>
      </c>
      <c r="O6" s="25">
        <f>'2.Renda Média'!P9</f>
        <v>942.15869999999995</v>
      </c>
      <c r="P6" s="25">
        <f>'2.Renda Média'!Q9</f>
        <v>984.74710000000005</v>
      </c>
      <c r="Q6" s="25">
        <f>'2.Renda Média'!R9</f>
        <v>1003.895</v>
      </c>
      <c r="R6" s="25">
        <f>'2.Renda Média'!S9</f>
        <v>1021.006</v>
      </c>
      <c r="S6" s="25">
        <f>'2.Renda Média'!T9</f>
        <v>1004.26</v>
      </c>
      <c r="T6" s="25">
        <f>'2.Renda Média'!U9</f>
        <v>973.25890000000004</v>
      </c>
      <c r="U6" s="25">
        <f>'2.Renda Média'!V9</f>
        <v>915.48159999999996</v>
      </c>
      <c r="V6" s="25">
        <f>'2.Renda Média'!W9</f>
        <v>977.84439999999995</v>
      </c>
      <c r="W6" s="25">
        <f>'2.Renda Média'!X9</f>
        <v>958.43809999999996</v>
      </c>
      <c r="X6" s="25">
        <f>'2.Renda Média'!Y9</f>
        <v>941.67949999999996</v>
      </c>
      <c r="Y6" s="25">
        <f>'2.Renda Média'!Z9</f>
        <v>962.58389999999997</v>
      </c>
      <c r="Z6" s="25">
        <f>'2.Renda Média'!AA9</f>
        <v>902.58860000000004</v>
      </c>
      <c r="AA6" s="25">
        <f>'2.Renda Média'!AB9</f>
        <v>880.63130000000001</v>
      </c>
      <c r="AB6" s="25">
        <f>'2.Renda Média'!AC9</f>
        <v>875.10820000000001</v>
      </c>
      <c r="AC6" s="25">
        <f>'2.Renda Média'!AD9</f>
        <v>928.19759999999997</v>
      </c>
      <c r="AD6" s="25">
        <f>'2.Renda Média'!AE9</f>
        <v>905.54740000000004</v>
      </c>
      <c r="AE6" s="25">
        <f>'2.Renda Média'!AF9</f>
        <v>925.45809999999994</v>
      </c>
      <c r="AF6" s="25">
        <f>'2.Renda Média'!AG9</f>
        <v>901.28909999999996</v>
      </c>
      <c r="AG6" s="25">
        <f>'2.Renda Média'!AH9</f>
        <v>848.11450000000002</v>
      </c>
      <c r="AH6" s="25">
        <f>'2.Renda Média'!AI9</f>
        <v>842.40769999999998</v>
      </c>
      <c r="AI6" s="25">
        <f>'2.Renda Média'!AJ9</f>
        <v>782.12940000000003</v>
      </c>
      <c r="AJ6" s="25">
        <f>'2.Renda Média'!AK9</f>
        <v>790.31610000000001</v>
      </c>
      <c r="AK6" s="25">
        <f>'2.Renda Média'!AL9</f>
        <v>889.29309999999998</v>
      </c>
      <c r="AL6" s="25">
        <f>'2.Renda Média'!AM9</f>
        <v>859.90229999999997</v>
      </c>
      <c r="AM6" s="25">
        <f>'2.Renda Média'!AN9</f>
        <v>835.66010000000006</v>
      </c>
      <c r="AN6" s="25">
        <f>'2.Renda Média'!AO9</f>
        <v>922.22739999999999</v>
      </c>
      <c r="AO6" s="25">
        <f>'2.Renda Média'!AP9</f>
        <v>991.0992</v>
      </c>
      <c r="AP6" s="25">
        <f>'2.Renda Média'!AQ9</f>
        <v>896.47839999999997</v>
      </c>
      <c r="AQ6" s="25">
        <f>'2.Renda Média'!AR9</f>
        <v>1021.5839999999999</v>
      </c>
      <c r="AR6" s="25">
        <f>'2.Renda Média'!AS9</f>
        <v>1229.491</v>
      </c>
    </row>
    <row r="7" spans="1:44" x14ac:dyDescent="0.2">
      <c r="A7" s="48" t="s">
        <v>5</v>
      </c>
      <c r="B7" s="25">
        <f>'2.Renda Média'!C10</f>
        <v>1001.222</v>
      </c>
      <c r="C7" s="25">
        <f>'2.Renda Média'!D10</f>
        <v>985.53330000000005</v>
      </c>
      <c r="D7" s="25">
        <f>'2.Renda Média'!E10</f>
        <v>979.8537</v>
      </c>
      <c r="E7" s="25">
        <f>'2.Renda Média'!F10</f>
        <v>991.45759999999996</v>
      </c>
      <c r="F7" s="25">
        <f>'2.Renda Média'!G10</f>
        <v>1033.405</v>
      </c>
      <c r="G7" s="25">
        <f>'2.Renda Média'!H10</f>
        <v>1069.422</v>
      </c>
      <c r="H7" s="25">
        <f>'2.Renda Média'!I10</f>
        <v>1154.7950000000001</v>
      </c>
      <c r="I7" s="25">
        <f>'2.Renda Média'!J10</f>
        <v>1066.1310000000001</v>
      </c>
      <c r="J7" s="25">
        <f>'2.Renda Média'!K10</f>
        <v>1097.3489999999999</v>
      </c>
      <c r="K7" s="25">
        <f>'2.Renda Média'!L10</f>
        <v>1062.2190000000001</v>
      </c>
      <c r="L7" s="25">
        <f>'2.Renda Média'!M10</f>
        <v>1075.702</v>
      </c>
      <c r="M7" s="25">
        <f>'2.Renda Média'!N10</f>
        <v>1022.197</v>
      </c>
      <c r="N7" s="25">
        <f>'2.Renda Média'!O10</f>
        <v>1004.853</v>
      </c>
      <c r="O7" s="25">
        <f>'2.Renda Média'!P10</f>
        <v>1034.5229999999999</v>
      </c>
      <c r="P7" s="25">
        <f>'2.Renda Média'!Q10</f>
        <v>1024.0709999999999</v>
      </c>
      <c r="Q7" s="25">
        <f>'2.Renda Média'!R10</f>
        <v>985.42499999999995</v>
      </c>
      <c r="R7" s="25">
        <f>'2.Renda Média'!S10</f>
        <v>973.0299</v>
      </c>
      <c r="S7" s="25">
        <f>'2.Renda Média'!T10</f>
        <v>1010.526</v>
      </c>
      <c r="T7" s="25">
        <f>'2.Renda Média'!U10</f>
        <v>909.99670000000003</v>
      </c>
      <c r="U7" s="25">
        <f>'2.Renda Média'!V10</f>
        <v>972.49400000000003</v>
      </c>
      <c r="V7" s="25">
        <f>'2.Renda Média'!W10</f>
        <v>969.12400000000002</v>
      </c>
      <c r="W7" s="25">
        <f>'2.Renda Média'!X10</f>
        <v>981.68380000000002</v>
      </c>
      <c r="X7" s="25">
        <f>'2.Renda Média'!Y10</f>
        <v>1042.924</v>
      </c>
      <c r="Y7" s="25">
        <f>'2.Renda Média'!Z10</f>
        <v>1133.6949999999999</v>
      </c>
      <c r="Z7" s="25">
        <f>'2.Renda Média'!AA10</f>
        <v>1068.873</v>
      </c>
      <c r="AA7" s="25">
        <f>'2.Renda Média'!AB10</f>
        <v>1113.702</v>
      </c>
      <c r="AB7" s="25">
        <f>'2.Renda Média'!AC10</f>
        <v>1192.02</v>
      </c>
      <c r="AC7" s="25">
        <f>'2.Renda Média'!AD10</f>
        <v>1138.145</v>
      </c>
      <c r="AD7" s="25">
        <f>'2.Renda Média'!AE10</f>
        <v>1143.2380000000001</v>
      </c>
      <c r="AE7" s="25">
        <f>'2.Renda Média'!AF10</f>
        <v>1227.252</v>
      </c>
      <c r="AF7" s="25">
        <f>'2.Renda Média'!AG10</f>
        <v>1223.259</v>
      </c>
      <c r="AG7" s="25">
        <f>'2.Renda Média'!AH10</f>
        <v>1268.6849999999999</v>
      </c>
      <c r="AH7" s="25">
        <f>'2.Renda Média'!AI10</f>
        <v>1149.788</v>
      </c>
      <c r="AI7" s="25">
        <f>'2.Renda Média'!AJ10</f>
        <v>1087.7639999999999</v>
      </c>
      <c r="AJ7" s="25">
        <f>'2.Renda Média'!AK10</f>
        <v>912.21860000000004</v>
      </c>
      <c r="AK7" s="25">
        <f>'2.Renda Média'!AL10</f>
        <v>984.99620000000004</v>
      </c>
      <c r="AL7" s="25">
        <f>'2.Renda Média'!AM10</f>
        <v>972.95709999999997</v>
      </c>
      <c r="AM7" s="25">
        <f>'2.Renda Média'!AN10</f>
        <v>929.14390000000003</v>
      </c>
      <c r="AN7" s="25">
        <f>'2.Renda Média'!AO10</f>
        <v>1053.0219999999999</v>
      </c>
      <c r="AO7" s="25">
        <f>'2.Renda Média'!AP10</f>
        <v>1058.8789999999999</v>
      </c>
      <c r="AP7" s="25">
        <f>'2.Renda Média'!AQ10</f>
        <v>959.77530000000002</v>
      </c>
      <c r="AQ7" s="25">
        <f>'2.Renda Média'!AR10</f>
        <v>987.81989999999996</v>
      </c>
      <c r="AR7" s="25">
        <f>'2.Renda Média'!AS10</f>
        <v>1098.999</v>
      </c>
    </row>
    <row r="8" spans="1:44" x14ac:dyDescent="0.2">
      <c r="A8" s="48" t="s">
        <v>6</v>
      </c>
      <c r="B8" s="25">
        <f>'2.Renda Média'!C11</f>
        <v>877.54859999999996</v>
      </c>
      <c r="C8" s="25">
        <f>'2.Renda Média'!D11</f>
        <v>899.96820000000002</v>
      </c>
      <c r="D8" s="25">
        <f>'2.Renda Média'!E11</f>
        <v>873.43439999999998</v>
      </c>
      <c r="E8" s="25">
        <f>'2.Renda Média'!F11</f>
        <v>966.03859999999997</v>
      </c>
      <c r="F8" s="25">
        <f>'2.Renda Média'!G11</f>
        <v>973.81129999999996</v>
      </c>
      <c r="G8" s="25">
        <f>'2.Renda Média'!H11</f>
        <v>1021.831</v>
      </c>
      <c r="H8" s="25">
        <f>'2.Renda Média'!I11</f>
        <v>1030.318</v>
      </c>
      <c r="I8" s="25">
        <f>'2.Renda Média'!J11</f>
        <v>1123.191</v>
      </c>
      <c r="J8" s="25">
        <f>'2.Renda Média'!K11</f>
        <v>1205.7439999999999</v>
      </c>
      <c r="K8" s="25">
        <f>'2.Renda Média'!L11</f>
        <v>1088.829</v>
      </c>
      <c r="L8" s="25">
        <f>'2.Renda Média'!M11</f>
        <v>1064.78</v>
      </c>
      <c r="M8" s="25">
        <f>'2.Renda Média'!N11</f>
        <v>1042.2750000000001</v>
      </c>
      <c r="N8" s="25">
        <f>'2.Renda Média'!O11</f>
        <v>1119.203</v>
      </c>
      <c r="O8" s="25">
        <f>'2.Renda Média'!P11</f>
        <v>1132.7470000000001</v>
      </c>
      <c r="P8" s="25">
        <f>'2.Renda Média'!Q11</f>
        <v>1183.4179999999999</v>
      </c>
      <c r="Q8" s="25">
        <f>'2.Renda Média'!R11</f>
        <v>1179.1959999999999</v>
      </c>
      <c r="R8" s="25">
        <f>'2.Renda Média'!S11</f>
        <v>1028.2809999999999</v>
      </c>
      <c r="S8" s="25">
        <f>'2.Renda Média'!T11</f>
        <v>1090.491</v>
      </c>
      <c r="T8" s="25">
        <f>'2.Renda Média'!U11</f>
        <v>1053.075</v>
      </c>
      <c r="U8" s="25">
        <f>'2.Renda Média'!V11</f>
        <v>1170.2180000000001</v>
      </c>
      <c r="V8" s="25">
        <f>'2.Renda Média'!W11</f>
        <v>1128.9880000000001</v>
      </c>
      <c r="W8" s="25">
        <f>'2.Renda Média'!X11</f>
        <v>1061.4559999999999</v>
      </c>
      <c r="X8" s="25">
        <f>'2.Renda Média'!Y11</f>
        <v>1034.5329999999999</v>
      </c>
      <c r="Y8" s="25">
        <f>'2.Renda Média'!Z11</f>
        <v>1021.159</v>
      </c>
      <c r="Z8" s="25">
        <f>'2.Renda Média'!AA11</f>
        <v>1120.172</v>
      </c>
      <c r="AA8" s="25">
        <f>'2.Renda Média'!AB11</f>
        <v>1113.846</v>
      </c>
      <c r="AB8" s="25">
        <f>'2.Renda Média'!AC11</f>
        <v>1069.558</v>
      </c>
      <c r="AC8" s="25">
        <f>'2.Renda Média'!AD11</f>
        <v>1062.299</v>
      </c>
      <c r="AD8" s="25">
        <f>'2.Renda Média'!AE11</f>
        <v>1146.8040000000001</v>
      </c>
      <c r="AE8" s="25">
        <f>'2.Renda Média'!AF11</f>
        <v>1160.7070000000001</v>
      </c>
      <c r="AF8" s="25">
        <f>'2.Renda Média'!AG11</f>
        <v>1204.6010000000001</v>
      </c>
      <c r="AG8" s="25">
        <f>'2.Renda Média'!AH11</f>
        <v>1324.9639999999999</v>
      </c>
      <c r="AH8" s="25">
        <f>'2.Renda Média'!AI11</f>
        <v>1343.2059999999999</v>
      </c>
      <c r="AI8" s="25">
        <f>'2.Renda Média'!AJ11</f>
        <v>1192.9559999999999</v>
      </c>
      <c r="AJ8" s="25">
        <f>'2.Renda Média'!AK11</f>
        <v>1081.6769999999999</v>
      </c>
      <c r="AK8" s="25">
        <f>'2.Renda Média'!AL11</f>
        <v>1085.723</v>
      </c>
      <c r="AL8" s="25">
        <f>'2.Renda Média'!AM11</f>
        <v>1042.203</v>
      </c>
      <c r="AM8" s="25">
        <f>'2.Renda Média'!AN11</f>
        <v>1198.4649999999999</v>
      </c>
      <c r="AN8" s="25">
        <f>'2.Renda Média'!AO11</f>
        <v>1062.289</v>
      </c>
      <c r="AO8" s="25">
        <f>'2.Renda Média'!AP11</f>
        <v>1084.55</v>
      </c>
      <c r="AP8" s="25">
        <f>'2.Renda Média'!AQ11</f>
        <v>1114.932</v>
      </c>
      <c r="AQ8" s="25">
        <f>'2.Renda Média'!AR11</f>
        <v>1093.1020000000001</v>
      </c>
      <c r="AR8" s="25">
        <f>'2.Renda Média'!AS11</f>
        <v>1077.0350000000001</v>
      </c>
    </row>
    <row r="9" spans="1:44" x14ac:dyDescent="0.2">
      <c r="A9" s="48" t="s">
        <v>7</v>
      </c>
      <c r="B9" s="25">
        <f>'2.Renda Média'!C12</f>
        <v>980.51829999999995</v>
      </c>
      <c r="C9" s="25">
        <f>'2.Renda Média'!D12</f>
        <v>929.72929999999997</v>
      </c>
      <c r="D9" s="25">
        <f>'2.Renda Média'!E12</f>
        <v>879.88729999999998</v>
      </c>
      <c r="E9" s="25">
        <f>'2.Renda Média'!F12</f>
        <v>866.30029999999999</v>
      </c>
      <c r="F9" s="25">
        <f>'2.Renda Média'!G12</f>
        <v>907.89750000000004</v>
      </c>
      <c r="G9" s="25">
        <f>'2.Renda Média'!H12</f>
        <v>972.22389999999996</v>
      </c>
      <c r="H9" s="25">
        <f>'2.Renda Média'!I12</f>
        <v>1028.8109999999999</v>
      </c>
      <c r="I9" s="25">
        <f>'2.Renda Média'!J12</f>
        <v>1033.944</v>
      </c>
      <c r="J9" s="25">
        <f>'2.Renda Média'!K12</f>
        <v>1075.6869999999999</v>
      </c>
      <c r="K9" s="25">
        <f>'2.Renda Média'!L12</f>
        <v>1100.1110000000001</v>
      </c>
      <c r="L9" s="25">
        <f>'2.Renda Média'!M12</f>
        <v>1111.252</v>
      </c>
      <c r="M9" s="25">
        <f>'2.Renda Média'!N12</f>
        <v>1143.7629999999999</v>
      </c>
      <c r="N9" s="25">
        <f>'2.Renda Média'!O12</f>
        <v>1152.19</v>
      </c>
      <c r="O9" s="25">
        <f>'2.Renda Média'!P12</f>
        <v>1114.4090000000001</v>
      </c>
      <c r="P9" s="25">
        <f>'2.Renda Média'!Q12</f>
        <v>1130.595</v>
      </c>
      <c r="Q9" s="25">
        <f>'2.Renda Média'!R12</f>
        <v>1102.491</v>
      </c>
      <c r="R9" s="25">
        <f>'2.Renda Média'!S12</f>
        <v>1027.7940000000001</v>
      </c>
      <c r="S9" s="25">
        <f>'2.Renda Média'!T12</f>
        <v>1039.7750000000001</v>
      </c>
      <c r="T9" s="25">
        <f>'2.Renda Média'!U12</f>
        <v>1118.1030000000001</v>
      </c>
      <c r="U9" s="25">
        <f>'2.Renda Média'!V12</f>
        <v>1179.6199999999999</v>
      </c>
      <c r="V9" s="25">
        <f>'2.Renda Média'!W12</f>
        <v>1133.8309999999999</v>
      </c>
      <c r="W9" s="25">
        <f>'2.Renda Média'!X12</f>
        <v>1183.1220000000001</v>
      </c>
      <c r="X9" s="25">
        <f>'2.Renda Média'!Y12</f>
        <v>1161.644</v>
      </c>
      <c r="Y9" s="25">
        <f>'2.Renda Média'!Z12</f>
        <v>1215.3720000000001</v>
      </c>
      <c r="Z9" s="25">
        <f>'2.Renda Média'!AA12</f>
        <v>1083.703</v>
      </c>
      <c r="AA9" s="25">
        <f>'2.Renda Média'!AB12</f>
        <v>1170.634</v>
      </c>
      <c r="AB9" s="25">
        <f>'2.Renda Média'!AC12</f>
        <v>1203</v>
      </c>
      <c r="AC9" s="25">
        <f>'2.Renda Média'!AD12</f>
        <v>1233.829</v>
      </c>
      <c r="AD9" s="25">
        <f>'2.Renda Média'!AE12</f>
        <v>1224.92</v>
      </c>
      <c r="AE9" s="25">
        <f>'2.Renda Média'!AF12</f>
        <v>1181.5239999999999</v>
      </c>
      <c r="AF9" s="25">
        <f>'2.Renda Média'!AG12</f>
        <v>1112.482</v>
      </c>
      <c r="AG9" s="25">
        <f>'2.Renda Média'!AH12</f>
        <v>1127.893</v>
      </c>
      <c r="AH9" s="25">
        <f>'2.Renda Média'!AI12</f>
        <v>1123.6130000000001</v>
      </c>
      <c r="AI9" s="25">
        <f>'2.Renda Média'!AJ12</f>
        <v>1049.674</v>
      </c>
      <c r="AJ9" s="25">
        <f>'2.Renda Média'!AK12</f>
        <v>1026.7550000000001</v>
      </c>
      <c r="AK9" s="25">
        <f>'2.Renda Média'!AL12</f>
        <v>1208.2149999999999</v>
      </c>
      <c r="AL9" s="25">
        <f>'2.Renda Média'!AM12</f>
        <v>1009.015</v>
      </c>
      <c r="AM9" s="25">
        <f>'2.Renda Média'!AN12</f>
        <v>897.77120000000002</v>
      </c>
      <c r="AN9" s="25">
        <f>'2.Renda Média'!AO12</f>
        <v>937.12170000000003</v>
      </c>
      <c r="AO9" s="25">
        <f>'2.Renda Média'!AP12</f>
        <v>936.80960000000005</v>
      </c>
      <c r="AP9" s="25">
        <f>'2.Renda Média'!AQ12</f>
        <v>906.1404</v>
      </c>
      <c r="AQ9" s="25">
        <f>'2.Renda Média'!AR12</f>
        <v>1034.309</v>
      </c>
      <c r="AR9" s="25">
        <f>'2.Renda Média'!AS12</f>
        <v>1153.5450000000001</v>
      </c>
    </row>
    <row r="10" spans="1:44" x14ac:dyDescent="0.2">
      <c r="A10" s="48" t="s">
        <v>8</v>
      </c>
      <c r="B10" s="25">
        <f>'2.Renda Média'!C13</f>
        <v>1171.231</v>
      </c>
      <c r="C10" s="25">
        <f>'2.Renda Média'!D13</f>
        <v>1316.655</v>
      </c>
      <c r="D10" s="25">
        <f>'2.Renda Média'!E13</f>
        <v>1300.9549999999999</v>
      </c>
      <c r="E10" s="25">
        <f>'2.Renda Média'!F13</f>
        <v>1360.2739999999999</v>
      </c>
      <c r="F10" s="25">
        <f>'2.Renda Média'!G13</f>
        <v>1317.3620000000001</v>
      </c>
      <c r="G10" s="25">
        <f>'2.Renda Média'!H13</f>
        <v>1352.0260000000001</v>
      </c>
      <c r="H10" s="25">
        <f>'2.Renda Média'!I13</f>
        <v>1417.067</v>
      </c>
      <c r="I10" s="25">
        <f>'2.Renda Média'!J13</f>
        <v>1504.3969999999999</v>
      </c>
      <c r="J10" s="25">
        <f>'2.Renda Média'!K13</f>
        <v>1469.7809999999999</v>
      </c>
      <c r="K10" s="25">
        <f>'2.Renda Média'!L13</f>
        <v>1493.9290000000001</v>
      </c>
      <c r="L10" s="25">
        <f>'2.Renda Média'!M13</f>
        <v>1337.3109999999999</v>
      </c>
      <c r="M10" s="25">
        <f>'2.Renda Média'!N13</f>
        <v>1415.9259999999999</v>
      </c>
      <c r="N10" s="25">
        <f>'2.Renda Média'!O13</f>
        <v>1340.204</v>
      </c>
      <c r="O10" s="25">
        <f>'2.Renda Média'!P13</f>
        <v>1253.6690000000001</v>
      </c>
      <c r="P10" s="25">
        <f>'2.Renda Média'!Q13</f>
        <v>1175.3109999999999</v>
      </c>
      <c r="Q10" s="25">
        <f>'2.Renda Média'!R13</f>
        <v>1082.615</v>
      </c>
      <c r="R10" s="25">
        <f>'2.Renda Média'!S13</f>
        <v>1132.143</v>
      </c>
      <c r="S10" s="25">
        <f>'2.Renda Média'!T13</f>
        <v>1083.432</v>
      </c>
      <c r="T10" s="25">
        <f>'2.Renda Média'!U13</f>
        <v>1086.06</v>
      </c>
      <c r="U10" s="25">
        <f>'2.Renda Média'!V13</f>
        <v>1057.5170000000001</v>
      </c>
      <c r="V10" s="25">
        <f>'2.Renda Média'!W13</f>
        <v>1073.528</v>
      </c>
      <c r="W10" s="25">
        <f>'2.Renda Média'!X13</f>
        <v>1072.5940000000001</v>
      </c>
      <c r="X10" s="25">
        <f>'2.Renda Média'!Y13</f>
        <v>1072.961</v>
      </c>
      <c r="Y10" s="25">
        <f>'2.Renda Média'!Z13</f>
        <v>1012.967</v>
      </c>
      <c r="Z10" s="25">
        <f>'2.Renda Média'!AA13</f>
        <v>1091.296</v>
      </c>
      <c r="AA10" s="25">
        <f>'2.Renda Média'!AB13</f>
        <v>1068.827</v>
      </c>
      <c r="AB10" s="25">
        <f>'2.Renda Média'!AC13</f>
        <v>1053.886</v>
      </c>
      <c r="AC10" s="25">
        <f>'2.Renda Média'!AD13</f>
        <v>1052.367</v>
      </c>
      <c r="AD10" s="25">
        <f>'2.Renda Média'!AE13</f>
        <v>1080.6569999999999</v>
      </c>
      <c r="AE10" s="25">
        <f>'2.Renda Média'!AF13</f>
        <v>1086.038</v>
      </c>
      <c r="AF10" s="25">
        <f>'2.Renda Média'!AG13</f>
        <v>1058.231</v>
      </c>
      <c r="AG10" s="25">
        <f>'2.Renda Média'!AH13</f>
        <v>1103.498</v>
      </c>
      <c r="AH10" s="25">
        <f>'2.Renda Média'!AI13</f>
        <v>1059.68</v>
      </c>
      <c r="AI10" s="25">
        <f>'2.Renda Média'!AJ13</f>
        <v>907.35839999999996</v>
      </c>
      <c r="AJ10" s="25">
        <f>'2.Renda Média'!AK13</f>
        <v>923.93320000000006</v>
      </c>
      <c r="AK10" s="25">
        <f>'2.Renda Média'!AL13</f>
        <v>904.0575</v>
      </c>
      <c r="AL10" s="25">
        <f>'2.Renda Média'!AM13</f>
        <v>977.97119999999995</v>
      </c>
      <c r="AM10" s="25">
        <f>'2.Renda Média'!AN13</f>
        <v>967.54100000000005</v>
      </c>
      <c r="AN10" s="25">
        <f>'2.Renda Média'!AO13</f>
        <v>873.66859999999997</v>
      </c>
      <c r="AO10" s="25">
        <f>'2.Renda Média'!AP13</f>
        <v>876.19150000000002</v>
      </c>
      <c r="AP10" s="25">
        <f>'2.Renda Média'!AQ13</f>
        <v>817.80359999999996</v>
      </c>
      <c r="AQ10" s="25">
        <f>'2.Renda Média'!AR13</f>
        <v>809.98530000000005</v>
      </c>
      <c r="AR10" s="25">
        <f>'2.Renda Média'!AS13</f>
        <v>865.548</v>
      </c>
    </row>
    <row r="11" spans="1:44" x14ac:dyDescent="0.2">
      <c r="A11" s="48" t="s">
        <v>9</v>
      </c>
      <c r="B11" s="25">
        <f>'2.Renda Média'!C14</f>
        <v>774.19960000000003</v>
      </c>
      <c r="C11" s="25">
        <f>'2.Renda Média'!D14</f>
        <v>784.06259999999997</v>
      </c>
      <c r="D11" s="25">
        <f>'2.Renda Média'!E14</f>
        <v>823.24080000000004</v>
      </c>
      <c r="E11" s="25">
        <f>'2.Renda Média'!F14</f>
        <v>781.61919999999998</v>
      </c>
      <c r="F11" s="25">
        <f>'2.Renda Média'!G14</f>
        <v>844.47450000000003</v>
      </c>
      <c r="G11" s="25">
        <f>'2.Renda Média'!H14</f>
        <v>822.00549999999998</v>
      </c>
      <c r="H11" s="25">
        <f>'2.Renda Média'!I14</f>
        <v>862.3125</v>
      </c>
      <c r="I11" s="25">
        <f>'2.Renda Média'!J14</f>
        <v>851.84900000000005</v>
      </c>
      <c r="J11" s="25">
        <f>'2.Renda Média'!K14</f>
        <v>922.89970000000005</v>
      </c>
      <c r="K11" s="25">
        <f>'2.Renda Média'!L14</f>
        <v>887.74649999999997</v>
      </c>
      <c r="L11" s="25">
        <f>'2.Renda Média'!M14</f>
        <v>887.35929999999996</v>
      </c>
      <c r="M11" s="25">
        <f>'2.Renda Média'!N14</f>
        <v>982.25419999999997</v>
      </c>
      <c r="N11" s="25">
        <f>'2.Renda Média'!O14</f>
        <v>950.5693</v>
      </c>
      <c r="O11" s="25">
        <f>'2.Renda Média'!P14</f>
        <v>915.91520000000003</v>
      </c>
      <c r="P11" s="25">
        <f>'2.Renda Média'!Q14</f>
        <v>925.36540000000002</v>
      </c>
      <c r="Q11" s="25">
        <f>'2.Renda Média'!R14</f>
        <v>928.32349999999997</v>
      </c>
      <c r="R11" s="25">
        <f>'2.Renda Média'!S14</f>
        <v>889.18460000000005</v>
      </c>
      <c r="S11" s="25">
        <f>'2.Renda Média'!T14</f>
        <v>896.17420000000004</v>
      </c>
      <c r="T11" s="25">
        <f>'2.Renda Média'!U14</f>
        <v>859.05629999999996</v>
      </c>
      <c r="U11" s="25">
        <f>'2.Renda Média'!V14</f>
        <v>862.44669999999996</v>
      </c>
      <c r="V11" s="25">
        <f>'2.Renda Média'!W14</f>
        <v>827.85270000000003</v>
      </c>
      <c r="W11" s="25">
        <f>'2.Renda Média'!X14</f>
        <v>776.58569999999997</v>
      </c>
      <c r="X11" s="25">
        <f>'2.Renda Média'!Y14</f>
        <v>756.65359999999998</v>
      </c>
      <c r="Y11" s="25">
        <f>'2.Renda Média'!Z14</f>
        <v>766.85119999999995</v>
      </c>
      <c r="Z11" s="25">
        <f>'2.Renda Média'!AA14</f>
        <v>775.67340000000002</v>
      </c>
      <c r="AA11" s="25">
        <f>'2.Renda Média'!AB14</f>
        <v>778.66809999999998</v>
      </c>
      <c r="AB11" s="25">
        <f>'2.Renda Média'!AC14</f>
        <v>762.03319999999997</v>
      </c>
      <c r="AC11" s="25">
        <f>'2.Renda Média'!AD14</f>
        <v>887.76340000000005</v>
      </c>
      <c r="AD11" s="25">
        <f>'2.Renda Média'!AE14</f>
        <v>876.7201</v>
      </c>
      <c r="AE11" s="25">
        <f>'2.Renda Média'!AF14</f>
        <v>937.81259999999997</v>
      </c>
      <c r="AF11" s="25">
        <f>'2.Renda Média'!AG14</f>
        <v>871.62019999999995</v>
      </c>
      <c r="AG11" s="25">
        <f>'2.Renda Média'!AH14</f>
        <v>850.75450000000001</v>
      </c>
      <c r="AH11" s="25">
        <f>'2.Renda Média'!AI14</f>
        <v>875.36839999999995</v>
      </c>
      <c r="AI11" s="25">
        <f>'2.Renda Média'!AJ14</f>
        <v>689.07150000000001</v>
      </c>
      <c r="AJ11" s="25">
        <f>'2.Renda Média'!AK14</f>
        <v>631.00229999999999</v>
      </c>
      <c r="AK11" s="25">
        <f>'2.Renda Média'!AL14</f>
        <v>798.60209999999995</v>
      </c>
      <c r="AL11" s="25">
        <f>'2.Renda Média'!AM14</f>
        <v>788.00099999999998</v>
      </c>
      <c r="AM11" s="25">
        <f>'2.Renda Média'!AN14</f>
        <v>809.09810000000004</v>
      </c>
      <c r="AN11" s="25">
        <f>'2.Renda Média'!AO14</f>
        <v>930.01610000000005</v>
      </c>
      <c r="AO11" s="25">
        <f>'2.Renda Média'!AP14</f>
        <v>956.78229999999996</v>
      </c>
      <c r="AP11" s="25">
        <f>'2.Renda Média'!AQ14</f>
        <v>881.79459999999995</v>
      </c>
      <c r="AQ11" s="25">
        <f>'2.Renda Média'!AR14</f>
        <v>972.45759999999996</v>
      </c>
      <c r="AR11" s="25">
        <f>'2.Renda Média'!AS14</f>
        <v>982.16880000000003</v>
      </c>
    </row>
    <row r="12" spans="1:44" x14ac:dyDescent="0.2">
      <c r="A12" s="48" t="s">
        <v>10</v>
      </c>
      <c r="B12" s="25">
        <f>'2.Renda Média'!C15</f>
        <v>1198.6379999999999</v>
      </c>
      <c r="C12" s="25">
        <f>'2.Renda Média'!D15</f>
        <v>1184.663</v>
      </c>
      <c r="D12" s="25">
        <f>'2.Renda Média'!E15</f>
        <v>1180.8579999999999</v>
      </c>
      <c r="E12" s="25">
        <f>'2.Renda Média'!F15</f>
        <v>1270.893</v>
      </c>
      <c r="F12" s="25">
        <f>'2.Renda Média'!G15</f>
        <v>1308.838</v>
      </c>
      <c r="G12" s="25">
        <f>'2.Renda Média'!H15</f>
        <v>1303.348</v>
      </c>
      <c r="H12" s="25">
        <f>'2.Renda Média'!I15</f>
        <v>1372.3630000000001</v>
      </c>
      <c r="I12" s="25">
        <f>'2.Renda Média'!J15</f>
        <v>1358.403</v>
      </c>
      <c r="J12" s="25">
        <f>'2.Renda Média'!K15</f>
        <v>1438.4269999999999</v>
      </c>
      <c r="K12" s="25">
        <f>'2.Renda Média'!L15</f>
        <v>1595.134</v>
      </c>
      <c r="L12" s="25">
        <f>'2.Renda Média'!M15</f>
        <v>1478.355</v>
      </c>
      <c r="M12" s="25">
        <f>'2.Renda Média'!N15</f>
        <v>1425.7070000000001</v>
      </c>
      <c r="N12" s="25">
        <f>'2.Renda Média'!O15</f>
        <v>1351.912</v>
      </c>
      <c r="O12" s="25">
        <f>'2.Renda Média'!P15</f>
        <v>1317.587</v>
      </c>
      <c r="P12" s="25">
        <f>'2.Renda Média'!Q15</f>
        <v>1318.067</v>
      </c>
      <c r="Q12" s="25">
        <f>'2.Renda Média'!R15</f>
        <v>1220.8699999999999</v>
      </c>
      <c r="R12" s="25">
        <f>'2.Renda Média'!S15</f>
        <v>1202.5550000000001</v>
      </c>
      <c r="S12" s="25">
        <f>'2.Renda Média'!T15</f>
        <v>1312.9079999999999</v>
      </c>
      <c r="T12" s="25">
        <f>'2.Renda Média'!U15</f>
        <v>1252.106</v>
      </c>
      <c r="U12" s="25">
        <f>'2.Renda Média'!V15</f>
        <v>1291.067</v>
      </c>
      <c r="V12" s="25">
        <f>'2.Renda Média'!W15</f>
        <v>1237.115</v>
      </c>
      <c r="W12" s="25">
        <f>'2.Renda Média'!X15</f>
        <v>1189.5540000000001</v>
      </c>
      <c r="X12" s="25">
        <f>'2.Renda Média'!Y15</f>
        <v>1154.6510000000001</v>
      </c>
      <c r="Y12" s="25">
        <f>'2.Renda Média'!Z15</f>
        <v>1101.6679999999999</v>
      </c>
      <c r="Z12" s="25">
        <f>'2.Renda Média'!AA15</f>
        <v>1124.4949999999999</v>
      </c>
      <c r="AA12" s="25">
        <f>'2.Renda Média'!AB15</f>
        <v>1046.114</v>
      </c>
      <c r="AB12" s="25">
        <f>'2.Renda Média'!AC15</f>
        <v>1091.681</v>
      </c>
      <c r="AC12" s="25">
        <f>'2.Renda Média'!AD15</f>
        <v>1125.1469999999999</v>
      </c>
      <c r="AD12" s="25">
        <f>'2.Renda Média'!AE15</f>
        <v>1136.81</v>
      </c>
      <c r="AE12" s="25">
        <f>'2.Renda Média'!AF15</f>
        <v>1102.8689999999999</v>
      </c>
      <c r="AF12" s="25">
        <f>'2.Renda Média'!AG15</f>
        <v>1083.568</v>
      </c>
      <c r="AG12" s="25">
        <f>'2.Renda Média'!AH15</f>
        <v>1107.191</v>
      </c>
      <c r="AH12" s="25">
        <f>'2.Renda Média'!AI15</f>
        <v>1101.8620000000001</v>
      </c>
      <c r="AI12" s="25">
        <f>'2.Renda Média'!AJ15</f>
        <v>1001.164</v>
      </c>
      <c r="AJ12" s="25">
        <f>'2.Renda Média'!AK15</f>
        <v>964.86379999999997</v>
      </c>
      <c r="AK12" s="25">
        <f>'2.Renda Média'!AL15</f>
        <v>1086.415</v>
      </c>
      <c r="AL12" s="25">
        <f>'2.Renda Média'!AM15</f>
        <v>1060.7529999999999</v>
      </c>
      <c r="AM12" s="25">
        <f>'2.Renda Média'!AN15</f>
        <v>1225.952</v>
      </c>
      <c r="AN12" s="25">
        <f>'2.Renda Média'!AO15</f>
        <v>1159.0509999999999</v>
      </c>
      <c r="AO12" s="25">
        <f>'2.Renda Média'!AP15</f>
        <v>1190.7190000000001</v>
      </c>
      <c r="AP12" s="25">
        <f>'2.Renda Média'!AQ15</f>
        <v>1108.4459999999999</v>
      </c>
      <c r="AQ12" s="25">
        <f>'2.Renda Média'!AR15</f>
        <v>1117.78</v>
      </c>
      <c r="AR12" s="25">
        <f>'2.Renda Média'!AS15</f>
        <v>1123.5440000000001</v>
      </c>
    </row>
    <row r="13" spans="1:44" x14ac:dyDescent="0.2">
      <c r="A13" s="48" t="s">
        <v>11</v>
      </c>
      <c r="B13" s="25">
        <f>'2.Renda Média'!C16</f>
        <v>1364.048</v>
      </c>
      <c r="C13" s="25">
        <f>'2.Renda Média'!D16</f>
        <v>1331.6130000000001</v>
      </c>
      <c r="D13" s="25">
        <f>'2.Renda Média'!E16</f>
        <v>1337.259</v>
      </c>
      <c r="E13" s="25">
        <f>'2.Renda Média'!F16</f>
        <v>1331.5129999999999</v>
      </c>
      <c r="F13" s="25">
        <f>'2.Renda Média'!G16</f>
        <v>1247.0329999999999</v>
      </c>
      <c r="G13" s="25">
        <f>'2.Renda Média'!H16</f>
        <v>1293.087</v>
      </c>
      <c r="H13" s="25">
        <f>'2.Renda Média'!I16</f>
        <v>1244.26</v>
      </c>
      <c r="I13" s="25">
        <f>'2.Renda Média'!J16</f>
        <v>1339.027</v>
      </c>
      <c r="J13" s="25">
        <f>'2.Renda Média'!K16</f>
        <v>1352.9970000000001</v>
      </c>
      <c r="K13" s="25">
        <f>'2.Renda Média'!L16</f>
        <v>1344.037</v>
      </c>
      <c r="L13" s="25">
        <f>'2.Renda Média'!M16</f>
        <v>1397.4</v>
      </c>
      <c r="M13" s="25">
        <f>'2.Renda Média'!N16</f>
        <v>1401.4590000000001</v>
      </c>
      <c r="N13" s="25">
        <f>'2.Renda Média'!O16</f>
        <v>1385.74</v>
      </c>
      <c r="O13" s="25">
        <f>'2.Renda Média'!P16</f>
        <v>1383.835</v>
      </c>
      <c r="P13" s="25">
        <f>'2.Renda Média'!Q16</f>
        <v>1354.886</v>
      </c>
      <c r="Q13" s="25">
        <f>'2.Renda Média'!R16</f>
        <v>1305.4739999999999</v>
      </c>
      <c r="R13" s="25">
        <f>'2.Renda Média'!S16</f>
        <v>1298.8309999999999</v>
      </c>
      <c r="S13" s="25">
        <f>'2.Renda Média'!T16</f>
        <v>1144.499</v>
      </c>
      <c r="T13" s="25">
        <f>'2.Renda Média'!U16</f>
        <v>1146.182</v>
      </c>
      <c r="U13" s="25">
        <f>'2.Renda Média'!V16</f>
        <v>1190.9100000000001</v>
      </c>
      <c r="V13" s="25">
        <f>'2.Renda Média'!W16</f>
        <v>1228.498</v>
      </c>
      <c r="W13" s="25">
        <f>'2.Renda Média'!X16</f>
        <v>1272.1559999999999</v>
      </c>
      <c r="X13" s="25">
        <f>'2.Renda Média'!Y16</f>
        <v>1162.3240000000001</v>
      </c>
      <c r="Y13" s="25">
        <f>'2.Renda Média'!Z16</f>
        <v>1503.6959999999999</v>
      </c>
      <c r="Z13" s="25">
        <f>'2.Renda Média'!AA16</f>
        <v>1388.616</v>
      </c>
      <c r="AA13" s="25">
        <f>'2.Renda Média'!AB16</f>
        <v>1329.461</v>
      </c>
      <c r="AB13" s="25">
        <f>'2.Renda Média'!AC16</f>
        <v>1377.355</v>
      </c>
      <c r="AC13" s="25">
        <f>'2.Renda Média'!AD16</f>
        <v>1491.2919999999999</v>
      </c>
      <c r="AD13" s="25">
        <f>'2.Renda Média'!AE16</f>
        <v>1334.153</v>
      </c>
      <c r="AE13" s="25">
        <f>'2.Renda Média'!AF16</f>
        <v>1323.6880000000001</v>
      </c>
      <c r="AF13" s="25">
        <f>'2.Renda Média'!AG16</f>
        <v>1317.2629999999999</v>
      </c>
      <c r="AG13" s="25">
        <f>'2.Renda Média'!AH16</f>
        <v>1409.6010000000001</v>
      </c>
      <c r="AH13" s="25">
        <f>'2.Renda Média'!AI16</f>
        <v>1375.2260000000001</v>
      </c>
      <c r="AI13" s="25">
        <f>'2.Renda Média'!AJ16</f>
        <v>1134.2159999999999</v>
      </c>
      <c r="AJ13" s="25">
        <f>'2.Renda Média'!AK16</f>
        <v>1098.241</v>
      </c>
      <c r="AK13" s="25">
        <f>'2.Renda Média'!AL16</f>
        <v>1081.0989999999999</v>
      </c>
      <c r="AL13" s="25">
        <f>'2.Renda Média'!AM16</f>
        <v>1056.3389999999999</v>
      </c>
      <c r="AM13" s="25">
        <f>'2.Renda Média'!AN16</f>
        <v>1093.1410000000001</v>
      </c>
      <c r="AN13" s="25">
        <f>'2.Renda Média'!AO16</f>
        <v>1100.17</v>
      </c>
      <c r="AO13" s="25">
        <f>'2.Renda Média'!AP16</f>
        <v>1012.631</v>
      </c>
      <c r="AP13" s="25">
        <f>'2.Renda Média'!AQ16</f>
        <v>1095.3430000000001</v>
      </c>
      <c r="AQ13" s="25">
        <f>'2.Renda Média'!AR16</f>
        <v>1076.0340000000001</v>
      </c>
      <c r="AR13" s="25">
        <f>'2.Renda Média'!AS16</f>
        <v>1056.6510000000001</v>
      </c>
    </row>
    <row r="14" spans="1:44" x14ac:dyDescent="0.2">
      <c r="A14" s="48" t="s">
        <v>12</v>
      </c>
      <c r="B14" s="25">
        <f>'2.Renda Média'!C17</f>
        <v>1511.14</v>
      </c>
      <c r="C14" s="25">
        <f>'2.Renda Média'!D17</f>
        <v>1510.81</v>
      </c>
      <c r="D14" s="25">
        <f>'2.Renda Média'!E17</f>
        <v>1591.482</v>
      </c>
      <c r="E14" s="25">
        <f>'2.Renda Média'!F17</f>
        <v>1541.8109999999999</v>
      </c>
      <c r="F14" s="25">
        <f>'2.Renda Média'!G17</f>
        <v>1557.258</v>
      </c>
      <c r="G14" s="25">
        <f>'2.Renda Média'!H17</f>
        <v>1583.461</v>
      </c>
      <c r="H14" s="25">
        <f>'2.Renda Média'!I17</f>
        <v>1635.066</v>
      </c>
      <c r="I14" s="25">
        <f>'2.Renda Média'!J17</f>
        <v>1660.2529999999999</v>
      </c>
      <c r="J14" s="25">
        <f>'2.Renda Média'!K17</f>
        <v>1623.7819999999999</v>
      </c>
      <c r="K14" s="25">
        <f>'2.Renda Média'!L17</f>
        <v>1574.037</v>
      </c>
      <c r="L14" s="25">
        <f>'2.Renda Média'!M17</f>
        <v>1619.6130000000001</v>
      </c>
      <c r="M14" s="25">
        <f>'2.Renda Média'!N17</f>
        <v>1561.5029999999999</v>
      </c>
      <c r="N14" s="25">
        <f>'2.Renda Média'!O17</f>
        <v>1508.356</v>
      </c>
      <c r="O14" s="25">
        <f>'2.Renda Média'!P17</f>
        <v>1515.808</v>
      </c>
      <c r="P14" s="25">
        <f>'2.Renda Média'!Q17</f>
        <v>1563.42</v>
      </c>
      <c r="Q14" s="25">
        <f>'2.Renda Média'!R17</f>
        <v>1499.1890000000001</v>
      </c>
      <c r="R14" s="25">
        <f>'2.Renda Média'!S17</f>
        <v>1454.5360000000001</v>
      </c>
      <c r="S14" s="25">
        <f>'2.Renda Média'!T17</f>
        <v>1456.5239999999999</v>
      </c>
      <c r="T14" s="25">
        <f>'2.Renda Média'!U17</f>
        <v>1447.91</v>
      </c>
      <c r="U14" s="25">
        <f>'2.Renda Média'!V17</f>
        <v>1438.33</v>
      </c>
      <c r="V14" s="25">
        <f>'2.Renda Média'!W17</f>
        <v>1368.165</v>
      </c>
      <c r="W14" s="25">
        <f>'2.Renda Média'!X17</f>
        <v>1420.18</v>
      </c>
      <c r="X14" s="25">
        <f>'2.Renda Média'!Y17</f>
        <v>1474.5150000000001</v>
      </c>
      <c r="Y14" s="25">
        <f>'2.Renda Média'!Z17</f>
        <v>1522.5160000000001</v>
      </c>
      <c r="Z14" s="25">
        <f>'2.Renda Média'!AA17</f>
        <v>1488.2629999999999</v>
      </c>
      <c r="AA14" s="25">
        <f>'2.Renda Média'!AB17</f>
        <v>1541.5509999999999</v>
      </c>
      <c r="AB14" s="25">
        <f>'2.Renda Média'!AC17</f>
        <v>1485.2719999999999</v>
      </c>
      <c r="AC14" s="25">
        <f>'2.Renda Média'!AD17</f>
        <v>1491.809</v>
      </c>
      <c r="AD14" s="25">
        <f>'2.Renda Média'!AE17</f>
        <v>1457.604</v>
      </c>
      <c r="AE14" s="25">
        <f>'2.Renda Média'!AF17</f>
        <v>1504.242</v>
      </c>
      <c r="AF14" s="25">
        <f>'2.Renda Média'!AG17</f>
        <v>1464.4580000000001</v>
      </c>
      <c r="AG14" s="25">
        <f>'2.Renda Média'!AH17</f>
        <v>1482.386</v>
      </c>
      <c r="AH14" s="25">
        <f>'2.Renda Média'!AI17</f>
        <v>1402.0350000000001</v>
      </c>
      <c r="AI14" s="25">
        <f>'2.Renda Média'!AJ17</f>
        <v>1366.3720000000001</v>
      </c>
      <c r="AJ14" s="25">
        <f>'2.Renda Média'!AK17</f>
        <v>1338.9690000000001</v>
      </c>
      <c r="AK14" s="25">
        <f>'2.Renda Média'!AL17</f>
        <v>1426.105</v>
      </c>
      <c r="AL14" s="25">
        <f>'2.Renda Média'!AM17</f>
        <v>1426.6379999999999</v>
      </c>
      <c r="AM14" s="25">
        <f>'2.Renda Média'!AN17</f>
        <v>1459.028</v>
      </c>
      <c r="AN14" s="25">
        <f>'2.Renda Média'!AO17</f>
        <v>1526.1759999999999</v>
      </c>
      <c r="AO14" s="25">
        <f>'2.Renda Média'!AP17</f>
        <v>1511.76</v>
      </c>
      <c r="AP14" s="25">
        <f>'2.Renda Média'!AQ17</f>
        <v>1448.1559999999999</v>
      </c>
      <c r="AQ14" s="25">
        <f>'2.Renda Média'!AR17</f>
        <v>1500.7919999999999</v>
      </c>
      <c r="AR14" s="25">
        <f>'2.Renda Média'!AS17</f>
        <v>1611.511</v>
      </c>
    </row>
    <row r="15" spans="1:44" x14ac:dyDescent="0.2">
      <c r="A15" s="48" t="s">
        <v>84</v>
      </c>
      <c r="B15" s="25">
        <f>'2.Renda Média'!C18</f>
        <v>1411.9949999999999</v>
      </c>
      <c r="C15" s="25">
        <f>'2.Renda Média'!D18</f>
        <v>1429.614</v>
      </c>
      <c r="D15" s="25">
        <f>'2.Renda Média'!E18</f>
        <v>1369.5360000000001</v>
      </c>
      <c r="E15" s="25">
        <f>'2.Renda Média'!F18</f>
        <v>1401.819</v>
      </c>
      <c r="F15" s="25">
        <f>'2.Renda Média'!G18</f>
        <v>1395.403</v>
      </c>
      <c r="G15" s="25">
        <f>'2.Renda Média'!H18</f>
        <v>1391.675</v>
      </c>
      <c r="H15" s="25">
        <f>'2.Renda Média'!I18</f>
        <v>1458.1679999999999</v>
      </c>
      <c r="I15" s="25">
        <f>'2.Renda Média'!J18</f>
        <v>1508.1579999999999</v>
      </c>
      <c r="J15" s="25">
        <f>'2.Renda Média'!K18</f>
        <v>1482.7260000000001</v>
      </c>
      <c r="K15" s="25">
        <f>'2.Renda Média'!L18</f>
        <v>1431.9949999999999</v>
      </c>
      <c r="L15" s="25">
        <f>'2.Renda Média'!M18</f>
        <v>1495.05</v>
      </c>
      <c r="M15" s="25">
        <f>'2.Renda Média'!N18</f>
        <v>1481.73</v>
      </c>
      <c r="N15" s="25">
        <f>'2.Renda Média'!O18</f>
        <v>1380.645</v>
      </c>
      <c r="O15" s="25">
        <f>'2.Renda Média'!P18</f>
        <v>1433.335</v>
      </c>
      <c r="P15" s="25">
        <f>'2.Renda Média'!Q18</f>
        <v>1394.3440000000001</v>
      </c>
      <c r="Q15" s="25">
        <f>'2.Renda Média'!R18</f>
        <v>1425.432</v>
      </c>
      <c r="R15" s="25">
        <f>'2.Renda Média'!S18</f>
        <v>1403.6030000000001</v>
      </c>
      <c r="S15" s="25">
        <f>'2.Renda Média'!T18</f>
        <v>1359.502</v>
      </c>
      <c r="T15" s="25">
        <f>'2.Renda Média'!U18</f>
        <v>1332.0239999999999</v>
      </c>
      <c r="U15" s="25">
        <f>'2.Renda Média'!V18</f>
        <v>1310.1210000000001</v>
      </c>
      <c r="V15" s="25">
        <f>'2.Renda Média'!W18</f>
        <v>1332.98</v>
      </c>
      <c r="W15" s="25">
        <f>'2.Renda Média'!X18</f>
        <v>1381.463</v>
      </c>
      <c r="X15" s="25">
        <f>'2.Renda Média'!Y18</f>
        <v>1368.367</v>
      </c>
      <c r="Y15" s="25">
        <f>'2.Renda Média'!Z18</f>
        <v>1421.6010000000001</v>
      </c>
      <c r="Z15" s="25">
        <f>'2.Renda Média'!AA18</f>
        <v>1391.932</v>
      </c>
      <c r="AA15" s="25">
        <f>'2.Renda Média'!AB18</f>
        <v>1348.6949999999999</v>
      </c>
      <c r="AB15" s="25">
        <f>'2.Renda Média'!AC18</f>
        <v>1480.7470000000001</v>
      </c>
      <c r="AC15" s="25">
        <f>'2.Renda Média'!AD18</f>
        <v>1513.6980000000001</v>
      </c>
      <c r="AD15" s="25">
        <f>'2.Renda Média'!AE18</f>
        <v>1521.98</v>
      </c>
      <c r="AE15" s="25">
        <f>'2.Renda Média'!AF18</f>
        <v>1518.9839999999999</v>
      </c>
      <c r="AF15" s="25">
        <f>'2.Renda Média'!AG18</f>
        <v>1518.452</v>
      </c>
      <c r="AG15" s="25">
        <f>'2.Renda Média'!AH18</f>
        <v>1498.7180000000001</v>
      </c>
      <c r="AH15" s="25">
        <f>'2.Renda Média'!AI18</f>
        <v>1456.163</v>
      </c>
      <c r="AI15" s="25">
        <f>'2.Renda Média'!AJ18</f>
        <v>1374.67</v>
      </c>
      <c r="AJ15" s="25">
        <f>'2.Renda Média'!AK18</f>
        <v>1353.087</v>
      </c>
      <c r="AK15" s="25">
        <f>'2.Renda Média'!AL18</f>
        <v>1353.923</v>
      </c>
      <c r="AL15" s="25">
        <f>'2.Renda Média'!AM18</f>
        <v>1398.0740000000001</v>
      </c>
      <c r="AM15" s="25">
        <f>'2.Renda Média'!AN18</f>
        <v>1327.7739999999999</v>
      </c>
      <c r="AN15" s="25">
        <f>'2.Renda Média'!AO18</f>
        <v>1416.4090000000001</v>
      </c>
      <c r="AO15" s="25">
        <f>'2.Renda Média'!AP18</f>
        <v>1469.204</v>
      </c>
      <c r="AP15" s="25">
        <f>'2.Renda Média'!AQ18</f>
        <v>1406.635</v>
      </c>
      <c r="AQ15" s="25">
        <f>'2.Renda Média'!AR18</f>
        <v>1414.0450000000001</v>
      </c>
      <c r="AR15" s="25">
        <f>'2.Renda Média'!AS18</f>
        <v>1545.2570000000001</v>
      </c>
    </row>
    <row r="16" spans="1:44" x14ac:dyDescent="0.2">
      <c r="A16" s="48" t="s">
        <v>13</v>
      </c>
      <c r="B16" s="25">
        <f>'2.Renda Média'!C19</f>
        <v>1354.3720000000001</v>
      </c>
      <c r="C16" s="25">
        <f>'2.Renda Média'!D19</f>
        <v>1387.287</v>
      </c>
      <c r="D16" s="25">
        <f>'2.Renda Média'!E19</f>
        <v>1327.739</v>
      </c>
      <c r="E16" s="25">
        <f>'2.Renda Média'!F19</f>
        <v>1319.393</v>
      </c>
      <c r="F16" s="25">
        <f>'2.Renda Média'!G19</f>
        <v>1385.213</v>
      </c>
      <c r="G16" s="25">
        <f>'2.Renda Média'!H19</f>
        <v>1371.873</v>
      </c>
      <c r="H16" s="25">
        <f>'2.Renda Média'!I19</f>
        <v>1445.8910000000001</v>
      </c>
      <c r="I16" s="25">
        <f>'2.Renda Média'!J19</f>
        <v>1435.1569999999999</v>
      </c>
      <c r="J16" s="25">
        <f>'2.Renda Média'!K19</f>
        <v>1467.9269999999999</v>
      </c>
      <c r="K16" s="25">
        <f>'2.Renda Média'!L19</f>
        <v>1438.751</v>
      </c>
      <c r="L16" s="25">
        <f>'2.Renda Média'!M19</f>
        <v>1428.597</v>
      </c>
      <c r="M16" s="25">
        <f>'2.Renda Média'!N19</f>
        <v>1431.23</v>
      </c>
      <c r="N16" s="25">
        <f>'2.Renda Média'!O19</f>
        <v>1398.7439999999999</v>
      </c>
      <c r="O16" s="25">
        <f>'2.Renda Média'!P19</f>
        <v>1451.4960000000001</v>
      </c>
      <c r="P16" s="25">
        <f>'2.Renda Média'!Q19</f>
        <v>1459.528</v>
      </c>
      <c r="Q16" s="25">
        <f>'2.Renda Média'!R19</f>
        <v>1427.2650000000001</v>
      </c>
      <c r="R16" s="25">
        <f>'2.Renda Média'!S19</f>
        <v>1481.836</v>
      </c>
      <c r="S16" s="25">
        <f>'2.Renda Média'!T19</f>
        <v>1478.9480000000001</v>
      </c>
      <c r="T16" s="25">
        <f>'2.Renda Média'!U19</f>
        <v>1418.8240000000001</v>
      </c>
      <c r="U16" s="25">
        <f>'2.Renda Média'!V19</f>
        <v>1403.463</v>
      </c>
      <c r="V16" s="25">
        <f>'2.Renda Média'!W19</f>
        <v>1401.4169999999999</v>
      </c>
      <c r="W16" s="25">
        <f>'2.Renda Média'!X19</f>
        <v>1344.961</v>
      </c>
      <c r="X16" s="25">
        <f>'2.Renda Média'!Y19</f>
        <v>1395.1310000000001</v>
      </c>
      <c r="Y16" s="25">
        <f>'2.Renda Média'!Z19</f>
        <v>1394.356</v>
      </c>
      <c r="Z16" s="25">
        <f>'2.Renda Média'!AA19</f>
        <v>1408.721</v>
      </c>
      <c r="AA16" s="25">
        <f>'2.Renda Média'!AB19</f>
        <v>1490.0060000000001</v>
      </c>
      <c r="AB16" s="25">
        <f>'2.Renda Média'!AC19</f>
        <v>1509.3889999999999</v>
      </c>
      <c r="AC16" s="25">
        <f>'2.Renda Média'!AD19</f>
        <v>1526.1179999999999</v>
      </c>
      <c r="AD16" s="25">
        <f>'2.Renda Média'!AE19</f>
        <v>1570.1759999999999</v>
      </c>
      <c r="AE16" s="25">
        <f>'2.Renda Média'!AF19</f>
        <v>1558.2170000000001</v>
      </c>
      <c r="AF16" s="25">
        <f>'2.Renda Média'!AG19</f>
        <v>1614.202</v>
      </c>
      <c r="AG16" s="25">
        <f>'2.Renda Média'!AH19</f>
        <v>1661.347</v>
      </c>
      <c r="AH16" s="25">
        <f>'2.Renda Média'!AI19</f>
        <v>1662.85</v>
      </c>
      <c r="AI16" s="25">
        <f>'2.Renda Média'!AJ19</f>
        <v>1579.7349999999999</v>
      </c>
      <c r="AJ16" s="25">
        <f>'2.Renda Média'!AK19</f>
        <v>1576.73</v>
      </c>
      <c r="AK16" s="25">
        <f>'2.Renda Média'!AL19</f>
        <v>1574.18</v>
      </c>
      <c r="AL16" s="25">
        <f>'2.Renda Média'!AM19</f>
        <v>1592.5160000000001</v>
      </c>
      <c r="AM16" s="25">
        <f>'2.Renda Média'!AN19</f>
        <v>1673.2239999999999</v>
      </c>
      <c r="AN16" s="25">
        <f>'2.Renda Média'!AO19</f>
        <v>1495.9069999999999</v>
      </c>
      <c r="AO16" s="25">
        <f>'2.Renda Média'!AP19</f>
        <v>1536.2539999999999</v>
      </c>
      <c r="AP16" s="25">
        <f>'2.Renda Média'!AQ19</f>
        <v>1527.367</v>
      </c>
      <c r="AQ16" s="25">
        <f>'2.Renda Média'!AR19</f>
        <v>1606.8720000000001</v>
      </c>
      <c r="AR16" s="25">
        <f>'2.Renda Média'!AS19</f>
        <v>1624.7660000000001</v>
      </c>
    </row>
    <row r="17" spans="1:44" x14ac:dyDescent="0.2">
      <c r="A17" s="48" t="s">
        <v>14</v>
      </c>
      <c r="B17" s="25">
        <f>'2.Renda Média'!C20</f>
        <v>1763.884</v>
      </c>
      <c r="C17" s="25">
        <f>'2.Renda Média'!D20</f>
        <v>1799.96</v>
      </c>
      <c r="D17" s="25">
        <f>'2.Renda Média'!E20</f>
        <v>1850.817</v>
      </c>
      <c r="E17" s="25">
        <f>'2.Renda Média'!F20</f>
        <v>1888.6990000000001</v>
      </c>
      <c r="F17" s="25">
        <f>'2.Renda Média'!G20</f>
        <v>1881.0440000000001</v>
      </c>
      <c r="G17" s="25">
        <f>'2.Renda Média'!H20</f>
        <v>1964.5219999999999</v>
      </c>
      <c r="H17" s="25">
        <f>'2.Renda Média'!I20</f>
        <v>1955.3230000000001</v>
      </c>
      <c r="I17" s="25">
        <f>'2.Renda Média'!J20</f>
        <v>1890.432</v>
      </c>
      <c r="J17" s="25">
        <f>'2.Renda Média'!K20</f>
        <v>2014.796</v>
      </c>
      <c r="K17" s="25">
        <f>'2.Renda Média'!L20</f>
        <v>2053.5619999999999</v>
      </c>
      <c r="L17" s="25">
        <f>'2.Renda Média'!M20</f>
        <v>2121.3240000000001</v>
      </c>
      <c r="M17" s="25">
        <f>'2.Renda Média'!N20</f>
        <v>2071.0079999999998</v>
      </c>
      <c r="N17" s="25">
        <f>'2.Renda Média'!O20</f>
        <v>2085.29</v>
      </c>
      <c r="O17" s="25">
        <f>'2.Renda Média'!P20</f>
        <v>2142.4580000000001</v>
      </c>
      <c r="P17" s="25">
        <f>'2.Renda Média'!Q20</f>
        <v>2064.4639999999999</v>
      </c>
      <c r="Q17" s="25">
        <f>'2.Renda Média'!R20</f>
        <v>2022.71</v>
      </c>
      <c r="R17" s="25">
        <f>'2.Renda Média'!S20</f>
        <v>2037.6959999999999</v>
      </c>
      <c r="S17" s="25">
        <f>'2.Renda Média'!T20</f>
        <v>1965.501</v>
      </c>
      <c r="T17" s="25">
        <f>'2.Renda Média'!U20</f>
        <v>2013.875</v>
      </c>
      <c r="U17" s="25">
        <f>'2.Renda Média'!V20</f>
        <v>2080.7170000000001</v>
      </c>
      <c r="V17" s="25">
        <f>'2.Renda Média'!W20</f>
        <v>2067.9560000000001</v>
      </c>
      <c r="W17" s="25">
        <f>'2.Renda Média'!X20</f>
        <v>2004.537</v>
      </c>
      <c r="X17" s="25">
        <f>'2.Renda Média'!Y20</f>
        <v>2050.491</v>
      </c>
      <c r="Y17" s="25">
        <f>'2.Renda Média'!Z20</f>
        <v>2059.8939999999998</v>
      </c>
      <c r="Z17" s="25">
        <f>'2.Renda Média'!AA20</f>
        <v>2077.0520000000001</v>
      </c>
      <c r="AA17" s="25">
        <f>'2.Renda Média'!AB20</f>
        <v>2053.9630000000002</v>
      </c>
      <c r="AB17" s="25">
        <f>'2.Renda Média'!AC20</f>
        <v>2078.884</v>
      </c>
      <c r="AC17" s="25">
        <f>'2.Renda Média'!AD20</f>
        <v>2097.3180000000002</v>
      </c>
      <c r="AD17" s="25">
        <f>'2.Renda Média'!AE20</f>
        <v>2058.56</v>
      </c>
      <c r="AE17" s="25">
        <f>'2.Renda Média'!AF20</f>
        <v>2059.5039999999999</v>
      </c>
      <c r="AF17" s="25">
        <f>'2.Renda Média'!AG20</f>
        <v>2087.703</v>
      </c>
      <c r="AG17" s="25">
        <f>'2.Renda Média'!AH20</f>
        <v>2107.59</v>
      </c>
      <c r="AH17" s="25">
        <f>'2.Renda Média'!AI20</f>
        <v>2123.6579999999999</v>
      </c>
      <c r="AI17" s="25">
        <f>'2.Renda Média'!AJ20</f>
        <v>1913.5650000000001</v>
      </c>
      <c r="AJ17" s="25">
        <f>'2.Renda Média'!AK20</f>
        <v>1970.153</v>
      </c>
      <c r="AK17" s="25">
        <f>'2.Renda Média'!AL20</f>
        <v>1865.364</v>
      </c>
      <c r="AL17" s="25">
        <f>'2.Renda Média'!AM20</f>
        <v>1879.675</v>
      </c>
      <c r="AM17" s="25">
        <f>'2.Renda Média'!AN20</f>
        <v>1849.3009999999999</v>
      </c>
      <c r="AN17" s="25">
        <f>'2.Renda Média'!AO20</f>
        <v>1843.067</v>
      </c>
      <c r="AO17" s="25">
        <f>'2.Renda Média'!AP20</f>
        <v>1778.2</v>
      </c>
      <c r="AP17" s="25">
        <f>'2.Renda Média'!AQ20</f>
        <v>1793.3320000000001</v>
      </c>
      <c r="AQ17" s="25">
        <f>'2.Renda Média'!AR20</f>
        <v>1901.0260000000001</v>
      </c>
      <c r="AR17" s="25">
        <f>'2.Renda Média'!AS20</f>
        <v>1935.153</v>
      </c>
    </row>
    <row r="18" spans="1:44" x14ac:dyDescent="0.2">
      <c r="A18" s="48" t="s">
        <v>15</v>
      </c>
      <c r="B18" s="25">
        <f>'2.Renda Média'!C21</f>
        <v>1756.7139999999999</v>
      </c>
      <c r="C18" s="25">
        <f>'2.Renda Média'!D21</f>
        <v>1659.212</v>
      </c>
      <c r="D18" s="25">
        <f>'2.Renda Média'!E21</f>
        <v>1764.1</v>
      </c>
      <c r="E18" s="25">
        <f>'2.Renda Média'!F21</f>
        <v>1697.4739999999999</v>
      </c>
      <c r="F18" s="25">
        <f>'2.Renda Média'!G21</f>
        <v>1769.5029999999999</v>
      </c>
      <c r="G18" s="25">
        <f>'2.Renda Média'!H21</f>
        <v>1826.6279999999999</v>
      </c>
      <c r="H18" s="25">
        <f>'2.Renda Média'!I21</f>
        <v>1891.4</v>
      </c>
      <c r="I18" s="25">
        <f>'2.Renda Média'!J21</f>
        <v>1854.365</v>
      </c>
      <c r="J18" s="25">
        <f>'2.Renda Média'!K21</f>
        <v>1841.864</v>
      </c>
      <c r="K18" s="25">
        <f>'2.Renda Média'!L21</f>
        <v>1840.847</v>
      </c>
      <c r="L18" s="25">
        <f>'2.Renda Média'!M21</f>
        <v>1885.5340000000001</v>
      </c>
      <c r="M18" s="25">
        <f>'2.Renda Média'!N21</f>
        <v>1864.2629999999999</v>
      </c>
      <c r="N18" s="25">
        <f>'2.Renda Média'!O21</f>
        <v>1824.625</v>
      </c>
      <c r="O18" s="25">
        <f>'2.Renda Média'!P21</f>
        <v>1751.0340000000001</v>
      </c>
      <c r="P18" s="25">
        <f>'2.Renda Média'!Q21</f>
        <v>1758.8820000000001</v>
      </c>
      <c r="Q18" s="25">
        <f>'2.Renda Média'!R21</f>
        <v>1739.873</v>
      </c>
      <c r="R18" s="25">
        <f>'2.Renda Média'!S21</f>
        <v>1707.769</v>
      </c>
      <c r="S18" s="25">
        <f>'2.Renda Média'!T21</f>
        <v>1682.9480000000001</v>
      </c>
      <c r="T18" s="25">
        <f>'2.Renda Média'!U21</f>
        <v>1703.2</v>
      </c>
      <c r="U18" s="25">
        <f>'2.Renda Média'!V21</f>
        <v>1774.646</v>
      </c>
      <c r="V18" s="25">
        <f>'2.Renda Média'!W21</f>
        <v>1728.819</v>
      </c>
      <c r="W18" s="25">
        <f>'2.Renda Média'!X21</f>
        <v>1727.366</v>
      </c>
      <c r="X18" s="25">
        <f>'2.Renda Média'!Y21</f>
        <v>1698.5070000000001</v>
      </c>
      <c r="Y18" s="25">
        <f>'2.Renda Média'!Z21</f>
        <v>1755.43</v>
      </c>
      <c r="Z18" s="25">
        <f>'2.Renda Média'!AA21</f>
        <v>1723.2180000000001</v>
      </c>
      <c r="AA18" s="25">
        <f>'2.Renda Média'!AB21</f>
        <v>1724.0709999999999</v>
      </c>
      <c r="AB18" s="25">
        <f>'2.Renda Média'!AC21</f>
        <v>1803.2629999999999</v>
      </c>
      <c r="AC18" s="25">
        <f>'2.Renda Média'!AD21</f>
        <v>1840.4860000000001</v>
      </c>
      <c r="AD18" s="25">
        <f>'2.Renda Média'!AE21</f>
        <v>1875.115</v>
      </c>
      <c r="AE18" s="25">
        <f>'2.Renda Média'!AF21</f>
        <v>1842.578</v>
      </c>
      <c r="AF18" s="25">
        <f>'2.Renda Média'!AG21</f>
        <v>1893.855</v>
      </c>
      <c r="AG18" s="25">
        <f>'2.Renda Média'!AH21</f>
        <v>1967.8610000000001</v>
      </c>
      <c r="AH18" s="25">
        <f>'2.Renda Média'!AI21</f>
        <v>1885.175</v>
      </c>
      <c r="AI18" s="25">
        <f>'2.Renda Média'!AJ21</f>
        <v>1857.5820000000001</v>
      </c>
      <c r="AJ18" s="25">
        <f>'2.Renda Média'!AK21</f>
        <v>1795.9939999999999</v>
      </c>
      <c r="AK18" s="25">
        <f>'2.Renda Média'!AL21</f>
        <v>1765.521</v>
      </c>
      <c r="AL18" s="25">
        <f>'2.Renda Média'!AM21</f>
        <v>1686.9780000000001</v>
      </c>
      <c r="AM18" s="25">
        <f>'2.Renda Média'!AN21</f>
        <v>1606.133</v>
      </c>
      <c r="AN18" s="25">
        <f>'2.Renda Média'!AO21</f>
        <v>1613.3920000000001</v>
      </c>
      <c r="AO18" s="25">
        <f>'2.Renda Média'!AP21</f>
        <v>1638.17</v>
      </c>
      <c r="AP18" s="25">
        <f>'2.Renda Média'!AQ21</f>
        <v>1653.4929999999999</v>
      </c>
      <c r="AQ18" s="25">
        <f>'2.Renda Média'!AR21</f>
        <v>1785.9829999999999</v>
      </c>
      <c r="AR18" s="25">
        <f>'2.Renda Média'!AS21</f>
        <v>1814.4349999999999</v>
      </c>
    </row>
    <row r="19" spans="1:44" x14ac:dyDescent="0.2">
      <c r="A19" s="48" t="s">
        <v>16</v>
      </c>
      <c r="B19" s="25">
        <f>'2.Renda Média'!C22</f>
        <v>1907.991</v>
      </c>
      <c r="C19" s="25">
        <f>'2.Renda Média'!D22</f>
        <v>1842.404</v>
      </c>
      <c r="D19" s="25">
        <f>'2.Renda Média'!E22</f>
        <v>1914.4269999999999</v>
      </c>
      <c r="E19" s="25">
        <f>'2.Renda Média'!F22</f>
        <v>1888.652</v>
      </c>
      <c r="F19" s="25">
        <f>'2.Renda Média'!G22</f>
        <v>1800.97</v>
      </c>
      <c r="G19" s="25">
        <f>'2.Renda Média'!H22</f>
        <v>1728.2650000000001</v>
      </c>
      <c r="H19" s="25">
        <f>'2.Renda Média'!I22</f>
        <v>1934.443</v>
      </c>
      <c r="I19" s="25">
        <f>'2.Renda Média'!J22</f>
        <v>2061.8829999999998</v>
      </c>
      <c r="J19" s="25">
        <f>'2.Renda Média'!K22</f>
        <v>2012.001</v>
      </c>
      <c r="K19" s="25">
        <f>'2.Renda Média'!L22</f>
        <v>1909.049</v>
      </c>
      <c r="L19" s="25">
        <f>'2.Renda Média'!M22</f>
        <v>1983.4090000000001</v>
      </c>
      <c r="M19" s="25">
        <f>'2.Renda Média'!N22</f>
        <v>2154.2849999999999</v>
      </c>
      <c r="N19" s="25">
        <f>'2.Renda Média'!O22</f>
        <v>1953.3340000000001</v>
      </c>
      <c r="O19" s="25">
        <f>'2.Renda Média'!P22</f>
        <v>1895.7349999999999</v>
      </c>
      <c r="P19" s="25">
        <f>'2.Renda Média'!Q22</f>
        <v>1897.7919999999999</v>
      </c>
      <c r="Q19" s="25">
        <f>'2.Renda Média'!R22</f>
        <v>1897.9390000000001</v>
      </c>
      <c r="R19" s="25">
        <f>'2.Renda Média'!S22</f>
        <v>1766.62</v>
      </c>
      <c r="S19" s="25">
        <f>'2.Renda Média'!T22</f>
        <v>1761.383</v>
      </c>
      <c r="T19" s="25">
        <f>'2.Renda Média'!U22</f>
        <v>1784.2339999999999</v>
      </c>
      <c r="U19" s="25">
        <f>'2.Renda Média'!V22</f>
        <v>1782.7159999999999</v>
      </c>
      <c r="V19" s="25">
        <f>'2.Renda Média'!W22</f>
        <v>1878.5129999999999</v>
      </c>
      <c r="W19" s="25">
        <f>'2.Renda Média'!X22</f>
        <v>1882.4349999999999</v>
      </c>
      <c r="X19" s="25">
        <f>'2.Renda Média'!Y22</f>
        <v>1810.374</v>
      </c>
      <c r="Y19" s="25">
        <f>'2.Renda Média'!Z22</f>
        <v>1853.8979999999999</v>
      </c>
      <c r="Z19" s="25">
        <f>'2.Renda Média'!AA22</f>
        <v>1837.644</v>
      </c>
      <c r="AA19" s="25">
        <f>'2.Renda Média'!AB22</f>
        <v>1898.029</v>
      </c>
      <c r="AB19" s="25">
        <f>'2.Renda Média'!AC22</f>
        <v>1932.1389999999999</v>
      </c>
      <c r="AC19" s="25">
        <f>'2.Renda Média'!AD22</f>
        <v>2020.383</v>
      </c>
      <c r="AD19" s="25">
        <f>'2.Renda Média'!AE22</f>
        <v>1994.5530000000001</v>
      </c>
      <c r="AE19" s="25">
        <f>'2.Renda Média'!AF22</f>
        <v>1999.8810000000001</v>
      </c>
      <c r="AF19" s="25">
        <f>'2.Renda Média'!AG22</f>
        <v>2006.366</v>
      </c>
      <c r="AG19" s="25">
        <f>'2.Renda Média'!AH22</f>
        <v>2192.75</v>
      </c>
      <c r="AH19" s="25">
        <f>'2.Renda Média'!AI22</f>
        <v>2093.433</v>
      </c>
      <c r="AI19" s="25">
        <f>'2.Renda Média'!AJ22</f>
        <v>2286.1999999999998</v>
      </c>
      <c r="AJ19" s="25">
        <f>'2.Renda Média'!AK22</f>
        <v>2223.4450000000002</v>
      </c>
      <c r="AK19" s="25">
        <f>'2.Renda Média'!AL22</f>
        <v>2230.2399999999998</v>
      </c>
      <c r="AL19" s="25">
        <f>'2.Renda Média'!AM22</f>
        <v>2312.5819999999999</v>
      </c>
      <c r="AM19" s="25">
        <f>'2.Renda Média'!AN22</f>
        <v>2415.373</v>
      </c>
      <c r="AN19" s="25">
        <f>'2.Renda Média'!AO22</f>
        <v>2005.9670000000001</v>
      </c>
      <c r="AO19" s="25">
        <f>'2.Renda Média'!AP22</f>
        <v>1974.4929999999999</v>
      </c>
      <c r="AP19" s="25">
        <f>'2.Renda Média'!AQ22</f>
        <v>2000.9110000000001</v>
      </c>
      <c r="AQ19" s="25">
        <f>'2.Renda Média'!AR22</f>
        <v>1938.3119999999999</v>
      </c>
      <c r="AR19" s="25">
        <f>'2.Renda Média'!AS22</f>
        <v>2122.1909999999998</v>
      </c>
    </row>
    <row r="20" spans="1:44" x14ac:dyDescent="0.2">
      <c r="A20" s="48" t="s">
        <v>17</v>
      </c>
      <c r="B20" s="25">
        <f>'2.Renda Média'!C23</f>
        <v>1623.588</v>
      </c>
      <c r="C20" s="25">
        <f>'2.Renda Média'!D23</f>
        <v>1626.5050000000001</v>
      </c>
      <c r="D20" s="25">
        <f>'2.Renda Média'!E23</f>
        <v>1684.9680000000001</v>
      </c>
      <c r="E20" s="25">
        <f>'2.Renda Média'!F23</f>
        <v>1657.4639999999999</v>
      </c>
      <c r="F20" s="25">
        <f>'2.Renda Média'!G23</f>
        <v>1698.758</v>
      </c>
      <c r="G20" s="25">
        <f>'2.Renda Média'!H23</f>
        <v>1670.3140000000001</v>
      </c>
      <c r="H20" s="25">
        <f>'2.Renda Média'!I23</f>
        <v>1804.473</v>
      </c>
      <c r="I20" s="25">
        <f>'2.Renda Média'!J23</f>
        <v>1782.7349999999999</v>
      </c>
      <c r="J20" s="25">
        <f>'2.Renda Média'!K23</f>
        <v>1775.239</v>
      </c>
      <c r="K20" s="25">
        <f>'2.Renda Média'!L23</f>
        <v>1661.1130000000001</v>
      </c>
      <c r="L20" s="25">
        <f>'2.Renda Média'!M23</f>
        <v>1648.0530000000001</v>
      </c>
      <c r="M20" s="25">
        <f>'2.Renda Média'!N23</f>
        <v>1685.143</v>
      </c>
      <c r="N20" s="25">
        <f>'2.Renda Média'!O23</f>
        <v>1665.8389999999999</v>
      </c>
      <c r="O20" s="25">
        <f>'2.Renda Média'!P23</f>
        <v>1550.6079999999999</v>
      </c>
      <c r="P20" s="25">
        <f>'2.Renda Média'!Q23</f>
        <v>1551.0139999999999</v>
      </c>
      <c r="Q20" s="25">
        <f>'2.Renda Média'!R23</f>
        <v>1634.5129999999999</v>
      </c>
      <c r="R20" s="25">
        <f>'2.Renda Média'!S23</f>
        <v>1588.453</v>
      </c>
      <c r="S20" s="25">
        <f>'2.Renda Média'!T23</f>
        <v>1596.8820000000001</v>
      </c>
      <c r="T20" s="25">
        <f>'2.Renda Média'!U23</f>
        <v>1617.5170000000001</v>
      </c>
      <c r="U20" s="25">
        <f>'2.Renda Média'!V23</f>
        <v>1620.2329999999999</v>
      </c>
      <c r="V20" s="25">
        <f>'2.Renda Média'!W23</f>
        <v>1628.4770000000001</v>
      </c>
      <c r="W20" s="25">
        <f>'2.Renda Média'!X23</f>
        <v>1622.143</v>
      </c>
      <c r="X20" s="25">
        <f>'2.Renda Média'!Y23</f>
        <v>1688.539</v>
      </c>
      <c r="Y20" s="25">
        <f>'2.Renda Média'!Z23</f>
        <v>1701.4079999999999</v>
      </c>
      <c r="Z20" s="25">
        <f>'2.Renda Média'!AA23</f>
        <v>1657.3879999999999</v>
      </c>
      <c r="AA20" s="25">
        <f>'2.Renda Média'!AB23</f>
        <v>1679.7560000000001</v>
      </c>
      <c r="AB20" s="25">
        <f>'2.Renda Média'!AC23</f>
        <v>1661.97</v>
      </c>
      <c r="AC20" s="25">
        <f>'2.Renda Média'!AD23</f>
        <v>1724.9459999999999</v>
      </c>
      <c r="AD20" s="25">
        <f>'2.Renda Média'!AE23</f>
        <v>1754.72</v>
      </c>
      <c r="AE20" s="25">
        <f>'2.Renda Média'!AF23</f>
        <v>1752.0830000000001</v>
      </c>
      <c r="AF20" s="25">
        <f>'2.Renda Média'!AG23</f>
        <v>1752.501</v>
      </c>
      <c r="AG20" s="25">
        <f>'2.Renda Média'!AH23</f>
        <v>1830.2550000000001</v>
      </c>
      <c r="AH20" s="25">
        <f>'2.Renda Média'!AI23</f>
        <v>1699.992</v>
      </c>
      <c r="AI20" s="25">
        <f>'2.Renda Média'!AJ23</f>
        <v>1494.597</v>
      </c>
      <c r="AJ20" s="25">
        <f>'2.Renda Média'!AK23</f>
        <v>1600.2159999999999</v>
      </c>
      <c r="AK20" s="25">
        <f>'2.Renda Média'!AL23</f>
        <v>1591.335</v>
      </c>
      <c r="AL20" s="25">
        <f>'2.Renda Média'!AM23</f>
        <v>1606.7370000000001</v>
      </c>
      <c r="AM20" s="25">
        <f>'2.Renda Média'!AN23</f>
        <v>1669.24</v>
      </c>
      <c r="AN20" s="25">
        <f>'2.Renda Média'!AO23</f>
        <v>1665.3920000000001</v>
      </c>
      <c r="AO20" s="25">
        <f>'2.Renda Média'!AP23</f>
        <v>1572.6320000000001</v>
      </c>
      <c r="AP20" s="25">
        <f>'2.Renda Média'!AQ23</f>
        <v>1552.413</v>
      </c>
      <c r="AQ20" s="25">
        <f>'2.Renda Média'!AR23</f>
        <v>1543.1959999999999</v>
      </c>
      <c r="AR20" s="25">
        <f>'2.Renda Média'!AS23</f>
        <v>1667.663</v>
      </c>
    </row>
    <row r="21" spans="1:44" x14ac:dyDescent="0.2">
      <c r="A21" s="48" t="s">
        <v>20</v>
      </c>
      <c r="B21" s="25">
        <f>'2.Renda Média'!C24</f>
        <v>1576.95</v>
      </c>
      <c r="C21" s="25">
        <f>'2.Renda Média'!D24</f>
        <v>1499.886</v>
      </c>
      <c r="D21" s="25">
        <f>'2.Renda Média'!E24</f>
        <v>1502.8679999999999</v>
      </c>
      <c r="E21" s="25">
        <f>'2.Renda Média'!F24</f>
        <v>1458.0229999999999</v>
      </c>
      <c r="F21" s="25">
        <f>'2.Renda Média'!G24</f>
        <v>1393.415</v>
      </c>
      <c r="G21" s="25">
        <f>'2.Renda Média'!H24</f>
        <v>1553.7819999999999</v>
      </c>
      <c r="H21" s="25">
        <f>'2.Renda Média'!I24</f>
        <v>1506.6880000000001</v>
      </c>
      <c r="I21" s="25">
        <f>'2.Renda Média'!J24</f>
        <v>1515.86</v>
      </c>
      <c r="J21" s="25">
        <f>'2.Renda Média'!K24</f>
        <v>1439.2449999999999</v>
      </c>
      <c r="K21" s="25">
        <f>'2.Renda Média'!L24</f>
        <v>1461.0909999999999</v>
      </c>
      <c r="L21" s="25">
        <f>'2.Renda Média'!M24</f>
        <v>1418.673</v>
      </c>
      <c r="M21" s="25">
        <f>'2.Renda Média'!N24</f>
        <v>1445.162</v>
      </c>
      <c r="N21" s="25">
        <f>'2.Renda Média'!O24</f>
        <v>1469.88</v>
      </c>
      <c r="O21" s="25">
        <f>'2.Renda Média'!P24</f>
        <v>1404.508</v>
      </c>
      <c r="P21" s="25">
        <f>'2.Renda Média'!Q24</f>
        <v>1317.213</v>
      </c>
      <c r="Q21" s="25">
        <f>'2.Renda Média'!R24</f>
        <v>1318.7180000000001</v>
      </c>
      <c r="R21" s="25">
        <f>'2.Renda Média'!S24</f>
        <v>1338.04</v>
      </c>
      <c r="S21" s="25">
        <f>'2.Renda Média'!T24</f>
        <v>1270.317</v>
      </c>
      <c r="T21" s="25">
        <f>'2.Renda Média'!U24</f>
        <v>1333.453</v>
      </c>
      <c r="U21" s="25">
        <f>'2.Renda Média'!V24</f>
        <v>1298.309</v>
      </c>
      <c r="V21" s="25">
        <f>'2.Renda Média'!W24</f>
        <v>1422.4259999999999</v>
      </c>
      <c r="W21" s="25">
        <f>'2.Renda Média'!X24</f>
        <v>1369.184</v>
      </c>
      <c r="X21" s="25">
        <f>'2.Renda Média'!Y24</f>
        <v>1486.9649999999999</v>
      </c>
      <c r="Y21" s="25">
        <f>'2.Renda Média'!Z24</f>
        <v>1365.69</v>
      </c>
      <c r="Z21" s="25">
        <f>'2.Renda Média'!AA24</f>
        <v>1394.2149999999999</v>
      </c>
      <c r="AA21" s="25">
        <f>'2.Renda Média'!AB24</f>
        <v>1401.1120000000001</v>
      </c>
      <c r="AB21" s="25">
        <f>'2.Renda Média'!AC24</f>
        <v>1597.307</v>
      </c>
      <c r="AC21" s="25">
        <f>'2.Renda Média'!AD24</f>
        <v>1574.665</v>
      </c>
      <c r="AD21" s="25">
        <f>'2.Renda Média'!AE24</f>
        <v>1508.1969999999999</v>
      </c>
      <c r="AE21" s="25">
        <f>'2.Renda Média'!AF24</f>
        <v>1593.21</v>
      </c>
      <c r="AF21" s="25">
        <f>'2.Renda Média'!AG24</f>
        <v>1526.501</v>
      </c>
      <c r="AG21" s="25">
        <f>'2.Renda Média'!AH24</f>
        <v>1551.1379999999999</v>
      </c>
      <c r="AH21" s="25">
        <f>'2.Renda Média'!AI24</f>
        <v>1517.4670000000001</v>
      </c>
      <c r="AI21" s="25">
        <f>'2.Renda Média'!AJ24</f>
        <v>1462.71</v>
      </c>
      <c r="AJ21" s="25">
        <f>'2.Renda Média'!AK24</f>
        <v>1494.5740000000001</v>
      </c>
      <c r="AK21" s="25">
        <f>'2.Renda Média'!AL24</f>
        <v>1491.1020000000001</v>
      </c>
      <c r="AL21" s="25">
        <f>'2.Renda Média'!AM24</f>
        <v>1177.44</v>
      </c>
      <c r="AM21" s="25">
        <f>'2.Renda Média'!AN24</f>
        <v>1246.905</v>
      </c>
      <c r="AN21" s="25">
        <f>'2.Renda Média'!AO24</f>
        <v>1253.5619999999999</v>
      </c>
      <c r="AO21" s="25">
        <f>'2.Renda Média'!AP24</f>
        <v>1264.126</v>
      </c>
      <c r="AP21" s="25">
        <f>'2.Renda Média'!AQ24</f>
        <v>1238.8879999999999</v>
      </c>
      <c r="AQ21" s="25">
        <f>'2.Renda Média'!AR24</f>
        <v>1363.421</v>
      </c>
      <c r="AR21" s="25">
        <f>'2.Renda Média'!AS24</f>
        <v>1415.356</v>
      </c>
    </row>
    <row r="22" spans="1:44" x14ac:dyDescent="0.2">
      <c r="A22" s="48" t="s">
        <v>18</v>
      </c>
      <c r="B22" s="25">
        <f>'2.Renda Média'!C25</f>
        <v>1618.52</v>
      </c>
      <c r="C22" s="25">
        <f>'2.Renda Média'!D25</f>
        <v>1528.3910000000001</v>
      </c>
      <c r="D22" s="25">
        <f>'2.Renda Média'!E25</f>
        <v>1575.856</v>
      </c>
      <c r="E22" s="25">
        <f>'2.Renda Média'!F25</f>
        <v>1583.674</v>
      </c>
      <c r="F22" s="25">
        <f>'2.Renda Média'!G25</f>
        <v>1540.954</v>
      </c>
      <c r="G22" s="25">
        <f>'2.Renda Média'!H25</f>
        <v>1566.029</v>
      </c>
      <c r="H22" s="25">
        <f>'2.Renda Média'!I25</f>
        <v>1626.789</v>
      </c>
      <c r="I22" s="25">
        <f>'2.Renda Média'!J25</f>
        <v>1619.242</v>
      </c>
      <c r="J22" s="25">
        <f>'2.Renda Média'!K25</f>
        <v>1571.5909999999999</v>
      </c>
      <c r="K22" s="25">
        <f>'2.Renda Média'!L25</f>
        <v>1599.2809999999999</v>
      </c>
      <c r="L22" s="25">
        <f>'2.Renda Média'!M25</f>
        <v>1597.078</v>
      </c>
      <c r="M22" s="25">
        <f>'2.Renda Média'!N25</f>
        <v>1612.2629999999999</v>
      </c>
      <c r="N22" s="25">
        <f>'2.Renda Média'!O25</f>
        <v>1500.3989999999999</v>
      </c>
      <c r="O22" s="25">
        <f>'2.Renda Média'!P25</f>
        <v>1503.5920000000001</v>
      </c>
      <c r="P22" s="25">
        <f>'2.Renda Média'!Q25</f>
        <v>1498.7070000000001</v>
      </c>
      <c r="Q22" s="25">
        <f>'2.Renda Média'!R25</f>
        <v>1417.9</v>
      </c>
      <c r="R22" s="25">
        <f>'2.Renda Média'!S25</f>
        <v>1415.7570000000001</v>
      </c>
      <c r="S22" s="25">
        <f>'2.Renda Média'!T25</f>
        <v>1461.944</v>
      </c>
      <c r="T22" s="25">
        <f>'2.Renda Média'!U25</f>
        <v>1431.405</v>
      </c>
      <c r="U22" s="25">
        <f>'2.Renda Média'!V25</f>
        <v>1424.1369999999999</v>
      </c>
      <c r="V22" s="25">
        <f>'2.Renda Média'!W25</f>
        <v>1452.23</v>
      </c>
      <c r="W22" s="25">
        <f>'2.Renda Média'!X25</f>
        <v>1522.11</v>
      </c>
      <c r="X22" s="25">
        <f>'2.Renda Média'!Y25</f>
        <v>1531.502</v>
      </c>
      <c r="Y22" s="25">
        <f>'2.Renda Média'!Z25</f>
        <v>1567.075</v>
      </c>
      <c r="Z22" s="25">
        <f>'2.Renda Média'!AA25</f>
        <v>1554.415</v>
      </c>
      <c r="AA22" s="25">
        <f>'2.Renda Média'!AB25</f>
        <v>1596.184</v>
      </c>
      <c r="AB22" s="25">
        <f>'2.Renda Média'!AC25</f>
        <v>1553.694</v>
      </c>
      <c r="AC22" s="25">
        <f>'2.Renda Média'!AD25</f>
        <v>1582.84</v>
      </c>
      <c r="AD22" s="25">
        <f>'2.Renda Média'!AE25</f>
        <v>1589.596</v>
      </c>
      <c r="AE22" s="25">
        <f>'2.Renda Média'!AF25</f>
        <v>1462.3989999999999</v>
      </c>
      <c r="AF22" s="25">
        <f>'2.Renda Média'!AG25</f>
        <v>1493.14</v>
      </c>
      <c r="AG22" s="25">
        <f>'2.Renda Média'!AH25</f>
        <v>1507.681</v>
      </c>
      <c r="AH22" s="25">
        <f>'2.Renda Média'!AI25</f>
        <v>1426.893</v>
      </c>
      <c r="AI22" s="25">
        <f>'2.Renda Média'!AJ25</f>
        <v>1283.8030000000001</v>
      </c>
      <c r="AJ22" s="25">
        <f>'2.Renda Média'!AK25</f>
        <v>1301.729</v>
      </c>
      <c r="AK22" s="25">
        <f>'2.Renda Média'!AL25</f>
        <v>1275.377</v>
      </c>
      <c r="AL22" s="25">
        <f>'2.Renda Média'!AM25</f>
        <v>1336.2929999999999</v>
      </c>
      <c r="AM22" s="25">
        <f>'2.Renda Média'!AN25</f>
        <v>1371.444</v>
      </c>
      <c r="AN22" s="25">
        <f>'2.Renda Média'!AO25</f>
        <v>1409.0319999999999</v>
      </c>
      <c r="AO22" s="25">
        <f>'2.Renda Média'!AP25</f>
        <v>1400.05</v>
      </c>
      <c r="AP22" s="25">
        <f>'2.Renda Média'!AQ25</f>
        <v>1422.7059999999999</v>
      </c>
      <c r="AQ22" s="25">
        <f>'2.Renda Média'!AR25</f>
        <v>1466.846</v>
      </c>
      <c r="AR22" s="25">
        <f>'2.Renda Média'!AS25</f>
        <v>1652.2809999999999</v>
      </c>
    </row>
    <row r="23" spans="1:44" x14ac:dyDescent="0.2">
      <c r="A23" s="48" t="s">
        <v>19</v>
      </c>
      <c r="B23" s="25">
        <f>'2.Renda Média'!C26</f>
        <v>2429.0740000000001</v>
      </c>
      <c r="C23" s="25">
        <f>'2.Renda Média'!D26</f>
        <v>2416.2860000000001</v>
      </c>
      <c r="D23" s="25">
        <f>'2.Renda Média'!E26</f>
        <v>2410.643</v>
      </c>
      <c r="E23" s="25">
        <f>'2.Renda Média'!F26</f>
        <v>2495.1819999999998</v>
      </c>
      <c r="F23" s="25">
        <f>'2.Renda Média'!G26</f>
        <v>2429.8150000000001</v>
      </c>
      <c r="G23" s="25">
        <f>'2.Renda Média'!H26</f>
        <v>2529.181</v>
      </c>
      <c r="H23" s="25">
        <f>'2.Renda Média'!I26</f>
        <v>2513.0949999999998</v>
      </c>
      <c r="I23" s="25">
        <f>'2.Renda Média'!J26</f>
        <v>2576.1869999999999</v>
      </c>
      <c r="J23" s="25">
        <f>'2.Renda Média'!K26</f>
        <v>2347.4839999999999</v>
      </c>
      <c r="K23" s="25">
        <f>'2.Renda Média'!L26</f>
        <v>2321.8150000000001</v>
      </c>
      <c r="L23" s="25">
        <f>'2.Renda Média'!M26</f>
        <v>2265.6329999999998</v>
      </c>
      <c r="M23" s="25">
        <f>'2.Renda Média'!N26</f>
        <v>2288.91</v>
      </c>
      <c r="N23" s="25">
        <f>'2.Renda Média'!O26</f>
        <v>2325.7179999999998</v>
      </c>
      <c r="O23" s="25">
        <f>'2.Renda Média'!P26</f>
        <v>2407.25</v>
      </c>
      <c r="P23" s="25">
        <f>'2.Renda Média'!Q26</f>
        <v>2325.8429999999998</v>
      </c>
      <c r="Q23" s="25">
        <f>'2.Renda Média'!R26</f>
        <v>2355.3670000000002</v>
      </c>
      <c r="R23" s="25">
        <f>'2.Renda Média'!S26</f>
        <v>2267.8029999999999</v>
      </c>
      <c r="S23" s="25">
        <f>'2.Renda Média'!T26</f>
        <v>2276.2379999999998</v>
      </c>
      <c r="T23" s="25">
        <f>'2.Renda Média'!U26</f>
        <v>2287.1840000000002</v>
      </c>
      <c r="U23" s="25">
        <f>'2.Renda Média'!V26</f>
        <v>2207.8580000000002</v>
      </c>
      <c r="V23" s="25">
        <f>'2.Renda Média'!W26</f>
        <v>2142.79</v>
      </c>
      <c r="W23" s="25">
        <f>'2.Renda Média'!X26</f>
        <v>2225.877</v>
      </c>
      <c r="X23" s="25">
        <f>'2.Renda Média'!Y26</f>
        <v>2210.6570000000002</v>
      </c>
      <c r="Y23" s="25">
        <f>'2.Renda Média'!Z26</f>
        <v>2271.096</v>
      </c>
      <c r="Z23" s="25">
        <f>'2.Renda Média'!AA26</f>
        <v>2338.1410000000001</v>
      </c>
      <c r="AA23" s="25">
        <f>'2.Renda Média'!AB26</f>
        <v>2285.4520000000002</v>
      </c>
      <c r="AB23" s="25">
        <f>'2.Renda Média'!AC26</f>
        <v>2279.2280000000001</v>
      </c>
      <c r="AC23" s="25">
        <f>'2.Renda Média'!AD26</f>
        <v>2361.9340000000002</v>
      </c>
      <c r="AD23" s="25">
        <f>'2.Renda Média'!AE26</f>
        <v>2339.6509999999998</v>
      </c>
      <c r="AE23" s="25">
        <f>'2.Renda Média'!AF26</f>
        <v>2260.279</v>
      </c>
      <c r="AF23" s="25">
        <f>'2.Renda Média'!AG26</f>
        <v>2235.2139999999999</v>
      </c>
      <c r="AG23" s="25">
        <f>'2.Renda Média'!AH26</f>
        <v>2293.9360000000001</v>
      </c>
      <c r="AH23" s="25">
        <f>'2.Renda Média'!AI26</f>
        <v>2142.1410000000001</v>
      </c>
      <c r="AI23" s="25">
        <f>'2.Renda Média'!AJ26</f>
        <v>1982.4960000000001</v>
      </c>
      <c r="AJ23" s="25">
        <f>'2.Renda Média'!AK26</f>
        <v>2093.8470000000002</v>
      </c>
      <c r="AK23" s="25">
        <f>'2.Renda Média'!AL26</f>
        <v>2180.4389999999999</v>
      </c>
      <c r="AL23" s="25">
        <f>'2.Renda Média'!AM26</f>
        <v>2202.5479999999998</v>
      </c>
      <c r="AM23" s="25">
        <f>'2.Renda Média'!AN26</f>
        <v>2167.5659999999998</v>
      </c>
      <c r="AN23" s="25">
        <f>'2.Renda Média'!AO26</f>
        <v>2059.9450000000002</v>
      </c>
      <c r="AO23" s="25">
        <f>'2.Renda Média'!AP26</f>
        <v>2117.7069999999999</v>
      </c>
      <c r="AP23" s="25">
        <f>'2.Renda Média'!AQ26</f>
        <v>2096.6089999999999</v>
      </c>
      <c r="AQ23" s="25">
        <f>'2.Renda Média'!AR26</f>
        <v>2204.0149999999999</v>
      </c>
      <c r="AR23" s="25">
        <f>'2.Renda Média'!AS26</f>
        <v>2434.6790000000001</v>
      </c>
    </row>
    <row r="24" spans="1:44" x14ac:dyDescent="0.2">
      <c r="A24" s="48" t="s">
        <v>57</v>
      </c>
      <c r="B24" s="25">
        <f>'2.Renda Média'!C27</f>
        <v>1472.7249999999999</v>
      </c>
      <c r="C24" s="25">
        <f>'2.Renda Média'!D27</f>
        <v>1483.568</v>
      </c>
      <c r="D24" s="25">
        <f>'2.Renda Média'!E27</f>
        <v>1499.194</v>
      </c>
      <c r="E24" s="25">
        <f>'2.Renda Média'!F27</f>
        <v>1508.5709999999999</v>
      </c>
      <c r="F24" s="25">
        <f>'2.Renda Média'!G27</f>
        <v>1516.0740000000001</v>
      </c>
      <c r="G24" s="25">
        <f>'2.Renda Média'!H27</f>
        <v>1554.1189999999999</v>
      </c>
      <c r="H24" s="25">
        <f>'2.Renda Média'!I27</f>
        <v>1591.4349999999999</v>
      </c>
      <c r="I24" s="25">
        <f>'2.Renda Média'!J27</f>
        <v>1583.761</v>
      </c>
      <c r="J24" s="25">
        <f>'2.Renda Média'!K27</f>
        <v>1611.742</v>
      </c>
      <c r="K24" s="25">
        <f>'2.Renda Média'!L27</f>
        <v>1601.9179999999999</v>
      </c>
      <c r="L24" s="25">
        <f>'2.Renda Média'!M27</f>
        <v>1616.2339999999999</v>
      </c>
      <c r="M24" s="25">
        <f>'2.Renda Média'!N27</f>
        <v>1605.4010000000001</v>
      </c>
      <c r="N24" s="25">
        <f>'2.Renda Média'!O27</f>
        <v>1582.2439999999999</v>
      </c>
      <c r="O24" s="25">
        <f>'2.Renda Média'!P27</f>
        <v>1591.1679999999999</v>
      </c>
      <c r="P24" s="25">
        <f>'2.Renda Média'!Q27</f>
        <v>1569.1780000000001</v>
      </c>
      <c r="Q24" s="25">
        <f>'2.Renda Média'!R27</f>
        <v>1544.326</v>
      </c>
      <c r="R24" s="25">
        <f>'2.Renda Média'!S27</f>
        <v>1538.335</v>
      </c>
      <c r="S24" s="25">
        <f>'2.Renda Média'!T27</f>
        <v>1514.8969999999999</v>
      </c>
      <c r="T24" s="25">
        <f>'2.Renda Média'!U27</f>
        <v>1510.366</v>
      </c>
      <c r="U24" s="25">
        <f>'2.Renda Média'!V27</f>
        <v>1529.713</v>
      </c>
      <c r="V24" s="25">
        <f>'2.Renda Média'!W27</f>
        <v>1525.048</v>
      </c>
      <c r="W24" s="25">
        <f>'2.Renda Média'!X27</f>
        <v>1511.5530000000001</v>
      </c>
      <c r="X24" s="25">
        <f>'2.Renda Média'!Y27</f>
        <v>1536.0519999999999</v>
      </c>
      <c r="Y24" s="25">
        <f>'2.Renda Média'!Z27</f>
        <v>1566.6010000000001</v>
      </c>
      <c r="Z24" s="25">
        <f>'2.Renda Média'!AA27</f>
        <v>1561.12</v>
      </c>
      <c r="AA24" s="25">
        <f>'2.Renda Média'!AB27</f>
        <v>1570.2919999999999</v>
      </c>
      <c r="AB24" s="25">
        <f>'2.Renda Média'!AC27</f>
        <v>1588.4090000000001</v>
      </c>
      <c r="AC24" s="25">
        <f>'2.Renda Média'!AD27</f>
        <v>1614.0609999999999</v>
      </c>
      <c r="AD24" s="25">
        <f>'2.Renda Média'!AE27</f>
        <v>1604.47</v>
      </c>
      <c r="AE24" s="25">
        <f>'2.Renda Média'!AF27</f>
        <v>1600.5830000000001</v>
      </c>
      <c r="AF24" s="25">
        <f>'2.Renda Média'!AG27</f>
        <v>1614.326</v>
      </c>
      <c r="AG24" s="25">
        <f>'2.Renda Média'!AH27</f>
        <v>1652.932</v>
      </c>
      <c r="AH24" s="25">
        <f>'2.Renda Média'!AI27</f>
        <v>1618.721</v>
      </c>
      <c r="AI24" s="25">
        <f>'2.Renda Média'!AJ27</f>
        <v>1496.556</v>
      </c>
      <c r="AJ24" s="25">
        <f>'2.Renda Média'!AK27</f>
        <v>1497.8530000000001</v>
      </c>
      <c r="AK24" s="25">
        <f>'2.Renda Média'!AL27</f>
        <v>1488.5930000000001</v>
      </c>
      <c r="AL24" s="25">
        <f>'2.Renda Média'!AM27</f>
        <v>1489.278</v>
      </c>
      <c r="AM24" s="25">
        <f>'2.Renda Média'!AN27</f>
        <v>1496.7470000000001</v>
      </c>
      <c r="AN24" s="25">
        <f>'2.Renda Média'!AO27</f>
        <v>1470.6980000000001</v>
      </c>
      <c r="AO24" s="25">
        <f>'2.Renda Média'!AP27</f>
        <v>1452.307</v>
      </c>
      <c r="AP24" s="25">
        <f>'2.Renda Média'!AQ27</f>
        <v>1443.79</v>
      </c>
      <c r="AQ24" s="25">
        <f>'2.Renda Média'!AR27</f>
        <v>1513.2750000000001</v>
      </c>
      <c r="AR24" s="25">
        <f>'2.Renda Média'!AS27</f>
        <v>1575.2239999999999</v>
      </c>
    </row>
    <row r="25" spans="1:44" x14ac:dyDescent="0.2">
      <c r="A25" s="48" t="s">
        <v>55</v>
      </c>
      <c r="B25" s="25">
        <f>'2.Renda Média'!C28</f>
        <v>1145.856</v>
      </c>
      <c r="C25" s="25">
        <f>'2.Renda Média'!D28</f>
        <v>1161.4069999999999</v>
      </c>
      <c r="D25" s="25">
        <f>'2.Renda Média'!E28</f>
        <v>1176.29</v>
      </c>
      <c r="E25" s="25">
        <f>'2.Renda Média'!F28</f>
        <v>1173.7850000000001</v>
      </c>
      <c r="F25" s="25">
        <f>'2.Renda Média'!G28</f>
        <v>1178.0250000000001</v>
      </c>
      <c r="G25" s="25">
        <f>'2.Renda Média'!H28</f>
        <v>1203.3599999999999</v>
      </c>
      <c r="H25" s="25">
        <f>'2.Renda Média'!I28</f>
        <v>1226.5409999999999</v>
      </c>
      <c r="I25" s="25">
        <f>'2.Renda Média'!J28</f>
        <v>1222.2750000000001</v>
      </c>
      <c r="J25" s="25">
        <f>'2.Renda Média'!K28</f>
        <v>1236.7339999999999</v>
      </c>
      <c r="K25" s="25">
        <f>'2.Renda Média'!L28</f>
        <v>1233.788</v>
      </c>
      <c r="L25" s="25">
        <f>'2.Renda Média'!M28</f>
        <v>1246.7950000000001</v>
      </c>
      <c r="M25" s="25">
        <f>'2.Renda Média'!N28</f>
        <v>1249.271</v>
      </c>
      <c r="N25" s="25">
        <f>'2.Renda Média'!O28</f>
        <v>1231.586</v>
      </c>
      <c r="O25" s="25">
        <f>'2.Renda Média'!P28</f>
        <v>1227.877</v>
      </c>
      <c r="P25" s="25">
        <f>'2.Renda Média'!Q28</f>
        <v>1211.6479999999999</v>
      </c>
      <c r="Q25" s="25">
        <f>'2.Renda Média'!R28</f>
        <v>1194.73</v>
      </c>
      <c r="R25" s="25">
        <f>'2.Renda Média'!S28</f>
        <v>1175.3320000000001</v>
      </c>
      <c r="S25" s="25">
        <f>'2.Renda Média'!T28</f>
        <v>1160.2750000000001</v>
      </c>
      <c r="T25" s="25">
        <f>'2.Renda Média'!U28</f>
        <v>1157.8620000000001</v>
      </c>
      <c r="U25" s="25">
        <f>'2.Renda Média'!V28</f>
        <v>1169.443</v>
      </c>
      <c r="V25" s="25">
        <f>'2.Renda Média'!W28</f>
        <v>1163.0360000000001</v>
      </c>
      <c r="W25" s="25">
        <f>'2.Renda Média'!X28</f>
        <v>1167.2260000000001</v>
      </c>
      <c r="X25" s="25">
        <f>'2.Renda Média'!Y28</f>
        <v>1182.579</v>
      </c>
      <c r="Y25" s="25">
        <f>'2.Renda Média'!Z28</f>
        <v>1203.492</v>
      </c>
      <c r="Z25" s="25">
        <f>'2.Renda Média'!AA28</f>
        <v>1191.6030000000001</v>
      </c>
      <c r="AA25" s="25">
        <f>'2.Renda Média'!AB28</f>
        <v>1200.3130000000001</v>
      </c>
      <c r="AB25" s="25">
        <f>'2.Renda Média'!AC28</f>
        <v>1212.3710000000001</v>
      </c>
      <c r="AC25" s="25">
        <f>'2.Renda Média'!AD28</f>
        <v>1228.829</v>
      </c>
      <c r="AD25" s="25">
        <f>'2.Renda Média'!AE28</f>
        <v>1220.462</v>
      </c>
      <c r="AE25" s="25">
        <f>'2.Renda Média'!AF28</f>
        <v>1223.027</v>
      </c>
      <c r="AF25" s="25">
        <f>'2.Renda Média'!AG28</f>
        <v>1231.5150000000001</v>
      </c>
      <c r="AG25" s="25">
        <f>'2.Renda Média'!AH28</f>
        <v>1251.799</v>
      </c>
      <c r="AH25" s="25">
        <f>'2.Renda Média'!AI28</f>
        <v>1232.9349999999999</v>
      </c>
      <c r="AI25" s="25">
        <f>'2.Renda Média'!AJ28</f>
        <v>1157.672</v>
      </c>
      <c r="AJ25" s="25">
        <f>'2.Renda Média'!AK28</f>
        <v>1157.722</v>
      </c>
      <c r="AK25" s="25">
        <f>'2.Renda Média'!AL28</f>
        <v>1161.027</v>
      </c>
      <c r="AL25" s="25">
        <f>'2.Renda Média'!AM28</f>
        <v>1147.7280000000001</v>
      </c>
      <c r="AM25" s="25">
        <f>'2.Renda Média'!AN28</f>
        <v>1143.692</v>
      </c>
      <c r="AN25" s="25">
        <f>'2.Renda Média'!AO28</f>
        <v>1140.3979999999999</v>
      </c>
      <c r="AO25" s="25">
        <f>'2.Renda Média'!AP28</f>
        <v>1131.912</v>
      </c>
      <c r="AP25" s="25">
        <f>'2.Renda Média'!AQ28</f>
        <v>1141.336</v>
      </c>
      <c r="AQ25" s="25">
        <f>'2.Renda Média'!AR28</f>
        <v>1189.759</v>
      </c>
      <c r="AR25" s="25">
        <f>'2.Renda Média'!AS28</f>
        <v>1244.596</v>
      </c>
    </row>
    <row r="29" spans="1:44" s="8" customFormat="1" ht="27.75" x14ac:dyDescent="0.2">
      <c r="A29" s="76"/>
      <c r="B29" s="3" t="s">
        <v>21</v>
      </c>
      <c r="C29" s="3" t="s">
        <v>22</v>
      </c>
      <c r="D29" s="3" t="s">
        <v>23</v>
      </c>
      <c r="E29" s="3" t="s">
        <v>24</v>
      </c>
      <c r="F29" s="3" t="s">
        <v>25</v>
      </c>
      <c r="G29" s="3" t="s">
        <v>26</v>
      </c>
      <c r="H29" s="3" t="s">
        <v>27</v>
      </c>
      <c r="I29" s="3" t="s">
        <v>28</v>
      </c>
      <c r="J29" s="3" t="s">
        <v>29</v>
      </c>
      <c r="K29" s="3" t="s">
        <v>30</v>
      </c>
      <c r="L29" s="3" t="s">
        <v>31</v>
      </c>
      <c r="M29" s="3" t="s">
        <v>32</v>
      </c>
      <c r="N29" s="3" t="s">
        <v>33</v>
      </c>
      <c r="O29" s="3" t="s">
        <v>34</v>
      </c>
      <c r="P29" s="3" t="s">
        <v>35</v>
      </c>
      <c r="Q29" s="3" t="s">
        <v>36</v>
      </c>
      <c r="R29" s="3" t="s">
        <v>37</v>
      </c>
      <c r="S29" s="3" t="s">
        <v>38</v>
      </c>
      <c r="T29" s="3" t="s">
        <v>39</v>
      </c>
      <c r="U29" s="3" t="s">
        <v>40</v>
      </c>
      <c r="V29" s="3" t="s">
        <v>41</v>
      </c>
      <c r="W29" s="3" t="s">
        <v>42</v>
      </c>
      <c r="X29" s="3" t="s">
        <v>43</v>
      </c>
      <c r="Y29" s="3" t="s">
        <v>44</v>
      </c>
      <c r="Z29" s="3" t="s">
        <v>45</v>
      </c>
      <c r="AA29" s="3" t="s">
        <v>46</v>
      </c>
      <c r="AB29" s="3" t="s">
        <v>47</v>
      </c>
      <c r="AC29" s="3" t="s">
        <v>48</v>
      </c>
      <c r="AD29" s="3" t="s">
        <v>49</v>
      </c>
      <c r="AE29" s="3" t="s">
        <v>50</v>
      </c>
      <c r="AF29" s="3" t="s">
        <v>51</v>
      </c>
      <c r="AG29" s="3" t="s">
        <v>52</v>
      </c>
      <c r="AH29" s="3" t="s">
        <v>53</v>
      </c>
      <c r="AI29" s="3" t="s">
        <v>54</v>
      </c>
      <c r="AJ29" s="3" t="s">
        <v>89</v>
      </c>
      <c r="AK29" s="3" t="s">
        <v>90</v>
      </c>
      <c r="AL29" s="3" t="s">
        <v>92</v>
      </c>
      <c r="AM29" s="3" t="s">
        <v>95</v>
      </c>
      <c r="AN29" s="3" t="s">
        <v>96</v>
      </c>
      <c r="AO29" s="3" t="s">
        <v>98</v>
      </c>
      <c r="AP29" s="3" t="s">
        <v>99</v>
      </c>
      <c r="AQ29" s="3" t="s">
        <v>100</v>
      </c>
      <c r="AR29" s="3" t="s">
        <v>104</v>
      </c>
    </row>
    <row r="30" spans="1:44" x14ac:dyDescent="0.2">
      <c r="A30" s="77" t="s">
        <v>0</v>
      </c>
      <c r="B30" s="23">
        <v>0.60469499999999998</v>
      </c>
      <c r="C30" s="23">
        <v>0.60055210000000003</v>
      </c>
      <c r="D30" s="23">
        <v>0.6062362</v>
      </c>
      <c r="E30" s="23">
        <v>0.59232940000000001</v>
      </c>
      <c r="F30" s="23">
        <v>0.60105500000000001</v>
      </c>
      <c r="G30" s="23">
        <v>0.59798750000000001</v>
      </c>
      <c r="H30" s="23">
        <v>0.57751699999999995</v>
      </c>
      <c r="I30" s="23">
        <v>0.58823150000000002</v>
      </c>
      <c r="J30" s="23">
        <v>0.58841339999999998</v>
      </c>
      <c r="K30" s="23">
        <v>0.59238310000000005</v>
      </c>
      <c r="L30" s="23">
        <v>0.58162820000000004</v>
      </c>
      <c r="M30" s="23">
        <v>0.57181660000000001</v>
      </c>
      <c r="N30" s="23">
        <v>0.58262029999999998</v>
      </c>
      <c r="O30" s="23">
        <v>0.58782880000000004</v>
      </c>
      <c r="P30" s="23">
        <v>0.58340000000000003</v>
      </c>
      <c r="Q30" s="23">
        <v>0.60691790000000001</v>
      </c>
      <c r="R30" s="23">
        <v>0.59306219999999998</v>
      </c>
      <c r="S30" s="23">
        <v>0.61778580000000005</v>
      </c>
      <c r="T30" s="23">
        <v>0.60300010000000004</v>
      </c>
      <c r="U30" s="23">
        <v>0.62390400000000001</v>
      </c>
      <c r="V30" s="23">
        <v>0.64657540000000002</v>
      </c>
      <c r="W30" s="23">
        <v>0.65101690000000001</v>
      </c>
      <c r="X30" s="23">
        <v>0.65052989999999999</v>
      </c>
      <c r="Y30" s="23">
        <v>0.66652920000000004</v>
      </c>
      <c r="Z30" s="23">
        <v>0.62998050000000005</v>
      </c>
      <c r="AA30" s="23">
        <v>0.62006280000000003</v>
      </c>
      <c r="AB30" s="23">
        <v>0.60649640000000005</v>
      </c>
      <c r="AC30" s="23">
        <v>0.59729659999999996</v>
      </c>
      <c r="AD30" s="23">
        <v>0.60801890000000003</v>
      </c>
      <c r="AE30" s="23">
        <v>0.59856430000000005</v>
      </c>
      <c r="AF30" s="23">
        <v>0.59935749999999999</v>
      </c>
      <c r="AG30" s="23">
        <v>0.58912379999999998</v>
      </c>
      <c r="AH30" s="23">
        <v>0.59690900000000002</v>
      </c>
      <c r="AI30" s="23">
        <v>0.67163130000000004</v>
      </c>
      <c r="AJ30" s="23">
        <v>0.62874149999999995</v>
      </c>
      <c r="AK30" s="23">
        <v>0.62137629999999999</v>
      </c>
      <c r="AL30" s="23">
        <v>0.61471920000000002</v>
      </c>
      <c r="AM30" s="23">
        <v>0.6121685</v>
      </c>
      <c r="AN30" s="23">
        <v>0.57844770000000001</v>
      </c>
      <c r="AO30" s="23">
        <v>0.57418610000000003</v>
      </c>
      <c r="AP30" s="23">
        <v>0.55989069999999996</v>
      </c>
      <c r="AQ30" s="23">
        <v>0.57776499999999997</v>
      </c>
      <c r="AR30" s="23">
        <v>0.57460359999999999</v>
      </c>
    </row>
    <row r="31" spans="1:44" x14ac:dyDescent="0.2">
      <c r="A31" s="77" t="s">
        <v>1</v>
      </c>
      <c r="B31" s="23">
        <v>0.55074690000000004</v>
      </c>
      <c r="C31" s="23">
        <v>0.54628810000000005</v>
      </c>
      <c r="D31" s="23">
        <v>0.53663629999999996</v>
      </c>
      <c r="E31" s="23">
        <v>0.54338679999999995</v>
      </c>
      <c r="F31" s="23">
        <v>0.54891210000000001</v>
      </c>
      <c r="G31" s="23">
        <v>0.56981559999999998</v>
      </c>
      <c r="H31" s="23">
        <v>0.56997929999999997</v>
      </c>
      <c r="I31" s="23">
        <v>0.55114569999999996</v>
      </c>
      <c r="J31" s="23">
        <v>0.57728820000000003</v>
      </c>
      <c r="K31" s="23">
        <v>0.5548227</v>
      </c>
      <c r="L31" s="23">
        <v>0.54243249999999998</v>
      </c>
      <c r="M31" s="23">
        <v>0.54151899999999997</v>
      </c>
      <c r="N31" s="23">
        <v>0.52703259999999996</v>
      </c>
      <c r="O31" s="23">
        <v>0.51534630000000003</v>
      </c>
      <c r="P31" s="23">
        <v>0.53570910000000005</v>
      </c>
      <c r="Q31" s="23">
        <v>0.53333459999999999</v>
      </c>
      <c r="R31" s="23">
        <v>0.54690819999999996</v>
      </c>
      <c r="S31" s="23">
        <v>0.5562433</v>
      </c>
      <c r="T31" s="23">
        <v>0.56545489999999998</v>
      </c>
      <c r="U31" s="23">
        <v>0.54179750000000004</v>
      </c>
      <c r="V31" s="23">
        <v>0.55605479999999996</v>
      </c>
      <c r="W31" s="23">
        <v>0.55789509999999998</v>
      </c>
      <c r="X31" s="23">
        <v>0.56978669999999998</v>
      </c>
      <c r="Y31" s="23">
        <v>0.57080039999999999</v>
      </c>
      <c r="Z31" s="23">
        <v>0.60988560000000003</v>
      </c>
      <c r="AA31" s="23">
        <v>0.61829500000000004</v>
      </c>
      <c r="AB31" s="23">
        <v>0.63319829999999999</v>
      </c>
      <c r="AC31" s="23">
        <v>0.64080060000000005</v>
      </c>
      <c r="AD31" s="23">
        <v>0.61960360000000003</v>
      </c>
      <c r="AE31" s="23">
        <v>0.61568730000000005</v>
      </c>
      <c r="AF31" s="23">
        <v>0.60170299999999999</v>
      </c>
      <c r="AG31" s="23">
        <v>0.61342560000000002</v>
      </c>
      <c r="AH31" s="23">
        <v>0.62299079999999996</v>
      </c>
      <c r="AI31" s="23">
        <v>0.65230690000000002</v>
      </c>
      <c r="AJ31" s="23">
        <v>0.63865930000000004</v>
      </c>
      <c r="AK31" s="23">
        <v>0.65189640000000004</v>
      </c>
      <c r="AL31" s="23">
        <v>0.66779960000000005</v>
      </c>
      <c r="AM31" s="23">
        <v>0.65335209999999999</v>
      </c>
      <c r="AN31" s="23">
        <v>0.65640829999999994</v>
      </c>
      <c r="AO31" s="23">
        <v>0.62661960000000005</v>
      </c>
      <c r="AP31" s="23">
        <v>0.62817500000000004</v>
      </c>
      <c r="AQ31" s="23">
        <v>0.62751500000000004</v>
      </c>
      <c r="AR31" s="23">
        <v>0.62154779999999998</v>
      </c>
    </row>
    <row r="32" spans="1:44" x14ac:dyDescent="0.2">
      <c r="A32" s="77" t="s">
        <v>2</v>
      </c>
      <c r="B32" s="23">
        <v>0.56987180000000004</v>
      </c>
      <c r="C32" s="23">
        <v>0.55995969999999995</v>
      </c>
      <c r="D32" s="23">
        <v>0.55818690000000004</v>
      </c>
      <c r="E32" s="23">
        <v>0.5701155</v>
      </c>
      <c r="F32" s="23">
        <v>0.54431529999999995</v>
      </c>
      <c r="G32" s="23">
        <v>0.56499429999999995</v>
      </c>
      <c r="H32" s="23">
        <v>0.55609949999999997</v>
      </c>
      <c r="I32" s="23">
        <v>0.56676700000000002</v>
      </c>
      <c r="J32" s="23">
        <v>0.56563030000000003</v>
      </c>
      <c r="K32" s="23">
        <v>0.55069760000000001</v>
      </c>
      <c r="L32" s="23">
        <v>0.56744419999999995</v>
      </c>
      <c r="M32" s="23">
        <v>0.55189589999999999</v>
      </c>
      <c r="N32" s="23">
        <v>0.54970390000000002</v>
      </c>
      <c r="O32" s="23">
        <v>0.54599299999999995</v>
      </c>
      <c r="P32" s="23">
        <v>0.54893950000000002</v>
      </c>
      <c r="Q32" s="23">
        <v>0.58111809999999997</v>
      </c>
      <c r="R32" s="23">
        <v>0.59898110000000004</v>
      </c>
      <c r="S32" s="23">
        <v>0.62106220000000001</v>
      </c>
      <c r="T32" s="23">
        <v>0.58735490000000001</v>
      </c>
      <c r="U32" s="23">
        <v>0.59536679999999997</v>
      </c>
      <c r="V32" s="23">
        <v>0.62722080000000002</v>
      </c>
      <c r="W32" s="23">
        <v>0.64404280000000003</v>
      </c>
      <c r="X32" s="23">
        <v>0.64068720000000001</v>
      </c>
      <c r="Y32" s="23">
        <v>0.60144580000000003</v>
      </c>
      <c r="Z32" s="23">
        <v>0.62687150000000003</v>
      </c>
      <c r="AA32" s="23">
        <v>0.62448769999999998</v>
      </c>
      <c r="AB32" s="23">
        <v>0.58107209999999998</v>
      </c>
      <c r="AC32" s="23">
        <v>0.58796720000000002</v>
      </c>
      <c r="AD32" s="23">
        <v>0.58808419999999995</v>
      </c>
      <c r="AE32" s="23">
        <v>0.57547680000000001</v>
      </c>
      <c r="AF32" s="23">
        <v>0.57401740000000001</v>
      </c>
      <c r="AG32" s="23">
        <v>0.58165089999999997</v>
      </c>
      <c r="AH32" s="23">
        <v>0.58015879999999997</v>
      </c>
      <c r="AI32" s="23">
        <v>0.58115689999999998</v>
      </c>
      <c r="AJ32" s="23">
        <v>0.59439240000000004</v>
      </c>
      <c r="AK32" s="23">
        <v>0.57094769999999995</v>
      </c>
      <c r="AL32" s="23">
        <v>0.57449819999999996</v>
      </c>
      <c r="AM32" s="23">
        <v>0.59327839999999998</v>
      </c>
      <c r="AN32" s="23">
        <v>0.59449220000000003</v>
      </c>
      <c r="AO32" s="23">
        <v>0.57741719999999996</v>
      </c>
      <c r="AP32" s="23">
        <v>0.59112100000000001</v>
      </c>
      <c r="AQ32" s="23">
        <v>0.56526339999999997</v>
      </c>
      <c r="AR32" s="23">
        <v>0.5762931</v>
      </c>
    </row>
    <row r="33" spans="1:44" ht="20.25" customHeight="1" x14ac:dyDescent="0.2">
      <c r="A33" s="77" t="s">
        <v>3</v>
      </c>
      <c r="B33" s="23">
        <v>0.55917530000000004</v>
      </c>
      <c r="C33" s="23">
        <v>0.57272990000000001</v>
      </c>
      <c r="D33" s="23">
        <v>0.54339150000000003</v>
      </c>
      <c r="E33" s="23">
        <v>0.5339372</v>
      </c>
      <c r="F33" s="23">
        <v>0.54356020000000005</v>
      </c>
      <c r="G33" s="23">
        <v>0.5356744</v>
      </c>
      <c r="H33" s="23">
        <v>0.5059823</v>
      </c>
      <c r="I33" s="23">
        <v>0.45439590000000002</v>
      </c>
      <c r="J33" s="23">
        <v>0.48853790000000002</v>
      </c>
      <c r="K33" s="23">
        <v>0.51424550000000002</v>
      </c>
      <c r="L33" s="23">
        <v>0.51510080000000003</v>
      </c>
      <c r="M33" s="23">
        <v>0.50018379999999996</v>
      </c>
      <c r="N33" s="23">
        <v>0.51840600000000003</v>
      </c>
      <c r="O33" s="23">
        <v>0.50276189999999998</v>
      </c>
      <c r="P33" s="23">
        <v>0.534327</v>
      </c>
      <c r="Q33" s="23">
        <v>0.56382129999999997</v>
      </c>
      <c r="R33" s="23">
        <v>0.55761799999999995</v>
      </c>
      <c r="S33" s="23">
        <v>0.54780899999999999</v>
      </c>
      <c r="T33" s="23">
        <v>0.55208140000000006</v>
      </c>
      <c r="U33" s="23">
        <v>0.58060730000000005</v>
      </c>
      <c r="V33" s="23">
        <v>0.59575299999999998</v>
      </c>
      <c r="W33" s="23">
        <v>0.63406130000000005</v>
      </c>
      <c r="X33" s="23">
        <v>0.63598189999999999</v>
      </c>
      <c r="Y33" s="23">
        <v>0.59526959999999995</v>
      </c>
      <c r="Z33" s="23">
        <v>0.57590629999999998</v>
      </c>
      <c r="AA33" s="23">
        <v>0.58858909999999998</v>
      </c>
      <c r="AB33" s="23">
        <v>0.59280580000000005</v>
      </c>
      <c r="AC33" s="23">
        <v>0.60716369999999997</v>
      </c>
      <c r="AD33" s="23">
        <v>0.62781719999999996</v>
      </c>
      <c r="AE33" s="23">
        <v>0.56435800000000003</v>
      </c>
      <c r="AF33" s="23">
        <v>0.57302900000000001</v>
      </c>
      <c r="AG33" s="23">
        <v>0.55134700000000003</v>
      </c>
      <c r="AH33" s="23">
        <v>0.5975393</v>
      </c>
      <c r="AI33" s="23">
        <v>0.61407270000000003</v>
      </c>
      <c r="AJ33" s="23">
        <v>0.62199970000000004</v>
      </c>
      <c r="AK33" s="23">
        <v>0.59992829999999997</v>
      </c>
      <c r="AL33" s="23">
        <v>0.64280760000000003</v>
      </c>
      <c r="AM33" s="23">
        <v>0.60319619999999996</v>
      </c>
      <c r="AN33" s="23">
        <v>0.60704290000000005</v>
      </c>
      <c r="AO33" s="23">
        <v>0.55582160000000003</v>
      </c>
      <c r="AP33" s="23">
        <v>0.55833569999999999</v>
      </c>
      <c r="AQ33" s="23">
        <v>0.58707609999999999</v>
      </c>
      <c r="AR33" s="23">
        <v>0.61671949999999998</v>
      </c>
    </row>
    <row r="34" spans="1:44" x14ac:dyDescent="0.2">
      <c r="A34" s="77" t="s">
        <v>4</v>
      </c>
      <c r="B34" s="23">
        <v>0.59986260000000002</v>
      </c>
      <c r="C34" s="23">
        <v>0.59245809999999999</v>
      </c>
      <c r="D34" s="23">
        <v>0.59720050000000002</v>
      </c>
      <c r="E34" s="23">
        <v>0.58008700000000002</v>
      </c>
      <c r="F34" s="23">
        <v>0.58410910000000005</v>
      </c>
      <c r="G34" s="23">
        <v>0.59051679999999995</v>
      </c>
      <c r="H34" s="23">
        <v>0.62232860000000001</v>
      </c>
      <c r="I34" s="23">
        <v>0.59097619999999995</v>
      </c>
      <c r="J34" s="23">
        <v>0.58902790000000005</v>
      </c>
      <c r="K34" s="23">
        <v>0.59705699999999995</v>
      </c>
      <c r="L34" s="23">
        <v>0.58518429999999999</v>
      </c>
      <c r="M34" s="23">
        <v>0.56852009999999997</v>
      </c>
      <c r="N34" s="23">
        <v>0.58362809999999998</v>
      </c>
      <c r="O34" s="23">
        <v>0.58360449999999997</v>
      </c>
      <c r="P34" s="23">
        <v>0.58644980000000002</v>
      </c>
      <c r="Q34" s="23">
        <v>0.59171220000000002</v>
      </c>
      <c r="R34" s="23">
        <v>0.60326860000000004</v>
      </c>
      <c r="S34" s="23">
        <v>0.60470190000000001</v>
      </c>
      <c r="T34" s="23">
        <v>0.59654640000000003</v>
      </c>
      <c r="U34" s="23">
        <v>0.59433219999999998</v>
      </c>
      <c r="V34" s="23">
        <v>0.62061480000000002</v>
      </c>
      <c r="W34" s="23">
        <v>0.59999309999999995</v>
      </c>
      <c r="X34" s="23">
        <v>0.58859620000000001</v>
      </c>
      <c r="Y34" s="23">
        <v>0.59420879999999998</v>
      </c>
      <c r="Z34" s="23">
        <v>0.59523409999999999</v>
      </c>
      <c r="AA34" s="23">
        <v>0.5807563</v>
      </c>
      <c r="AB34" s="23">
        <v>0.58910859999999998</v>
      </c>
      <c r="AC34" s="23">
        <v>0.5941765</v>
      </c>
      <c r="AD34" s="23">
        <v>0.61627569999999998</v>
      </c>
      <c r="AE34" s="23">
        <v>0.61914910000000001</v>
      </c>
      <c r="AF34" s="23">
        <v>0.60258829999999997</v>
      </c>
      <c r="AG34" s="23">
        <v>0.5982421</v>
      </c>
      <c r="AH34" s="23">
        <v>0.58715189999999995</v>
      </c>
      <c r="AI34" s="23">
        <v>0.64432650000000002</v>
      </c>
      <c r="AJ34" s="23">
        <v>0.61415770000000003</v>
      </c>
      <c r="AK34" s="23">
        <v>0.62217180000000005</v>
      </c>
      <c r="AL34" s="23">
        <v>0.6052225</v>
      </c>
      <c r="AM34" s="23">
        <v>0.56531989999999999</v>
      </c>
      <c r="AN34" s="23">
        <v>0.59103030000000001</v>
      </c>
      <c r="AO34" s="23">
        <v>0.60601020000000005</v>
      </c>
      <c r="AP34" s="23">
        <v>0.58714949999999999</v>
      </c>
      <c r="AQ34" s="23">
        <v>0.60127430000000004</v>
      </c>
      <c r="AR34" s="23">
        <v>0.60576960000000002</v>
      </c>
    </row>
    <row r="35" spans="1:44" x14ac:dyDescent="0.2">
      <c r="A35" s="77" t="s">
        <v>5</v>
      </c>
      <c r="B35" s="23">
        <v>0.57452230000000004</v>
      </c>
      <c r="C35" s="23">
        <v>0.57211900000000004</v>
      </c>
      <c r="D35" s="23">
        <v>0.56324890000000005</v>
      </c>
      <c r="E35" s="23">
        <v>0.56142809999999999</v>
      </c>
      <c r="F35" s="23">
        <v>0.56964879999999996</v>
      </c>
      <c r="G35" s="23">
        <v>0.57509960000000004</v>
      </c>
      <c r="H35" s="23">
        <v>0.58194060000000003</v>
      </c>
      <c r="I35" s="23">
        <v>0.56690130000000005</v>
      </c>
      <c r="J35" s="23">
        <v>0.5806</v>
      </c>
      <c r="K35" s="23">
        <v>0.5667025</v>
      </c>
      <c r="L35" s="23">
        <v>0.58733780000000002</v>
      </c>
      <c r="M35" s="23">
        <v>0.56372840000000002</v>
      </c>
      <c r="N35" s="23">
        <v>0.56816949999999999</v>
      </c>
      <c r="O35" s="23">
        <v>0.5816308</v>
      </c>
      <c r="P35" s="23">
        <v>0.58383209999999996</v>
      </c>
      <c r="Q35" s="23">
        <v>0.59486289999999997</v>
      </c>
      <c r="R35" s="23">
        <v>0.59729359999999998</v>
      </c>
      <c r="S35" s="23">
        <v>0.60762570000000005</v>
      </c>
      <c r="T35" s="23">
        <v>0.59533409999999998</v>
      </c>
      <c r="U35" s="23">
        <v>0.60015629999999998</v>
      </c>
      <c r="V35" s="23">
        <v>0.59006000000000003</v>
      </c>
      <c r="W35" s="23">
        <v>0.59710969999999997</v>
      </c>
      <c r="X35" s="23">
        <v>0.59830459999999996</v>
      </c>
      <c r="Y35" s="23">
        <v>0.59620649999999997</v>
      </c>
      <c r="Z35" s="23">
        <v>0.58901559999999997</v>
      </c>
      <c r="AA35" s="23">
        <v>0.5963058</v>
      </c>
      <c r="AB35" s="23">
        <v>0.62198339999999996</v>
      </c>
      <c r="AC35" s="23">
        <v>0.6185522</v>
      </c>
      <c r="AD35" s="23">
        <v>0.62643629999999995</v>
      </c>
      <c r="AE35" s="23">
        <v>0.63660919999999999</v>
      </c>
      <c r="AF35" s="23">
        <v>0.63401350000000001</v>
      </c>
      <c r="AG35" s="23">
        <v>0.61766120000000002</v>
      </c>
      <c r="AH35" s="23">
        <v>0.60785690000000003</v>
      </c>
      <c r="AI35" s="23">
        <v>0.6665162</v>
      </c>
      <c r="AJ35" s="23">
        <v>0.62418039999999997</v>
      </c>
      <c r="AK35" s="23">
        <v>0.62270570000000003</v>
      </c>
      <c r="AL35" s="23">
        <v>0.61505209999999999</v>
      </c>
      <c r="AM35" s="23">
        <v>0.60114420000000002</v>
      </c>
      <c r="AN35" s="23">
        <v>0.6083961</v>
      </c>
      <c r="AO35" s="23">
        <v>0.62307380000000001</v>
      </c>
      <c r="AP35" s="23">
        <v>0.61481240000000004</v>
      </c>
      <c r="AQ35" s="23">
        <v>0.60704190000000002</v>
      </c>
      <c r="AR35" s="23">
        <v>0.64359259999999996</v>
      </c>
    </row>
    <row r="36" spans="1:44" x14ac:dyDescent="0.2">
      <c r="A36" s="77" t="s">
        <v>6</v>
      </c>
      <c r="B36" s="23">
        <v>0.59705260000000004</v>
      </c>
      <c r="C36" s="23">
        <v>0.58903139999999998</v>
      </c>
      <c r="D36" s="23">
        <v>0.58175250000000001</v>
      </c>
      <c r="E36" s="23">
        <v>0.59726449999999998</v>
      </c>
      <c r="F36" s="23">
        <v>0.59356850000000005</v>
      </c>
      <c r="G36" s="23">
        <v>0.60632319999999995</v>
      </c>
      <c r="H36" s="23">
        <v>0.58788669999999998</v>
      </c>
      <c r="I36" s="23">
        <v>0.59310019999999997</v>
      </c>
      <c r="J36" s="23">
        <v>0.59594329999999995</v>
      </c>
      <c r="K36" s="23">
        <v>0.58972089999999999</v>
      </c>
      <c r="L36" s="23">
        <v>0.58425249999999995</v>
      </c>
      <c r="M36" s="23">
        <v>0.58237660000000002</v>
      </c>
      <c r="N36" s="23">
        <v>0.59782150000000001</v>
      </c>
      <c r="O36" s="23">
        <v>0.57796449999999999</v>
      </c>
      <c r="P36" s="23">
        <v>0.59839509999999996</v>
      </c>
      <c r="Q36" s="23">
        <v>0.61629769999999995</v>
      </c>
      <c r="R36" s="23">
        <v>0.58736949999999999</v>
      </c>
      <c r="S36" s="23">
        <v>0.61032869999999995</v>
      </c>
      <c r="T36" s="23">
        <v>0.61239779999999999</v>
      </c>
      <c r="U36" s="23">
        <v>0.63569799999999999</v>
      </c>
      <c r="V36" s="23">
        <v>0.63517559999999995</v>
      </c>
      <c r="W36" s="23">
        <v>0.62565950000000004</v>
      </c>
      <c r="X36" s="23">
        <v>0.60748069999999998</v>
      </c>
      <c r="Y36" s="23">
        <v>0.60291349999999999</v>
      </c>
      <c r="Z36" s="23">
        <v>0.61911329999999998</v>
      </c>
      <c r="AA36" s="23">
        <v>0.6191681</v>
      </c>
      <c r="AB36" s="23">
        <v>0.60977680000000001</v>
      </c>
      <c r="AC36" s="23">
        <v>0.60584249999999995</v>
      </c>
      <c r="AD36" s="23">
        <v>0.6421386</v>
      </c>
      <c r="AE36" s="23">
        <v>0.63382459999999996</v>
      </c>
      <c r="AF36" s="23">
        <v>0.65331379999999994</v>
      </c>
      <c r="AG36" s="23">
        <v>0.64601850000000005</v>
      </c>
      <c r="AH36" s="23">
        <v>0.64092000000000005</v>
      </c>
      <c r="AI36" s="23">
        <v>0.6381213</v>
      </c>
      <c r="AJ36" s="23">
        <v>0.64645889999999995</v>
      </c>
      <c r="AK36" s="23">
        <v>0.62052640000000003</v>
      </c>
      <c r="AL36" s="23">
        <v>0.62572530000000004</v>
      </c>
      <c r="AM36" s="23">
        <v>0.68171219999999999</v>
      </c>
      <c r="AN36" s="23">
        <v>0.65550949999999997</v>
      </c>
      <c r="AO36" s="23">
        <v>0.65399260000000004</v>
      </c>
      <c r="AP36" s="23">
        <v>0.64461710000000005</v>
      </c>
      <c r="AQ36" s="23">
        <v>0.63863570000000003</v>
      </c>
      <c r="AR36" s="23">
        <v>0.63404499999999997</v>
      </c>
    </row>
    <row r="37" spans="1:44" x14ac:dyDescent="0.2">
      <c r="A37" s="77" t="s">
        <v>7</v>
      </c>
      <c r="B37" s="23">
        <v>0.62154399999999999</v>
      </c>
      <c r="C37" s="23">
        <v>0.60909080000000004</v>
      </c>
      <c r="D37" s="23">
        <v>0.58352599999999999</v>
      </c>
      <c r="E37" s="23">
        <v>0.5978424</v>
      </c>
      <c r="F37" s="23">
        <v>0.60351619999999995</v>
      </c>
      <c r="G37" s="23">
        <v>0.61281609999999997</v>
      </c>
      <c r="H37" s="23">
        <v>0.61810810000000005</v>
      </c>
      <c r="I37" s="23">
        <v>0.61088290000000001</v>
      </c>
      <c r="J37" s="23">
        <v>0.61898730000000002</v>
      </c>
      <c r="K37" s="23">
        <v>0.62682059999999995</v>
      </c>
      <c r="L37" s="23">
        <v>0.63976319999999998</v>
      </c>
      <c r="M37" s="23">
        <v>0.61471410000000004</v>
      </c>
      <c r="N37" s="23">
        <v>0.6205929</v>
      </c>
      <c r="O37" s="23">
        <v>0.62029290000000004</v>
      </c>
      <c r="P37" s="23">
        <v>0.63151469999999998</v>
      </c>
      <c r="Q37" s="23">
        <v>0.62797340000000001</v>
      </c>
      <c r="R37" s="23">
        <v>0.61142640000000004</v>
      </c>
      <c r="S37" s="23">
        <v>0.62631400000000004</v>
      </c>
      <c r="T37" s="23">
        <v>0.67495930000000004</v>
      </c>
      <c r="U37" s="23">
        <v>0.65775810000000001</v>
      </c>
      <c r="V37" s="23">
        <v>0.64138030000000001</v>
      </c>
      <c r="W37" s="23">
        <v>0.6389165</v>
      </c>
      <c r="X37" s="23">
        <v>0.650949</v>
      </c>
      <c r="Y37" s="23">
        <v>0.64355910000000005</v>
      </c>
      <c r="Z37" s="23">
        <v>0.63994549999999994</v>
      </c>
      <c r="AA37" s="23">
        <v>0.64514910000000003</v>
      </c>
      <c r="AB37" s="23">
        <v>0.65020979999999995</v>
      </c>
      <c r="AC37" s="23">
        <v>0.65723310000000001</v>
      </c>
      <c r="AD37" s="23">
        <v>0.66586489999999998</v>
      </c>
      <c r="AE37" s="23">
        <v>0.66395590000000004</v>
      </c>
      <c r="AF37" s="23">
        <v>0.66561309999999996</v>
      </c>
      <c r="AG37" s="23">
        <v>0.66109510000000005</v>
      </c>
      <c r="AH37" s="23">
        <v>0.67635900000000004</v>
      </c>
      <c r="AI37" s="23">
        <v>0.71929929999999997</v>
      </c>
      <c r="AJ37" s="23">
        <v>0.75073570000000001</v>
      </c>
      <c r="AK37" s="23">
        <v>0.73569169999999995</v>
      </c>
      <c r="AL37" s="23">
        <v>0.70923060000000004</v>
      </c>
      <c r="AM37" s="23">
        <v>0.68927680000000002</v>
      </c>
      <c r="AN37" s="23">
        <v>0.66328529999999997</v>
      </c>
      <c r="AO37" s="23">
        <v>0.66919439999999997</v>
      </c>
      <c r="AP37" s="23">
        <v>0.64777830000000003</v>
      </c>
      <c r="AQ37" s="23">
        <v>0.67200400000000005</v>
      </c>
      <c r="AR37" s="23">
        <v>0.64826499999999998</v>
      </c>
    </row>
    <row r="38" spans="1:44" x14ac:dyDescent="0.2">
      <c r="A38" s="77" t="s">
        <v>8</v>
      </c>
      <c r="B38" s="23">
        <v>0.61926870000000001</v>
      </c>
      <c r="C38" s="23">
        <v>0.66140969999999999</v>
      </c>
      <c r="D38" s="23">
        <v>0.64504799999999995</v>
      </c>
      <c r="E38" s="23">
        <v>0.65016910000000006</v>
      </c>
      <c r="F38" s="23">
        <v>0.64086719999999997</v>
      </c>
      <c r="G38" s="23">
        <v>0.64665850000000002</v>
      </c>
      <c r="H38" s="23">
        <v>0.65503160000000005</v>
      </c>
      <c r="I38" s="23">
        <v>0.66672450000000005</v>
      </c>
      <c r="J38" s="23">
        <v>0.67544380000000004</v>
      </c>
      <c r="K38" s="23">
        <v>0.69049179999999999</v>
      </c>
      <c r="L38" s="23">
        <v>0.67024410000000001</v>
      </c>
      <c r="M38" s="23">
        <v>0.66586869999999998</v>
      </c>
      <c r="N38" s="23">
        <v>0.66099050000000004</v>
      </c>
      <c r="O38" s="23">
        <v>0.63164299999999995</v>
      </c>
      <c r="P38" s="23">
        <v>0.63306549999999995</v>
      </c>
      <c r="Q38" s="23">
        <v>0.63352260000000005</v>
      </c>
      <c r="R38" s="23">
        <v>0.644729</v>
      </c>
      <c r="S38" s="23">
        <v>0.62589059999999996</v>
      </c>
      <c r="T38" s="23">
        <v>0.63970850000000001</v>
      </c>
      <c r="U38" s="23">
        <v>0.64221019999999995</v>
      </c>
      <c r="V38" s="23">
        <v>0.6605434</v>
      </c>
      <c r="W38" s="23">
        <v>0.66955679999999995</v>
      </c>
      <c r="X38" s="23">
        <v>0.67383590000000004</v>
      </c>
      <c r="Y38" s="23">
        <v>0.64011629999999997</v>
      </c>
      <c r="Z38" s="23">
        <v>0.65666290000000005</v>
      </c>
      <c r="AA38" s="23">
        <v>0.64022369999999995</v>
      </c>
      <c r="AB38" s="23">
        <v>0.64686030000000005</v>
      </c>
      <c r="AC38" s="23">
        <v>0.63295290000000004</v>
      </c>
      <c r="AD38" s="23">
        <v>0.63694459999999997</v>
      </c>
      <c r="AE38" s="23">
        <v>0.64819110000000002</v>
      </c>
      <c r="AF38" s="23">
        <v>0.64133620000000002</v>
      </c>
      <c r="AG38" s="23">
        <v>0.63860220000000001</v>
      </c>
      <c r="AH38" s="23">
        <v>0.63613120000000001</v>
      </c>
      <c r="AI38" s="23">
        <v>0.67159959999999996</v>
      </c>
      <c r="AJ38" s="23">
        <v>0.68468180000000001</v>
      </c>
      <c r="AK38" s="23">
        <v>0.66909249999999998</v>
      </c>
      <c r="AL38" s="23">
        <v>0.6849558</v>
      </c>
      <c r="AM38" s="23">
        <v>0.68390640000000003</v>
      </c>
      <c r="AN38" s="23">
        <v>0.66423620000000005</v>
      </c>
      <c r="AO38" s="23">
        <v>0.64311030000000002</v>
      </c>
      <c r="AP38" s="23">
        <v>0.62568449999999998</v>
      </c>
      <c r="AQ38" s="23">
        <v>0.6151875</v>
      </c>
      <c r="AR38" s="23">
        <v>0.62535079999999998</v>
      </c>
    </row>
    <row r="39" spans="1:44" x14ac:dyDescent="0.2">
      <c r="A39" s="77" t="s">
        <v>9</v>
      </c>
      <c r="B39" s="23">
        <v>0.58678940000000002</v>
      </c>
      <c r="C39" s="23">
        <v>0.58270580000000005</v>
      </c>
      <c r="D39" s="23">
        <v>0.57783039999999997</v>
      </c>
      <c r="E39" s="23">
        <v>0.56276630000000005</v>
      </c>
      <c r="F39" s="23">
        <v>0.57806380000000002</v>
      </c>
      <c r="G39" s="23">
        <v>0.57293479999999997</v>
      </c>
      <c r="H39" s="23">
        <v>0.59523320000000002</v>
      </c>
      <c r="I39" s="23">
        <v>0.59455119999999995</v>
      </c>
      <c r="J39" s="23">
        <v>0.60989720000000003</v>
      </c>
      <c r="K39" s="23">
        <v>0.6112419</v>
      </c>
      <c r="L39" s="23">
        <v>0.61737249999999999</v>
      </c>
      <c r="M39" s="23">
        <v>0.60687789999999997</v>
      </c>
      <c r="N39" s="23">
        <v>0.59803399999999995</v>
      </c>
      <c r="O39" s="23">
        <v>0.59507469999999996</v>
      </c>
      <c r="P39" s="23">
        <v>0.60617339999999997</v>
      </c>
      <c r="Q39" s="23">
        <v>0.59929399999999999</v>
      </c>
      <c r="R39" s="23">
        <v>0.59567650000000005</v>
      </c>
      <c r="S39" s="23">
        <v>0.62073540000000005</v>
      </c>
      <c r="T39" s="23">
        <v>0.59953999999999996</v>
      </c>
      <c r="U39" s="23">
        <v>0.61368429999999996</v>
      </c>
      <c r="V39" s="23">
        <v>0.61738029999999999</v>
      </c>
      <c r="W39" s="23">
        <v>0.60657139999999998</v>
      </c>
      <c r="X39" s="23">
        <v>0.59926230000000003</v>
      </c>
      <c r="Y39" s="23">
        <v>0.60959560000000002</v>
      </c>
      <c r="Z39" s="23">
        <v>0.60514199999999996</v>
      </c>
      <c r="AA39" s="23">
        <v>0.6177589</v>
      </c>
      <c r="AB39" s="23">
        <v>0.61827299999999996</v>
      </c>
      <c r="AC39" s="23">
        <v>0.6359998</v>
      </c>
      <c r="AD39" s="23">
        <v>0.63899430000000002</v>
      </c>
      <c r="AE39" s="23">
        <v>0.64929479999999995</v>
      </c>
      <c r="AF39" s="23">
        <v>0.64135350000000002</v>
      </c>
      <c r="AG39" s="23">
        <v>0.62294329999999998</v>
      </c>
      <c r="AH39" s="23">
        <v>0.62623220000000002</v>
      </c>
      <c r="AI39" s="23">
        <v>0.64475959999999999</v>
      </c>
      <c r="AJ39" s="23">
        <v>0.65482419999999997</v>
      </c>
      <c r="AK39" s="23">
        <v>0.64410369999999995</v>
      </c>
      <c r="AL39" s="23">
        <v>0.65216300000000005</v>
      </c>
      <c r="AM39" s="23">
        <v>0.63710230000000001</v>
      </c>
      <c r="AN39" s="23">
        <v>0.67139079999999995</v>
      </c>
      <c r="AO39" s="23">
        <v>0.63885009999999998</v>
      </c>
      <c r="AP39" s="23">
        <v>0.60629259999999996</v>
      </c>
      <c r="AQ39" s="23">
        <v>0.62906550000000006</v>
      </c>
      <c r="AR39" s="23">
        <v>0.62360369999999998</v>
      </c>
    </row>
    <row r="40" spans="1:44" x14ac:dyDescent="0.2">
      <c r="A40" s="77" t="s">
        <v>10</v>
      </c>
      <c r="B40" s="23">
        <v>0.60692349999999995</v>
      </c>
      <c r="C40" s="23">
        <v>0.609151</v>
      </c>
      <c r="D40" s="23">
        <v>0.58458379999999999</v>
      </c>
      <c r="E40" s="23">
        <v>0.59792979999999996</v>
      </c>
      <c r="F40" s="23">
        <v>0.61747459999999998</v>
      </c>
      <c r="G40" s="23">
        <v>0.6088498</v>
      </c>
      <c r="H40" s="23">
        <v>0.61617040000000001</v>
      </c>
      <c r="I40" s="23">
        <v>0.62987479999999996</v>
      </c>
      <c r="J40" s="23">
        <v>0.64100979999999996</v>
      </c>
      <c r="K40" s="23">
        <v>0.65565370000000001</v>
      </c>
      <c r="L40" s="23">
        <v>0.64399220000000001</v>
      </c>
      <c r="M40" s="23">
        <v>0.63083900000000004</v>
      </c>
      <c r="N40" s="23">
        <v>0.61065119999999995</v>
      </c>
      <c r="O40" s="23">
        <v>0.60852600000000001</v>
      </c>
      <c r="P40" s="23">
        <v>0.61210370000000003</v>
      </c>
      <c r="Q40" s="23">
        <v>0.61178239999999995</v>
      </c>
      <c r="R40" s="23">
        <v>0.62219089999999999</v>
      </c>
      <c r="S40" s="23">
        <v>0.65307199999999999</v>
      </c>
      <c r="T40" s="23">
        <v>0.65826320000000005</v>
      </c>
      <c r="U40" s="23">
        <v>0.66355940000000002</v>
      </c>
      <c r="V40" s="23">
        <v>0.66061020000000004</v>
      </c>
      <c r="W40" s="23">
        <v>0.63604919999999998</v>
      </c>
      <c r="X40" s="23">
        <v>0.62929000000000002</v>
      </c>
      <c r="Y40" s="23">
        <v>0.61505639999999995</v>
      </c>
      <c r="Z40" s="23">
        <v>0.65020579999999994</v>
      </c>
      <c r="AA40" s="23">
        <v>0.66399640000000004</v>
      </c>
      <c r="AB40" s="23">
        <v>0.65372810000000003</v>
      </c>
      <c r="AC40" s="23">
        <v>0.64269929999999997</v>
      </c>
      <c r="AD40" s="23">
        <v>0.64646840000000005</v>
      </c>
      <c r="AE40" s="23">
        <v>0.63214510000000002</v>
      </c>
      <c r="AF40" s="23">
        <v>0.61869019999999997</v>
      </c>
      <c r="AG40" s="23">
        <v>0.6045625</v>
      </c>
      <c r="AH40" s="23">
        <v>0.6193883</v>
      </c>
      <c r="AI40" s="23">
        <v>0.66033330000000001</v>
      </c>
      <c r="AJ40" s="23">
        <v>0.67542329999999995</v>
      </c>
      <c r="AK40" s="23">
        <v>0.67315720000000001</v>
      </c>
      <c r="AL40" s="23">
        <v>0.65423730000000002</v>
      </c>
      <c r="AM40" s="23">
        <v>0.65731499999999998</v>
      </c>
      <c r="AN40" s="23">
        <v>0.63276759999999999</v>
      </c>
      <c r="AO40" s="23">
        <v>0.65567880000000001</v>
      </c>
      <c r="AP40" s="23">
        <v>0.63122060000000002</v>
      </c>
      <c r="AQ40" s="23">
        <v>0.65042469999999997</v>
      </c>
      <c r="AR40" s="23">
        <v>0.65566020000000003</v>
      </c>
    </row>
    <row r="41" spans="1:44" x14ac:dyDescent="0.2">
      <c r="A41" s="77" t="s">
        <v>11</v>
      </c>
      <c r="B41" s="23">
        <v>0.61597150000000001</v>
      </c>
      <c r="C41" s="23">
        <v>0.60847810000000002</v>
      </c>
      <c r="D41" s="23">
        <v>0.59387820000000002</v>
      </c>
      <c r="E41" s="23">
        <v>0.59990109999999996</v>
      </c>
      <c r="F41" s="23">
        <v>0.59766459999999999</v>
      </c>
      <c r="G41" s="23">
        <v>0.60632050000000004</v>
      </c>
      <c r="H41" s="23">
        <v>0.58222010000000002</v>
      </c>
      <c r="I41" s="23">
        <v>0.59353940000000005</v>
      </c>
      <c r="J41" s="23">
        <v>0.57483289999999998</v>
      </c>
      <c r="K41" s="23">
        <v>0.58565049999999996</v>
      </c>
      <c r="L41" s="23">
        <v>0.59880540000000004</v>
      </c>
      <c r="M41" s="23">
        <v>0.57807019999999998</v>
      </c>
      <c r="N41" s="23">
        <v>0.58794829999999998</v>
      </c>
      <c r="O41" s="23">
        <v>0.59929750000000004</v>
      </c>
      <c r="P41" s="23">
        <v>0.61051420000000001</v>
      </c>
      <c r="Q41" s="23">
        <v>0.60528020000000005</v>
      </c>
      <c r="R41" s="23">
        <v>0.62760179999999999</v>
      </c>
      <c r="S41" s="23">
        <v>0.60821729999999996</v>
      </c>
      <c r="T41" s="23">
        <v>0.61639889999999997</v>
      </c>
      <c r="U41" s="23">
        <v>0.60642070000000003</v>
      </c>
      <c r="V41" s="23">
        <v>0.61894559999999998</v>
      </c>
      <c r="W41" s="23">
        <v>0.65493040000000002</v>
      </c>
      <c r="X41" s="23">
        <v>0.62518680000000004</v>
      </c>
      <c r="Y41" s="23">
        <v>0.67370819999999998</v>
      </c>
      <c r="Z41" s="23">
        <v>0.64826810000000001</v>
      </c>
      <c r="AA41" s="23">
        <v>0.63873380000000002</v>
      </c>
      <c r="AB41" s="23">
        <v>0.64744559999999995</v>
      </c>
      <c r="AC41" s="23">
        <v>0.64387660000000002</v>
      </c>
      <c r="AD41" s="23">
        <v>0.63636950000000003</v>
      </c>
      <c r="AE41" s="23">
        <v>0.64293109999999998</v>
      </c>
      <c r="AF41" s="23">
        <v>0.63327259999999996</v>
      </c>
      <c r="AG41" s="23">
        <v>0.64580740000000003</v>
      </c>
      <c r="AH41" s="23">
        <v>0.65932840000000004</v>
      </c>
      <c r="AI41" s="23">
        <v>0.67509010000000003</v>
      </c>
      <c r="AJ41" s="23">
        <v>0.66269029999999995</v>
      </c>
      <c r="AK41" s="23">
        <v>0.64046029999999998</v>
      </c>
      <c r="AL41" s="23">
        <v>0.63581109999999996</v>
      </c>
      <c r="AM41" s="23">
        <v>0.63639849999999998</v>
      </c>
      <c r="AN41" s="23">
        <v>0.63322400000000001</v>
      </c>
      <c r="AO41" s="23">
        <v>0.62284039999999996</v>
      </c>
      <c r="AP41" s="23">
        <v>0.63959350000000004</v>
      </c>
      <c r="AQ41" s="23">
        <v>0.6432985</v>
      </c>
      <c r="AR41" s="23">
        <v>0.63177439999999996</v>
      </c>
    </row>
    <row r="42" spans="1:44" x14ac:dyDescent="0.2">
      <c r="A42" s="77" t="s">
        <v>12</v>
      </c>
      <c r="B42" s="23">
        <v>0.57786669999999996</v>
      </c>
      <c r="C42" s="23">
        <v>0.5659767</v>
      </c>
      <c r="D42" s="23">
        <v>0.5743859</v>
      </c>
      <c r="E42" s="23">
        <v>0.55213829999999997</v>
      </c>
      <c r="F42" s="23">
        <v>0.56655409999999995</v>
      </c>
      <c r="G42" s="23">
        <v>0.56281420000000004</v>
      </c>
      <c r="H42" s="23">
        <v>0.55360430000000005</v>
      </c>
      <c r="I42" s="23">
        <v>0.55275430000000003</v>
      </c>
      <c r="J42" s="23">
        <v>0.54850829999999995</v>
      </c>
      <c r="K42" s="23">
        <v>0.55921240000000005</v>
      </c>
      <c r="L42" s="23">
        <v>0.55517099999999997</v>
      </c>
      <c r="M42" s="23">
        <v>0.54158379999999995</v>
      </c>
      <c r="N42" s="23">
        <v>0.54565490000000005</v>
      </c>
      <c r="O42" s="23">
        <v>0.55838010000000005</v>
      </c>
      <c r="P42" s="23">
        <v>0.56865030000000005</v>
      </c>
      <c r="Q42" s="23">
        <v>0.57491250000000005</v>
      </c>
      <c r="R42" s="23">
        <v>0.57070730000000003</v>
      </c>
      <c r="S42" s="23">
        <v>0.57426390000000005</v>
      </c>
      <c r="T42" s="23">
        <v>0.56523210000000002</v>
      </c>
      <c r="U42" s="23">
        <v>0.57229010000000002</v>
      </c>
      <c r="V42" s="23">
        <v>0.57083700000000004</v>
      </c>
      <c r="W42" s="23">
        <v>0.57758299999999996</v>
      </c>
      <c r="X42" s="23">
        <v>0.58729790000000004</v>
      </c>
      <c r="Y42" s="23">
        <v>0.58268960000000003</v>
      </c>
      <c r="Z42" s="23">
        <v>0.58460480000000004</v>
      </c>
      <c r="AA42" s="23">
        <v>0.58005640000000003</v>
      </c>
      <c r="AB42" s="23">
        <v>0.57402889999999995</v>
      </c>
      <c r="AC42" s="23">
        <v>0.56898559999999998</v>
      </c>
      <c r="AD42" s="23">
        <v>0.56399500000000002</v>
      </c>
      <c r="AE42" s="23">
        <v>0.57751870000000005</v>
      </c>
      <c r="AF42" s="23">
        <v>0.56761969999999995</v>
      </c>
      <c r="AG42" s="23">
        <v>0.55629899999999999</v>
      </c>
      <c r="AH42" s="23">
        <v>0.57848699999999997</v>
      </c>
      <c r="AI42" s="23">
        <v>0.6055547</v>
      </c>
      <c r="AJ42" s="23">
        <v>0.60475840000000003</v>
      </c>
      <c r="AK42" s="23">
        <v>0.59426950000000001</v>
      </c>
      <c r="AL42" s="23">
        <v>0.59219029999999995</v>
      </c>
      <c r="AM42" s="23">
        <v>0.59742810000000002</v>
      </c>
      <c r="AN42" s="23">
        <v>0.59523979999999999</v>
      </c>
      <c r="AO42" s="23">
        <v>0.58496159999999997</v>
      </c>
      <c r="AP42" s="23">
        <v>0.56553609999999999</v>
      </c>
      <c r="AQ42" s="23">
        <v>0.56352420000000003</v>
      </c>
      <c r="AR42" s="23">
        <v>0.58200929999999995</v>
      </c>
    </row>
    <row r="43" spans="1:44" x14ac:dyDescent="0.2">
      <c r="A43" s="77" t="s">
        <v>84</v>
      </c>
      <c r="B43" s="23">
        <v>0.56801679999999999</v>
      </c>
      <c r="C43" s="23">
        <v>0.56630460000000005</v>
      </c>
      <c r="D43" s="23">
        <v>0.54529970000000005</v>
      </c>
      <c r="E43" s="23">
        <v>0.54185269999999996</v>
      </c>
      <c r="F43" s="23">
        <v>0.55863929999999995</v>
      </c>
      <c r="G43" s="23">
        <v>0.55699529999999997</v>
      </c>
      <c r="H43" s="23">
        <v>0.56555160000000004</v>
      </c>
      <c r="I43" s="23">
        <v>0.58765690000000004</v>
      </c>
      <c r="J43" s="23">
        <v>0.57876830000000001</v>
      </c>
      <c r="K43" s="23">
        <v>0.57272060000000002</v>
      </c>
      <c r="L43" s="23">
        <v>0.5824783</v>
      </c>
      <c r="M43" s="23">
        <v>0.5697989</v>
      </c>
      <c r="N43" s="23">
        <v>0.5593861</v>
      </c>
      <c r="O43" s="23">
        <v>0.57018539999999995</v>
      </c>
      <c r="P43" s="23">
        <v>0.58026770000000005</v>
      </c>
      <c r="Q43" s="23">
        <v>0.59468220000000005</v>
      </c>
      <c r="R43" s="23">
        <v>0.59320150000000005</v>
      </c>
      <c r="S43" s="23">
        <v>0.5787236</v>
      </c>
      <c r="T43" s="23">
        <v>0.59585100000000002</v>
      </c>
      <c r="U43" s="23">
        <v>0.58568949999999997</v>
      </c>
      <c r="V43" s="23">
        <v>0.58921869999999998</v>
      </c>
      <c r="W43" s="23">
        <v>0.5861246</v>
      </c>
      <c r="X43" s="23">
        <v>0.57679840000000004</v>
      </c>
      <c r="Y43" s="23">
        <v>0.58538179999999995</v>
      </c>
      <c r="Z43" s="23">
        <v>0.58096999999999999</v>
      </c>
      <c r="AA43" s="23">
        <v>0.58201530000000001</v>
      </c>
      <c r="AB43" s="23">
        <v>0.59024739999999998</v>
      </c>
      <c r="AC43" s="23">
        <v>0.59435360000000004</v>
      </c>
      <c r="AD43" s="23">
        <v>0.60821069999999999</v>
      </c>
      <c r="AE43" s="23">
        <v>0.58781830000000002</v>
      </c>
      <c r="AF43" s="23">
        <v>0.58398309999999998</v>
      </c>
      <c r="AG43" s="23">
        <v>0.58173909999999995</v>
      </c>
      <c r="AH43" s="23">
        <v>0.58962210000000004</v>
      </c>
      <c r="AI43" s="23">
        <v>0.62338680000000002</v>
      </c>
      <c r="AJ43" s="23">
        <v>0.62091980000000002</v>
      </c>
      <c r="AK43" s="23">
        <v>0.61068529999999999</v>
      </c>
      <c r="AL43" s="23">
        <v>0.60892170000000001</v>
      </c>
      <c r="AM43" s="23">
        <v>0.61430530000000005</v>
      </c>
      <c r="AN43" s="23">
        <v>0.59902359999999999</v>
      </c>
      <c r="AO43" s="23">
        <v>0.60951960000000005</v>
      </c>
      <c r="AP43" s="23">
        <v>0.59925410000000001</v>
      </c>
      <c r="AQ43" s="23">
        <v>0.57733880000000004</v>
      </c>
      <c r="AR43" s="23">
        <v>0.59239240000000004</v>
      </c>
    </row>
    <row r="44" spans="1:44" x14ac:dyDescent="0.2">
      <c r="A44" s="77" t="s">
        <v>13</v>
      </c>
      <c r="B44" s="23">
        <v>0.58137539999999999</v>
      </c>
      <c r="C44" s="23">
        <v>0.58134330000000001</v>
      </c>
      <c r="D44" s="23">
        <v>0.58079860000000005</v>
      </c>
      <c r="E44" s="23">
        <v>0.57049320000000003</v>
      </c>
      <c r="F44" s="23">
        <v>0.57611429999999997</v>
      </c>
      <c r="G44" s="23">
        <v>0.57102129999999995</v>
      </c>
      <c r="H44" s="23">
        <v>0.57752389999999998</v>
      </c>
      <c r="I44" s="23">
        <v>0.57499560000000005</v>
      </c>
      <c r="J44" s="23">
        <v>0.57861810000000002</v>
      </c>
      <c r="K44" s="23">
        <v>0.58168030000000004</v>
      </c>
      <c r="L44" s="23">
        <v>0.5838584</v>
      </c>
      <c r="M44" s="23">
        <v>0.57762769999999997</v>
      </c>
      <c r="N44" s="23">
        <v>0.57282080000000002</v>
      </c>
      <c r="O44" s="23">
        <v>0.57736169999999998</v>
      </c>
      <c r="P44" s="23">
        <v>0.5823237</v>
      </c>
      <c r="Q44" s="23">
        <v>0.57863220000000004</v>
      </c>
      <c r="R44" s="23">
        <v>0.59642329999999999</v>
      </c>
      <c r="S44" s="23">
        <v>0.60065109999999999</v>
      </c>
      <c r="T44" s="23">
        <v>0.59613859999999996</v>
      </c>
      <c r="U44" s="23">
        <v>0.59474939999999998</v>
      </c>
      <c r="V44" s="23">
        <v>0.60765179999999996</v>
      </c>
      <c r="W44" s="23">
        <v>0.59664039999999996</v>
      </c>
      <c r="X44" s="23">
        <v>0.59823459999999995</v>
      </c>
      <c r="Y44" s="23">
        <v>0.59871620000000003</v>
      </c>
      <c r="Z44" s="23">
        <v>0.60218519999999998</v>
      </c>
      <c r="AA44" s="23">
        <v>0.61626650000000005</v>
      </c>
      <c r="AB44" s="23">
        <v>0.61824159999999995</v>
      </c>
      <c r="AC44" s="23">
        <v>0.61417770000000005</v>
      </c>
      <c r="AD44" s="23">
        <v>0.6217376</v>
      </c>
      <c r="AE44" s="23">
        <v>0.62672919999999999</v>
      </c>
      <c r="AF44" s="23">
        <v>0.63160329999999998</v>
      </c>
      <c r="AG44" s="23">
        <v>0.62821090000000002</v>
      </c>
      <c r="AH44" s="23">
        <v>0.62921000000000005</v>
      </c>
      <c r="AI44" s="23">
        <v>0.6747438</v>
      </c>
      <c r="AJ44" s="23">
        <v>0.6787202</v>
      </c>
      <c r="AK44" s="23">
        <v>0.67189089999999996</v>
      </c>
      <c r="AL44" s="23">
        <v>0.67637230000000004</v>
      </c>
      <c r="AM44" s="23">
        <v>0.6660663</v>
      </c>
      <c r="AN44" s="23">
        <v>0.64039849999999998</v>
      </c>
      <c r="AO44" s="23">
        <v>0.63254310000000002</v>
      </c>
      <c r="AP44" s="23">
        <v>0.63445130000000005</v>
      </c>
      <c r="AQ44" s="23">
        <v>0.63752609999999998</v>
      </c>
      <c r="AR44" s="23">
        <v>0.63729740000000001</v>
      </c>
    </row>
    <row r="45" spans="1:44" x14ac:dyDescent="0.2">
      <c r="A45" s="77" t="s">
        <v>14</v>
      </c>
      <c r="B45" s="23">
        <v>0.57408490000000001</v>
      </c>
      <c r="C45" s="23">
        <v>0.57515830000000001</v>
      </c>
      <c r="D45" s="23">
        <v>0.57145869999999999</v>
      </c>
      <c r="E45" s="23">
        <v>0.57316909999999999</v>
      </c>
      <c r="F45" s="23">
        <v>0.56800150000000005</v>
      </c>
      <c r="G45" s="23">
        <v>0.57603899999999997</v>
      </c>
      <c r="H45" s="23">
        <v>0.57068719999999995</v>
      </c>
      <c r="I45" s="23">
        <v>0.55504750000000003</v>
      </c>
      <c r="J45" s="23">
        <v>0.57899330000000004</v>
      </c>
      <c r="K45" s="23">
        <v>0.5853275</v>
      </c>
      <c r="L45" s="23">
        <v>0.59478419999999999</v>
      </c>
      <c r="M45" s="23">
        <v>0.57987299999999997</v>
      </c>
      <c r="N45" s="23">
        <v>0.59589599999999998</v>
      </c>
      <c r="O45" s="23">
        <v>0.60504590000000003</v>
      </c>
      <c r="P45" s="23">
        <v>0.60414389999999996</v>
      </c>
      <c r="Q45" s="23">
        <v>0.60739880000000002</v>
      </c>
      <c r="R45" s="23">
        <v>0.60773960000000005</v>
      </c>
      <c r="S45" s="23">
        <v>0.59103439999999996</v>
      </c>
      <c r="T45" s="23">
        <v>0.59693379999999996</v>
      </c>
      <c r="U45" s="23">
        <v>0.6056783</v>
      </c>
      <c r="V45" s="23">
        <v>0.60797880000000004</v>
      </c>
      <c r="W45" s="23">
        <v>0.60444549999999997</v>
      </c>
      <c r="X45" s="23">
        <v>0.60699259999999999</v>
      </c>
      <c r="Y45" s="23">
        <v>0.61726040000000004</v>
      </c>
      <c r="Z45" s="23">
        <v>0.61904919999999997</v>
      </c>
      <c r="AA45" s="23">
        <v>0.62368860000000004</v>
      </c>
      <c r="AB45" s="23">
        <v>0.62324860000000004</v>
      </c>
      <c r="AC45" s="23">
        <v>0.62296910000000005</v>
      </c>
      <c r="AD45" s="23">
        <v>0.62300169999999999</v>
      </c>
      <c r="AE45" s="23">
        <v>0.62347509999999995</v>
      </c>
      <c r="AF45" s="23">
        <v>0.62079300000000004</v>
      </c>
      <c r="AG45" s="23">
        <v>0.62289110000000003</v>
      </c>
      <c r="AH45" s="23">
        <v>0.63043389999999999</v>
      </c>
      <c r="AI45" s="23">
        <v>0.64883420000000003</v>
      </c>
      <c r="AJ45" s="23">
        <v>0.66544210000000004</v>
      </c>
      <c r="AK45" s="23">
        <v>0.64546369999999997</v>
      </c>
      <c r="AL45" s="23">
        <v>0.64076129999999998</v>
      </c>
      <c r="AM45" s="23">
        <v>0.61739679999999997</v>
      </c>
      <c r="AN45" s="23">
        <v>0.62131990000000004</v>
      </c>
      <c r="AO45" s="23">
        <v>0.60013709999999998</v>
      </c>
      <c r="AP45" s="23">
        <v>0.60020580000000001</v>
      </c>
      <c r="AQ45" s="23">
        <v>0.6045952</v>
      </c>
      <c r="AR45" s="23">
        <v>0.60235530000000004</v>
      </c>
    </row>
    <row r="46" spans="1:44" x14ac:dyDescent="0.2">
      <c r="A46" s="77" t="s">
        <v>15</v>
      </c>
      <c r="B46" s="23">
        <v>0.52990150000000003</v>
      </c>
      <c r="C46" s="23">
        <v>0.50943749999999999</v>
      </c>
      <c r="D46" s="23">
        <v>0.52333209999999997</v>
      </c>
      <c r="E46" s="23">
        <v>0.49874570000000001</v>
      </c>
      <c r="F46" s="23">
        <v>0.51280230000000004</v>
      </c>
      <c r="G46" s="23">
        <v>0.51613540000000002</v>
      </c>
      <c r="H46" s="23">
        <v>0.52677289999999999</v>
      </c>
      <c r="I46" s="23">
        <v>0.52254679999999998</v>
      </c>
      <c r="J46" s="23">
        <v>0.51216320000000004</v>
      </c>
      <c r="K46" s="23">
        <v>0.51769290000000001</v>
      </c>
      <c r="L46" s="23">
        <v>0.51842739999999998</v>
      </c>
      <c r="M46" s="23">
        <v>0.51916070000000003</v>
      </c>
      <c r="N46" s="23">
        <v>0.52087620000000001</v>
      </c>
      <c r="O46" s="23">
        <v>0.51542149999999998</v>
      </c>
      <c r="P46" s="23">
        <v>0.50723490000000004</v>
      </c>
      <c r="Q46" s="23">
        <v>0.50227679999999997</v>
      </c>
      <c r="R46" s="23">
        <v>0.52049889999999999</v>
      </c>
      <c r="S46" s="23">
        <v>0.52675660000000002</v>
      </c>
      <c r="T46" s="23">
        <v>0.54121079999999999</v>
      </c>
      <c r="U46" s="23">
        <v>0.54069330000000004</v>
      </c>
      <c r="V46" s="23">
        <v>0.54143379999999997</v>
      </c>
      <c r="W46" s="23">
        <v>0.52966679999999999</v>
      </c>
      <c r="X46" s="23">
        <v>0.54878629999999995</v>
      </c>
      <c r="Y46" s="23">
        <v>0.56103559999999997</v>
      </c>
      <c r="Z46" s="23">
        <v>0.56537769999999998</v>
      </c>
      <c r="AA46" s="23">
        <v>0.56625890000000001</v>
      </c>
      <c r="AB46" s="23">
        <v>0.5759843</v>
      </c>
      <c r="AC46" s="23">
        <v>0.56359429999999999</v>
      </c>
      <c r="AD46" s="23">
        <v>0.56050679999999997</v>
      </c>
      <c r="AE46" s="23">
        <v>0.54833299999999996</v>
      </c>
      <c r="AF46" s="23">
        <v>0.55581139999999996</v>
      </c>
      <c r="AG46" s="23">
        <v>0.54934830000000001</v>
      </c>
      <c r="AH46" s="23">
        <v>0.54042959999999995</v>
      </c>
      <c r="AI46" s="23">
        <v>0.56907260000000004</v>
      </c>
      <c r="AJ46" s="23">
        <v>0.57454150000000004</v>
      </c>
      <c r="AK46" s="23">
        <v>0.5762389</v>
      </c>
      <c r="AL46" s="23">
        <v>0.55593700000000001</v>
      </c>
      <c r="AM46" s="23">
        <v>0.55184619999999995</v>
      </c>
      <c r="AN46" s="23">
        <v>0.56308619999999998</v>
      </c>
      <c r="AO46" s="23">
        <v>0.55297660000000004</v>
      </c>
      <c r="AP46" s="23">
        <v>0.55374780000000001</v>
      </c>
      <c r="AQ46" s="23">
        <v>0.56729160000000001</v>
      </c>
      <c r="AR46" s="23">
        <v>0.55714090000000005</v>
      </c>
    </row>
    <row r="47" spans="1:44" x14ac:dyDescent="0.2">
      <c r="A47" s="77" t="s">
        <v>16</v>
      </c>
      <c r="B47" s="23">
        <v>0.55351850000000002</v>
      </c>
      <c r="C47" s="23">
        <v>0.53494989999999998</v>
      </c>
      <c r="D47" s="23">
        <v>0.53063839999999995</v>
      </c>
      <c r="E47" s="23">
        <v>0.51324599999999998</v>
      </c>
      <c r="F47" s="23">
        <v>0.52417959999999997</v>
      </c>
      <c r="G47" s="23">
        <v>0.49889240000000001</v>
      </c>
      <c r="H47" s="23">
        <v>0.50141290000000005</v>
      </c>
      <c r="I47" s="23">
        <v>0.51629360000000002</v>
      </c>
      <c r="J47" s="23">
        <v>0.50048999999999999</v>
      </c>
      <c r="K47" s="23">
        <v>0.50740189999999996</v>
      </c>
      <c r="L47" s="23">
        <v>0.52171920000000005</v>
      </c>
      <c r="M47" s="23">
        <v>0.51815889999999998</v>
      </c>
      <c r="N47" s="23">
        <v>0.48922749999999998</v>
      </c>
      <c r="O47" s="23">
        <v>0.49308000000000002</v>
      </c>
      <c r="P47" s="23">
        <v>0.50320960000000003</v>
      </c>
      <c r="Q47" s="23">
        <v>0.50403600000000004</v>
      </c>
      <c r="R47" s="23">
        <v>0.51529119999999995</v>
      </c>
      <c r="S47" s="23">
        <v>0.51681299999999997</v>
      </c>
      <c r="T47" s="23">
        <v>0.52216940000000001</v>
      </c>
      <c r="U47" s="23">
        <v>0.49922159999999999</v>
      </c>
      <c r="V47" s="23">
        <v>0.50168749999999995</v>
      </c>
      <c r="W47" s="23">
        <v>0.51746530000000002</v>
      </c>
      <c r="X47" s="23">
        <v>0.50641800000000003</v>
      </c>
      <c r="Y47" s="23">
        <v>0.50531380000000004</v>
      </c>
      <c r="Z47" s="23">
        <v>0.53083849999999999</v>
      </c>
      <c r="AA47" s="23">
        <v>0.5414892</v>
      </c>
      <c r="AB47" s="23">
        <v>0.51169500000000001</v>
      </c>
      <c r="AC47" s="23">
        <v>0.50641749999999996</v>
      </c>
      <c r="AD47" s="23">
        <v>0.508629</v>
      </c>
      <c r="AE47" s="23">
        <v>0.51618900000000001</v>
      </c>
      <c r="AF47" s="23">
        <v>0.52624389999999999</v>
      </c>
      <c r="AG47" s="23">
        <v>0.52604499999999998</v>
      </c>
      <c r="AH47" s="23">
        <v>0.52606319999999995</v>
      </c>
      <c r="AI47" s="23">
        <v>0.55836770000000002</v>
      </c>
      <c r="AJ47" s="23">
        <v>0.61209659999999999</v>
      </c>
      <c r="AK47" s="23">
        <v>0.56729850000000004</v>
      </c>
      <c r="AL47" s="23">
        <v>0.60396179999999999</v>
      </c>
      <c r="AM47" s="23">
        <v>0.55096449999999997</v>
      </c>
      <c r="AN47" s="23">
        <v>0.56967020000000002</v>
      </c>
      <c r="AO47" s="23">
        <v>0.53797519999999999</v>
      </c>
      <c r="AP47" s="23">
        <v>0.54954890000000001</v>
      </c>
      <c r="AQ47" s="23">
        <v>0.53806039999999999</v>
      </c>
      <c r="AR47" s="23">
        <v>0.55227300000000001</v>
      </c>
    </row>
    <row r="48" spans="1:44" x14ac:dyDescent="0.2">
      <c r="A48" s="77" t="s">
        <v>17</v>
      </c>
      <c r="B48" s="23">
        <v>0.58462210000000003</v>
      </c>
      <c r="C48" s="23">
        <v>0.57358889999999996</v>
      </c>
      <c r="D48" s="23">
        <v>0.57209109999999996</v>
      </c>
      <c r="E48" s="23">
        <v>0.56865779999999999</v>
      </c>
      <c r="F48" s="23">
        <v>0.57058509999999996</v>
      </c>
      <c r="G48" s="23">
        <v>0.56824850000000005</v>
      </c>
      <c r="H48" s="23">
        <v>0.58316889999999999</v>
      </c>
      <c r="I48" s="23">
        <v>0.57602469999999995</v>
      </c>
      <c r="J48" s="23">
        <v>0.58218890000000001</v>
      </c>
      <c r="K48" s="23">
        <v>0.57881970000000005</v>
      </c>
      <c r="L48" s="23">
        <v>0.56366910000000003</v>
      </c>
      <c r="M48" s="23">
        <v>0.56512359999999995</v>
      </c>
      <c r="N48" s="23">
        <v>0.55104660000000005</v>
      </c>
      <c r="O48" s="23">
        <v>0.54388060000000005</v>
      </c>
      <c r="P48" s="23">
        <v>0.55520360000000002</v>
      </c>
      <c r="Q48" s="23">
        <v>0.5538727</v>
      </c>
      <c r="R48" s="23">
        <v>0.56659760000000003</v>
      </c>
      <c r="S48" s="23">
        <v>0.58043449999999996</v>
      </c>
      <c r="T48" s="23">
        <v>0.57506120000000005</v>
      </c>
      <c r="U48" s="23">
        <v>0.58217289999999999</v>
      </c>
      <c r="V48" s="23">
        <v>0.57703099999999996</v>
      </c>
      <c r="W48" s="23">
        <v>0.58402180000000004</v>
      </c>
      <c r="X48" s="23">
        <v>0.58605240000000003</v>
      </c>
      <c r="Y48" s="23">
        <v>0.59093209999999996</v>
      </c>
      <c r="Z48" s="23">
        <v>0.59067550000000002</v>
      </c>
      <c r="AA48" s="23">
        <v>0.59510569999999996</v>
      </c>
      <c r="AB48" s="23">
        <v>0.59468529999999997</v>
      </c>
      <c r="AC48" s="23">
        <v>0.59198300000000004</v>
      </c>
      <c r="AD48" s="23">
        <v>0.60097849999999997</v>
      </c>
      <c r="AE48" s="23">
        <v>0.59328890000000001</v>
      </c>
      <c r="AF48" s="23">
        <v>0.59042269999999997</v>
      </c>
      <c r="AG48" s="23">
        <v>0.58628309999999995</v>
      </c>
      <c r="AH48" s="23">
        <v>0.58781629999999996</v>
      </c>
      <c r="AI48" s="23">
        <v>0.6204423</v>
      </c>
      <c r="AJ48" s="23">
        <v>0.63117100000000004</v>
      </c>
      <c r="AK48" s="23">
        <v>0.60171140000000001</v>
      </c>
      <c r="AL48" s="23">
        <v>0.59928329999999996</v>
      </c>
      <c r="AM48" s="23">
        <v>0.59973089999999996</v>
      </c>
      <c r="AN48" s="23">
        <v>0.60745320000000003</v>
      </c>
      <c r="AO48" s="23">
        <v>0.58705059999999998</v>
      </c>
      <c r="AP48" s="23">
        <v>0.58049479999999998</v>
      </c>
      <c r="AQ48" s="23">
        <v>0.57325709999999996</v>
      </c>
      <c r="AR48" s="23">
        <v>0.57149490000000003</v>
      </c>
    </row>
    <row r="49" spans="1:44" x14ac:dyDescent="0.2">
      <c r="A49" s="77" t="s">
        <v>20</v>
      </c>
      <c r="B49" s="23">
        <v>0.55714859999999999</v>
      </c>
      <c r="C49" s="23">
        <v>0.53537959999999996</v>
      </c>
      <c r="D49" s="23">
        <v>0.5491665</v>
      </c>
      <c r="E49" s="23">
        <v>0.51801030000000003</v>
      </c>
      <c r="F49" s="23">
        <v>0.51004470000000002</v>
      </c>
      <c r="G49" s="23">
        <v>0.52454920000000005</v>
      </c>
      <c r="H49" s="23">
        <v>0.49570189999999997</v>
      </c>
      <c r="I49" s="23">
        <v>0.49237649999999999</v>
      </c>
      <c r="J49" s="23">
        <v>0.5000405</v>
      </c>
      <c r="K49" s="23">
        <v>0.52142310000000003</v>
      </c>
      <c r="L49" s="23">
        <v>0.48367139999999997</v>
      </c>
      <c r="M49" s="23">
        <v>0.50432809999999995</v>
      </c>
      <c r="N49" s="23">
        <v>0.51111519999999999</v>
      </c>
      <c r="O49" s="23">
        <v>0.52130889999999996</v>
      </c>
      <c r="P49" s="23">
        <v>0.51078990000000002</v>
      </c>
      <c r="Q49" s="23">
        <v>0.52479960000000003</v>
      </c>
      <c r="R49" s="23">
        <v>0.52620650000000002</v>
      </c>
      <c r="S49" s="23">
        <v>0.52080099999999996</v>
      </c>
      <c r="T49" s="23">
        <v>0.54818440000000002</v>
      </c>
      <c r="U49" s="23">
        <v>0.53705999999999998</v>
      </c>
      <c r="V49" s="23">
        <v>0.56174460000000004</v>
      </c>
      <c r="W49" s="23">
        <v>0.55806990000000001</v>
      </c>
      <c r="X49" s="23">
        <v>0.57674040000000004</v>
      </c>
      <c r="Y49" s="23">
        <v>0.53137800000000002</v>
      </c>
      <c r="Z49" s="23">
        <v>0.52566020000000002</v>
      </c>
      <c r="AA49" s="23">
        <v>0.54023750000000004</v>
      </c>
      <c r="AB49" s="23">
        <v>0.57240349999999995</v>
      </c>
      <c r="AC49" s="23">
        <v>0.55753580000000003</v>
      </c>
      <c r="AD49" s="23">
        <v>0.57214129999999996</v>
      </c>
      <c r="AE49" s="23">
        <v>0.58160489999999998</v>
      </c>
      <c r="AF49" s="23">
        <v>0.57166340000000004</v>
      </c>
      <c r="AG49" s="23">
        <v>0.57593059999999996</v>
      </c>
      <c r="AH49" s="23">
        <v>0.5811035</v>
      </c>
      <c r="AI49" s="23">
        <v>0.58765219999999996</v>
      </c>
      <c r="AJ49" s="23">
        <v>0.59545800000000004</v>
      </c>
      <c r="AK49" s="23">
        <v>0.56633409999999995</v>
      </c>
      <c r="AL49" s="23">
        <v>0.55064049999999998</v>
      </c>
      <c r="AM49" s="23">
        <v>0.53453700000000004</v>
      </c>
      <c r="AN49" s="23">
        <v>0.53191679999999997</v>
      </c>
      <c r="AO49" s="23">
        <v>0.52101140000000001</v>
      </c>
      <c r="AP49" s="23">
        <v>0.52648300000000003</v>
      </c>
      <c r="AQ49" s="23">
        <v>0.49984269999999997</v>
      </c>
      <c r="AR49" s="23">
        <v>0.5451068</v>
      </c>
    </row>
    <row r="50" spans="1:44" x14ac:dyDescent="0.2">
      <c r="A50" s="77" t="s">
        <v>18</v>
      </c>
      <c r="B50" s="23">
        <v>0.55211779999999999</v>
      </c>
      <c r="C50" s="23">
        <v>0.51765079999999997</v>
      </c>
      <c r="D50" s="23">
        <v>0.50769430000000004</v>
      </c>
      <c r="E50" s="23">
        <v>0.51647770000000004</v>
      </c>
      <c r="F50" s="23">
        <v>0.50991730000000002</v>
      </c>
      <c r="G50" s="23">
        <v>0.52221890000000004</v>
      </c>
      <c r="H50" s="23">
        <v>0.53429729999999998</v>
      </c>
      <c r="I50" s="23">
        <v>0.52183170000000001</v>
      </c>
      <c r="J50" s="23">
        <v>0.51309680000000002</v>
      </c>
      <c r="K50" s="23">
        <v>0.5138971</v>
      </c>
      <c r="L50" s="23">
        <v>0.5120384</v>
      </c>
      <c r="M50" s="23">
        <v>0.50132520000000003</v>
      </c>
      <c r="N50" s="23">
        <v>0.5064265</v>
      </c>
      <c r="O50" s="23">
        <v>0.51330949999999997</v>
      </c>
      <c r="P50" s="23">
        <v>0.52618830000000005</v>
      </c>
      <c r="Q50" s="23">
        <v>0.51781770000000005</v>
      </c>
      <c r="R50" s="23">
        <v>0.52055359999999995</v>
      </c>
      <c r="S50" s="23">
        <v>0.53724419999999995</v>
      </c>
      <c r="T50" s="23">
        <v>0.53657089999999996</v>
      </c>
      <c r="U50" s="23">
        <v>0.5288678</v>
      </c>
      <c r="V50" s="23">
        <v>0.53067310000000001</v>
      </c>
      <c r="W50" s="23">
        <v>0.53402839999999996</v>
      </c>
      <c r="X50" s="23">
        <v>0.51771290000000003</v>
      </c>
      <c r="Y50" s="23">
        <v>0.53216479999999999</v>
      </c>
      <c r="Z50" s="23">
        <v>0.5174415</v>
      </c>
      <c r="AA50" s="23">
        <v>0.53434340000000002</v>
      </c>
      <c r="AB50" s="23">
        <v>0.52962810000000005</v>
      </c>
      <c r="AC50" s="23">
        <v>0.52605100000000005</v>
      </c>
      <c r="AD50" s="23">
        <v>0.54664509999999999</v>
      </c>
      <c r="AE50" s="23">
        <v>0.5249701</v>
      </c>
      <c r="AF50" s="23">
        <v>0.53562920000000003</v>
      </c>
      <c r="AG50" s="23">
        <v>0.52202389999999999</v>
      </c>
      <c r="AH50" s="23">
        <v>0.52971889999999999</v>
      </c>
      <c r="AI50" s="23">
        <v>0.58232709999999999</v>
      </c>
      <c r="AJ50" s="23">
        <v>0.57448690000000002</v>
      </c>
      <c r="AK50" s="23">
        <v>0.57086859999999995</v>
      </c>
      <c r="AL50" s="23">
        <v>0.5818951</v>
      </c>
      <c r="AM50" s="23">
        <v>0.56511990000000001</v>
      </c>
      <c r="AN50" s="23">
        <v>0.55222819999999995</v>
      </c>
      <c r="AO50" s="23">
        <v>0.55028869999999996</v>
      </c>
      <c r="AP50" s="23">
        <v>0.55048030000000003</v>
      </c>
      <c r="AQ50" s="23">
        <v>0.54638529999999996</v>
      </c>
      <c r="AR50" s="23">
        <v>0.54910610000000004</v>
      </c>
    </row>
    <row r="51" spans="1:44" x14ac:dyDescent="0.2">
      <c r="A51" s="77" t="s">
        <v>19</v>
      </c>
      <c r="B51" s="23">
        <v>0.61338959999999998</v>
      </c>
      <c r="C51" s="23">
        <v>0.62177640000000001</v>
      </c>
      <c r="D51" s="23">
        <v>0.61742330000000001</v>
      </c>
      <c r="E51" s="23">
        <v>0.62195270000000002</v>
      </c>
      <c r="F51" s="23">
        <v>0.61723859999999997</v>
      </c>
      <c r="G51" s="23">
        <v>0.61640320000000004</v>
      </c>
      <c r="H51" s="23">
        <v>0.61037399999999997</v>
      </c>
      <c r="I51" s="23">
        <v>0.60840479999999997</v>
      </c>
      <c r="J51" s="23">
        <v>0.60485509999999998</v>
      </c>
      <c r="K51" s="23">
        <v>0.60604480000000005</v>
      </c>
      <c r="L51" s="23">
        <v>0.59604040000000003</v>
      </c>
      <c r="M51" s="23">
        <v>0.60156560000000003</v>
      </c>
      <c r="N51" s="23">
        <v>0.60931100000000005</v>
      </c>
      <c r="O51" s="23">
        <v>0.62149200000000004</v>
      </c>
      <c r="P51" s="23">
        <v>0.61871779999999998</v>
      </c>
      <c r="Q51" s="23">
        <v>0.6191797</v>
      </c>
      <c r="R51" s="23">
        <v>0.6131837</v>
      </c>
      <c r="S51" s="23">
        <v>0.61839230000000001</v>
      </c>
      <c r="T51" s="23">
        <v>0.61554450000000005</v>
      </c>
      <c r="U51" s="23">
        <v>0.61066600000000004</v>
      </c>
      <c r="V51" s="23">
        <v>0.60847779999999996</v>
      </c>
      <c r="W51" s="23">
        <v>0.61882159999999997</v>
      </c>
      <c r="X51" s="23">
        <v>0.62173100000000003</v>
      </c>
      <c r="Y51" s="23">
        <v>0.62880590000000003</v>
      </c>
      <c r="Z51" s="23">
        <v>0.63544809999999996</v>
      </c>
      <c r="AA51" s="23">
        <v>0.61807939999999995</v>
      </c>
      <c r="AB51" s="23">
        <v>0.61855910000000003</v>
      </c>
      <c r="AC51" s="23">
        <v>0.6149983</v>
      </c>
      <c r="AD51" s="23">
        <v>0.61325830000000003</v>
      </c>
      <c r="AE51" s="23">
        <v>0.60946549999999999</v>
      </c>
      <c r="AF51" s="23">
        <v>0.59826349999999995</v>
      </c>
      <c r="AG51" s="23">
        <v>0.59490500000000002</v>
      </c>
      <c r="AH51" s="23">
        <v>0.60308890000000004</v>
      </c>
      <c r="AI51" s="23">
        <v>0.60748840000000004</v>
      </c>
      <c r="AJ51" s="23">
        <v>0.62025390000000002</v>
      </c>
      <c r="AK51" s="23">
        <v>0.61984209999999995</v>
      </c>
      <c r="AL51" s="23">
        <v>0.61970789999999998</v>
      </c>
      <c r="AM51" s="23">
        <v>0.63316499999999998</v>
      </c>
      <c r="AN51" s="23">
        <v>0.61306870000000002</v>
      </c>
      <c r="AO51" s="23">
        <v>0.61318790000000001</v>
      </c>
      <c r="AP51" s="23">
        <v>0.59121559999999995</v>
      </c>
      <c r="AQ51" s="23">
        <v>0.59446790000000005</v>
      </c>
      <c r="AR51" s="23">
        <v>0.60657229999999995</v>
      </c>
    </row>
    <row r="52" spans="1:44" x14ac:dyDescent="0.2">
      <c r="A52" s="77" t="s">
        <v>57</v>
      </c>
      <c r="B52" s="23">
        <v>0.59193249999999997</v>
      </c>
      <c r="C52" s="23">
        <v>0.5902887</v>
      </c>
      <c r="D52" s="23">
        <v>0.58747150000000004</v>
      </c>
      <c r="E52" s="23">
        <v>0.58473660000000005</v>
      </c>
      <c r="F52" s="23">
        <v>0.58523139999999996</v>
      </c>
      <c r="G52" s="23">
        <v>0.58879689999999996</v>
      </c>
      <c r="H52" s="23">
        <v>0.58684510000000001</v>
      </c>
      <c r="I52" s="23">
        <v>0.58114010000000005</v>
      </c>
      <c r="J52" s="23">
        <v>0.58839949999999996</v>
      </c>
      <c r="K52" s="23">
        <v>0.59385900000000003</v>
      </c>
      <c r="L52" s="23">
        <v>0.59588280000000005</v>
      </c>
      <c r="M52" s="23">
        <v>0.58606749999999996</v>
      </c>
      <c r="N52" s="23">
        <v>0.59114520000000004</v>
      </c>
      <c r="O52" s="23">
        <v>0.59634229999999999</v>
      </c>
      <c r="P52" s="23">
        <v>0.59806349999999997</v>
      </c>
      <c r="Q52" s="23">
        <v>0.60011329999999996</v>
      </c>
      <c r="R52" s="23">
        <v>0.60552209999999995</v>
      </c>
      <c r="S52" s="23">
        <v>0.60268690000000003</v>
      </c>
      <c r="T52" s="23">
        <v>0.60656460000000001</v>
      </c>
      <c r="U52" s="23">
        <v>0.60994749999999998</v>
      </c>
      <c r="V52" s="23">
        <v>0.61399090000000001</v>
      </c>
      <c r="W52" s="23">
        <v>0.61370380000000002</v>
      </c>
      <c r="X52" s="23">
        <v>0.61402100000000004</v>
      </c>
      <c r="Y52" s="23">
        <v>0.61791850000000004</v>
      </c>
      <c r="Z52" s="23">
        <v>0.61935799999999996</v>
      </c>
      <c r="AA52" s="23">
        <v>0.62123309999999998</v>
      </c>
      <c r="AB52" s="23">
        <v>0.62281399999999998</v>
      </c>
      <c r="AC52" s="23">
        <v>0.62075290000000005</v>
      </c>
      <c r="AD52" s="23">
        <v>0.62349980000000005</v>
      </c>
      <c r="AE52" s="23">
        <v>0.62279039999999997</v>
      </c>
      <c r="AF52" s="23">
        <v>0.62119089999999999</v>
      </c>
      <c r="AG52" s="23">
        <v>0.61875239999999998</v>
      </c>
      <c r="AH52" s="23">
        <v>0.62504479999999996</v>
      </c>
      <c r="AI52" s="23">
        <v>0.65370910000000004</v>
      </c>
      <c r="AJ52" s="23">
        <v>0.66115599999999997</v>
      </c>
      <c r="AK52" s="23">
        <v>0.64607099999999995</v>
      </c>
      <c r="AL52" s="23">
        <v>0.64603790000000005</v>
      </c>
      <c r="AM52" s="23">
        <v>0.6361964</v>
      </c>
      <c r="AN52" s="23">
        <v>0.6284978</v>
      </c>
      <c r="AO52" s="23">
        <v>0.61640950000000005</v>
      </c>
      <c r="AP52" s="23">
        <v>0.61294979999999999</v>
      </c>
      <c r="AQ52" s="23">
        <v>0.61490659999999997</v>
      </c>
      <c r="AR52" s="23">
        <v>0.61699689999999996</v>
      </c>
    </row>
    <row r="53" spans="1:44" x14ac:dyDescent="0.2">
      <c r="A53" s="77" t="s">
        <v>55</v>
      </c>
      <c r="B53" s="23">
        <v>0.60614869999999998</v>
      </c>
      <c r="C53" s="23">
        <v>0.60245409999999999</v>
      </c>
      <c r="D53" s="23">
        <v>0.60153299999999998</v>
      </c>
      <c r="E53" s="23">
        <v>0.59883019999999998</v>
      </c>
      <c r="F53" s="23">
        <v>0.60297040000000002</v>
      </c>
      <c r="G53" s="23">
        <v>0.60300849999999995</v>
      </c>
      <c r="H53" s="23">
        <v>0.60039350000000002</v>
      </c>
      <c r="I53" s="23">
        <v>0.59403050000000002</v>
      </c>
      <c r="J53" s="23">
        <v>0.59818229999999994</v>
      </c>
      <c r="K53" s="23">
        <v>0.59754300000000005</v>
      </c>
      <c r="L53" s="23">
        <v>0.59836540000000005</v>
      </c>
      <c r="M53" s="23">
        <v>0.59228000000000003</v>
      </c>
      <c r="N53" s="23">
        <v>0.596028</v>
      </c>
      <c r="O53" s="23">
        <v>0.60101179999999998</v>
      </c>
      <c r="P53" s="23">
        <v>0.60055060000000005</v>
      </c>
      <c r="Q53" s="23">
        <v>0.60111320000000001</v>
      </c>
      <c r="R53" s="23">
        <v>0.60607180000000005</v>
      </c>
      <c r="S53" s="23">
        <v>0.60453199999999996</v>
      </c>
      <c r="T53" s="23">
        <v>0.60833999999999999</v>
      </c>
      <c r="U53" s="23">
        <v>0.61290849999999997</v>
      </c>
      <c r="V53" s="23">
        <v>0.6169557</v>
      </c>
      <c r="W53" s="23">
        <v>0.61415569999999997</v>
      </c>
      <c r="X53" s="23">
        <v>0.61356140000000003</v>
      </c>
      <c r="Y53" s="23">
        <v>0.61490109999999998</v>
      </c>
      <c r="Z53" s="23">
        <v>0.61962850000000003</v>
      </c>
      <c r="AA53" s="23">
        <v>0.62088180000000004</v>
      </c>
      <c r="AB53" s="23">
        <v>0.62008980000000002</v>
      </c>
      <c r="AC53" s="23">
        <v>0.61982420000000005</v>
      </c>
      <c r="AD53" s="23">
        <v>0.62243440000000005</v>
      </c>
      <c r="AE53" s="23">
        <v>0.6207684</v>
      </c>
      <c r="AF53" s="23">
        <v>0.62018689999999999</v>
      </c>
      <c r="AG53" s="23">
        <v>0.61887360000000002</v>
      </c>
      <c r="AH53" s="23">
        <v>0.62403470000000005</v>
      </c>
      <c r="AI53" s="23">
        <v>0.64692609999999995</v>
      </c>
      <c r="AJ53" s="23">
        <v>0.65564960000000005</v>
      </c>
      <c r="AK53" s="23">
        <v>0.64046919999999996</v>
      </c>
      <c r="AL53" s="23">
        <v>0.64012389999999997</v>
      </c>
      <c r="AM53" s="23">
        <v>0.63308810000000004</v>
      </c>
      <c r="AN53" s="23">
        <v>0.62173999999999996</v>
      </c>
      <c r="AO53" s="23">
        <v>0.61159140000000001</v>
      </c>
      <c r="AP53" s="23">
        <v>0.61051659999999996</v>
      </c>
      <c r="AQ53" s="23">
        <v>0.60972000000000004</v>
      </c>
      <c r="AR53" s="23">
        <v>0.61249050000000005</v>
      </c>
    </row>
    <row r="58" spans="1:44" ht="27.75" x14ac:dyDescent="0.2">
      <c r="A58" s="75"/>
      <c r="B58" s="2" t="s">
        <v>21</v>
      </c>
      <c r="C58" s="2" t="s">
        <v>22</v>
      </c>
      <c r="D58" s="2" t="s">
        <v>23</v>
      </c>
      <c r="E58" s="2" t="s">
        <v>24</v>
      </c>
      <c r="F58" s="2" t="s">
        <v>25</v>
      </c>
      <c r="G58" s="2" t="s">
        <v>26</v>
      </c>
      <c r="H58" s="2" t="s">
        <v>27</v>
      </c>
      <c r="I58" s="2" t="s">
        <v>28</v>
      </c>
      <c r="J58" s="2" t="s">
        <v>29</v>
      </c>
      <c r="K58" s="2" t="s">
        <v>30</v>
      </c>
      <c r="L58" s="2" t="s">
        <v>31</v>
      </c>
      <c r="M58" s="2" t="s">
        <v>32</v>
      </c>
      <c r="N58" s="2" t="s">
        <v>33</v>
      </c>
      <c r="O58" s="2" t="s">
        <v>34</v>
      </c>
      <c r="P58" s="2" t="s">
        <v>35</v>
      </c>
      <c r="Q58" s="2" t="s">
        <v>36</v>
      </c>
      <c r="R58" s="2" t="s">
        <v>37</v>
      </c>
      <c r="S58" s="2" t="s">
        <v>38</v>
      </c>
      <c r="T58" s="2" t="s">
        <v>39</v>
      </c>
      <c r="U58" s="2" t="s">
        <v>40</v>
      </c>
      <c r="V58" s="2" t="s">
        <v>41</v>
      </c>
      <c r="W58" s="2" t="s">
        <v>42</v>
      </c>
      <c r="X58" s="2" t="s">
        <v>43</v>
      </c>
      <c r="Y58" s="2" t="s">
        <v>44</v>
      </c>
      <c r="Z58" s="2" t="s">
        <v>45</v>
      </c>
      <c r="AA58" s="2" t="s">
        <v>46</v>
      </c>
      <c r="AB58" s="2" t="s">
        <v>47</v>
      </c>
      <c r="AC58" s="2" t="s">
        <v>48</v>
      </c>
      <c r="AD58" s="2" t="s">
        <v>49</v>
      </c>
      <c r="AE58" s="2" t="s">
        <v>50</v>
      </c>
      <c r="AF58" s="2" t="s">
        <v>51</v>
      </c>
      <c r="AG58" s="2" t="s">
        <v>52</v>
      </c>
      <c r="AH58" s="2" t="s">
        <v>53</v>
      </c>
      <c r="AI58" s="2" t="s">
        <v>54</v>
      </c>
      <c r="AJ58" s="2" t="s">
        <v>89</v>
      </c>
      <c r="AK58" s="2" t="s">
        <v>90</v>
      </c>
      <c r="AL58" s="2" t="s">
        <v>92</v>
      </c>
      <c r="AM58" s="2" t="s">
        <v>95</v>
      </c>
      <c r="AN58" s="2" t="s">
        <v>96</v>
      </c>
      <c r="AO58" s="2" t="s">
        <v>98</v>
      </c>
      <c r="AP58" s="2" t="s">
        <v>99</v>
      </c>
      <c r="AQ58" s="2" t="s">
        <v>100</v>
      </c>
      <c r="AR58" s="2" t="s">
        <v>104</v>
      </c>
    </row>
    <row r="59" spans="1:44" x14ac:dyDescent="0.2">
      <c r="A59" s="77" t="s">
        <v>0</v>
      </c>
      <c r="B59" s="29">
        <f>B2*(1-B30)</f>
        <v>454.62288708000005</v>
      </c>
      <c r="C59" s="29">
        <f t="shared" ref="C59:AQ59" si="0">C2*(1-C30)</f>
        <v>457.86196255229999</v>
      </c>
      <c r="D59" s="29">
        <f t="shared" si="0"/>
        <v>444.4652206518</v>
      </c>
      <c r="E59" s="29">
        <f t="shared" si="0"/>
        <v>461.96009380200002</v>
      </c>
      <c r="F59" s="29">
        <f t="shared" si="0"/>
        <v>455.28401289999999</v>
      </c>
      <c r="G59" s="29">
        <f t="shared" si="0"/>
        <v>457.0371569125</v>
      </c>
      <c r="H59" s="29">
        <f t="shared" si="0"/>
        <v>475.68586170700007</v>
      </c>
      <c r="I59" s="29">
        <f t="shared" si="0"/>
        <v>497.99941219599998</v>
      </c>
      <c r="J59" s="29">
        <f t="shared" si="0"/>
        <v>461.85490621780002</v>
      </c>
      <c r="K59" s="29">
        <f t="shared" si="0"/>
        <v>472.91468167859995</v>
      </c>
      <c r="L59" s="29">
        <f t="shared" si="0"/>
        <v>486.81240601839994</v>
      </c>
      <c r="M59" s="29">
        <f t="shared" si="0"/>
        <v>475.0198130256</v>
      </c>
      <c r="N59" s="29">
        <f t="shared" si="0"/>
        <v>447.63346755449999</v>
      </c>
      <c r="O59" s="29">
        <f t="shared" si="0"/>
        <v>430.74981683999999</v>
      </c>
      <c r="P59" s="29">
        <f t="shared" si="0"/>
        <v>434.24176019999999</v>
      </c>
      <c r="Q59" s="29">
        <f t="shared" si="0"/>
        <v>419.9429722214</v>
      </c>
      <c r="R59" s="29">
        <f t="shared" si="0"/>
        <v>405.36327626424003</v>
      </c>
      <c r="S59" s="29">
        <f t="shared" si="0"/>
        <v>391.79822106499995</v>
      </c>
      <c r="T59" s="29">
        <f t="shared" si="0"/>
        <v>374.30262171719994</v>
      </c>
      <c r="U59" s="29">
        <f t="shared" si="0"/>
        <v>335.31327804799997</v>
      </c>
      <c r="V59" s="29">
        <f t="shared" si="0"/>
        <v>332.75399678963998</v>
      </c>
      <c r="W59" s="29">
        <f t="shared" si="0"/>
        <v>356.01685438049998</v>
      </c>
      <c r="X59" s="29">
        <f t="shared" si="0"/>
        <v>355.31603583279997</v>
      </c>
      <c r="Y59" s="29">
        <f t="shared" si="0"/>
        <v>367.62154462799998</v>
      </c>
      <c r="Z59" s="29">
        <f t="shared" si="0"/>
        <v>364.76670317799994</v>
      </c>
      <c r="AA59" s="29">
        <f t="shared" si="0"/>
        <v>371.34700987659994</v>
      </c>
      <c r="AB59" s="29">
        <f t="shared" si="0"/>
        <v>373.27003839159994</v>
      </c>
      <c r="AC59" s="29">
        <f t="shared" si="0"/>
        <v>368.20243053044004</v>
      </c>
      <c r="AD59" s="29">
        <f t="shared" si="0"/>
        <v>370.23363578900995</v>
      </c>
      <c r="AE59" s="29">
        <f t="shared" si="0"/>
        <v>386.35420233026997</v>
      </c>
      <c r="AF59" s="29">
        <f t="shared" si="0"/>
        <v>403.3937120475</v>
      </c>
      <c r="AG59" s="29">
        <f t="shared" si="0"/>
        <v>401.92859008022003</v>
      </c>
      <c r="AH59" s="29">
        <f t="shared" si="0"/>
        <v>389.16384316810002</v>
      </c>
      <c r="AI59" s="29">
        <f t="shared" si="0"/>
        <v>327.70243990769995</v>
      </c>
      <c r="AJ59" s="29">
        <f t="shared" si="0"/>
        <v>351.66102606390001</v>
      </c>
      <c r="AK59" s="29">
        <f t="shared" si="0"/>
        <v>358.46781877998001</v>
      </c>
      <c r="AL59" s="29">
        <f t="shared" si="0"/>
        <v>314.33839131863999</v>
      </c>
      <c r="AM59" s="29">
        <f t="shared" si="0"/>
        <v>336.44037454964996</v>
      </c>
      <c r="AN59" s="29">
        <f t="shared" si="0"/>
        <v>357.32952373390998</v>
      </c>
      <c r="AO59" s="29">
        <f t="shared" si="0"/>
        <v>366.98945555198998</v>
      </c>
      <c r="AP59" s="29">
        <f t="shared" si="0"/>
        <v>408.16634304972001</v>
      </c>
      <c r="AQ59" s="29">
        <f t="shared" si="0"/>
        <v>413.70032172150002</v>
      </c>
      <c r="AR59" s="29">
        <f t="shared" ref="AR59" si="1">AR2*(1-AR30)</f>
        <v>434.00769932520001</v>
      </c>
    </row>
    <row r="60" spans="1:44" x14ac:dyDescent="0.2">
      <c r="A60" s="77" t="s">
        <v>1</v>
      </c>
      <c r="B60" s="29">
        <f t="shared" ref="B60:AQ60" si="2">B3*(1-B31)</f>
        <v>413.83928678257996</v>
      </c>
      <c r="C60" s="29">
        <f t="shared" si="2"/>
        <v>421.59245494805998</v>
      </c>
      <c r="D60" s="29">
        <f t="shared" si="2"/>
        <v>431.27613446596007</v>
      </c>
      <c r="E60" s="29">
        <f t="shared" si="2"/>
        <v>425.57710947336005</v>
      </c>
      <c r="F60" s="29">
        <f t="shared" si="2"/>
        <v>430.70734269888999</v>
      </c>
      <c r="G60" s="29">
        <f t="shared" si="2"/>
        <v>440.24469237840003</v>
      </c>
      <c r="H60" s="29">
        <f t="shared" si="2"/>
        <v>453.80514491700001</v>
      </c>
      <c r="I60" s="29">
        <f t="shared" si="2"/>
        <v>467.17877679750006</v>
      </c>
      <c r="J60" s="29">
        <f t="shared" si="2"/>
        <v>461.18280091799994</v>
      </c>
      <c r="K60" s="29">
        <f t="shared" si="2"/>
        <v>462.67588413110002</v>
      </c>
      <c r="L60" s="29">
        <f t="shared" si="2"/>
        <v>443.75770103925004</v>
      </c>
      <c r="M60" s="29">
        <f t="shared" si="2"/>
        <v>446.24386702140004</v>
      </c>
      <c r="N60" s="29">
        <f t="shared" si="2"/>
        <v>428.76613703952006</v>
      </c>
      <c r="O60" s="29">
        <f t="shared" si="2"/>
        <v>413.16063949430998</v>
      </c>
      <c r="P60" s="29">
        <f t="shared" si="2"/>
        <v>420.42232788440998</v>
      </c>
      <c r="Q60" s="29">
        <f t="shared" si="2"/>
        <v>424.26959507463999</v>
      </c>
      <c r="R60" s="29">
        <f t="shared" si="2"/>
        <v>419.03805464052004</v>
      </c>
      <c r="S60" s="29">
        <f t="shared" si="2"/>
        <v>412.79508503028001</v>
      </c>
      <c r="T60" s="29">
        <f t="shared" si="2"/>
        <v>404.60881006138999</v>
      </c>
      <c r="U60" s="29">
        <f t="shared" si="2"/>
        <v>417.62940174899995</v>
      </c>
      <c r="V60" s="29">
        <f t="shared" si="2"/>
        <v>413.02401726932004</v>
      </c>
      <c r="W60" s="29">
        <f t="shared" si="2"/>
        <v>404.03316916797002</v>
      </c>
      <c r="X60" s="29">
        <f t="shared" si="2"/>
        <v>435.46835545950006</v>
      </c>
      <c r="Y60" s="29">
        <f t="shared" si="2"/>
        <v>438.92740893400003</v>
      </c>
      <c r="Z60" s="29">
        <f t="shared" si="2"/>
        <v>432.85689412160002</v>
      </c>
      <c r="AA60" s="29">
        <f t="shared" si="2"/>
        <v>425.67817940999993</v>
      </c>
      <c r="AB60" s="29">
        <f t="shared" si="2"/>
        <v>411.09337207670001</v>
      </c>
      <c r="AC60" s="29">
        <f t="shared" si="2"/>
        <v>414.83435826839991</v>
      </c>
      <c r="AD60" s="29">
        <f t="shared" si="2"/>
        <v>423.82359421319995</v>
      </c>
      <c r="AE60" s="29">
        <f t="shared" si="2"/>
        <v>412.65806750119998</v>
      </c>
      <c r="AF60" s="29">
        <f t="shared" si="2"/>
        <v>434.65593994200003</v>
      </c>
      <c r="AG60" s="29">
        <f t="shared" si="2"/>
        <v>463.08443209919994</v>
      </c>
      <c r="AH60" s="29">
        <f t="shared" si="2"/>
        <v>412.49858403280007</v>
      </c>
      <c r="AI60" s="29">
        <f t="shared" si="2"/>
        <v>403.66682139660003</v>
      </c>
      <c r="AJ60" s="29">
        <f t="shared" si="2"/>
        <v>384.86831565839998</v>
      </c>
      <c r="AK60" s="29">
        <f t="shared" si="2"/>
        <v>393.90254634119998</v>
      </c>
      <c r="AL60" s="29">
        <f t="shared" si="2"/>
        <v>402.19701748239993</v>
      </c>
      <c r="AM60" s="29">
        <f t="shared" si="2"/>
        <v>395.65767339780001</v>
      </c>
      <c r="AN60" s="29">
        <f t="shared" si="2"/>
        <v>410.33713645860007</v>
      </c>
      <c r="AO60" s="29">
        <f t="shared" si="2"/>
        <v>397.2214853008</v>
      </c>
      <c r="AP60" s="29">
        <f t="shared" si="2"/>
        <v>404.99253364999998</v>
      </c>
      <c r="AQ60" s="29">
        <f t="shared" si="2"/>
        <v>460.94422773999992</v>
      </c>
      <c r="AR60" s="29">
        <f t="shared" ref="AR60" si="3">AR3*(1-AR31)</f>
        <v>462.06175228500001</v>
      </c>
    </row>
    <row r="61" spans="1:44" x14ac:dyDescent="0.2">
      <c r="A61" s="77" t="s">
        <v>2</v>
      </c>
      <c r="B61" s="29">
        <f t="shared" ref="B61:AQ61" si="4">B4*(1-B32)</f>
        <v>409.36668601675996</v>
      </c>
      <c r="C61" s="29">
        <f t="shared" si="4"/>
        <v>417.79881506874005</v>
      </c>
      <c r="D61" s="29">
        <f t="shared" si="4"/>
        <v>427.89868240990995</v>
      </c>
      <c r="E61" s="29">
        <f t="shared" si="4"/>
        <v>453.89354932499998</v>
      </c>
      <c r="F61" s="29">
        <f t="shared" si="4"/>
        <v>420.63776188065009</v>
      </c>
      <c r="G61" s="29">
        <f t="shared" si="4"/>
        <v>415.04207041104007</v>
      </c>
      <c r="H61" s="29">
        <f t="shared" si="4"/>
        <v>468.36208095300003</v>
      </c>
      <c r="I61" s="29">
        <f t="shared" si="4"/>
        <v>495.82520414100003</v>
      </c>
      <c r="J61" s="29">
        <f t="shared" si="4"/>
        <v>487.56739152869994</v>
      </c>
      <c r="K61" s="29">
        <f t="shared" si="4"/>
        <v>506.97665327359999</v>
      </c>
      <c r="L61" s="29">
        <f t="shared" si="4"/>
        <v>521.89544237620009</v>
      </c>
      <c r="M61" s="29">
        <f t="shared" si="4"/>
        <v>515.96274438349997</v>
      </c>
      <c r="N61" s="29">
        <f t="shared" si="4"/>
        <v>491.6445393825</v>
      </c>
      <c r="O61" s="29">
        <f t="shared" si="4"/>
        <v>470.52195863200006</v>
      </c>
      <c r="P61" s="29">
        <f t="shared" si="4"/>
        <v>470.64599797049999</v>
      </c>
      <c r="Q61" s="29">
        <f t="shared" si="4"/>
        <v>461.16551451359999</v>
      </c>
      <c r="R61" s="29">
        <f t="shared" si="4"/>
        <v>403.57820261979992</v>
      </c>
      <c r="S61" s="29">
        <f t="shared" si="4"/>
        <v>427.56688787399997</v>
      </c>
      <c r="T61" s="29">
        <f t="shared" si="4"/>
        <v>442.68731386040002</v>
      </c>
      <c r="U61" s="29">
        <f t="shared" si="4"/>
        <v>447.8253663008</v>
      </c>
      <c r="V61" s="29">
        <f t="shared" si="4"/>
        <v>431.31970000959996</v>
      </c>
      <c r="W61" s="29">
        <f t="shared" si="4"/>
        <v>421.37964165959994</v>
      </c>
      <c r="X61" s="29">
        <f t="shared" si="4"/>
        <v>415.07599068319996</v>
      </c>
      <c r="Y61" s="29">
        <f t="shared" si="4"/>
        <v>400.16077198019997</v>
      </c>
      <c r="Z61" s="29">
        <f t="shared" si="4"/>
        <v>378.90676795099995</v>
      </c>
      <c r="AA61" s="29">
        <f t="shared" si="4"/>
        <v>349.22730267829002</v>
      </c>
      <c r="AB61" s="29">
        <f t="shared" si="4"/>
        <v>401.49266540827</v>
      </c>
      <c r="AC61" s="29">
        <f t="shared" si="4"/>
        <v>379.57446294391997</v>
      </c>
      <c r="AD61" s="29">
        <f t="shared" si="4"/>
        <v>377.33064917514008</v>
      </c>
      <c r="AE61" s="29">
        <f t="shared" si="4"/>
        <v>420.03420677855996</v>
      </c>
      <c r="AF61" s="29">
        <f t="shared" si="4"/>
        <v>401.51986762283997</v>
      </c>
      <c r="AG61" s="29">
        <f t="shared" si="4"/>
        <v>400.16396664192001</v>
      </c>
      <c r="AH61" s="29">
        <f t="shared" si="4"/>
        <v>386.38258532780003</v>
      </c>
      <c r="AI61" s="29">
        <f t="shared" si="4"/>
        <v>388.89485501087</v>
      </c>
      <c r="AJ61" s="29">
        <f t="shared" si="4"/>
        <v>376.10017438987995</v>
      </c>
      <c r="AK61" s="29">
        <f t="shared" si="4"/>
        <v>410.82508566525007</v>
      </c>
      <c r="AL61" s="29">
        <f t="shared" si="4"/>
        <v>419.68131832762009</v>
      </c>
      <c r="AM61" s="29">
        <f t="shared" si="4"/>
        <v>415.23672341760005</v>
      </c>
      <c r="AN61" s="29">
        <f t="shared" si="4"/>
        <v>410.47851461239998</v>
      </c>
      <c r="AO61" s="29">
        <f t="shared" si="4"/>
        <v>439.7751586352</v>
      </c>
      <c r="AP61" s="29">
        <f t="shared" si="4"/>
        <v>408.97018001699996</v>
      </c>
      <c r="AQ61" s="29">
        <f t="shared" si="4"/>
        <v>439.90909606680003</v>
      </c>
      <c r="AR61" s="29">
        <f t="shared" ref="AR61" si="5">AR4*(1-AR32)</f>
        <v>462.1388106576</v>
      </c>
    </row>
    <row r="62" spans="1:44" x14ac:dyDescent="0.2">
      <c r="A62" s="77" t="s">
        <v>3</v>
      </c>
      <c r="B62" s="29">
        <f t="shared" ref="B62:AQ62" si="6">B5*(1-B33)</f>
        <v>384.30585989347998</v>
      </c>
      <c r="C62" s="29">
        <f t="shared" si="6"/>
        <v>384.69015636841999</v>
      </c>
      <c r="D62" s="29">
        <f t="shared" si="6"/>
        <v>395.09205682005</v>
      </c>
      <c r="E62" s="29">
        <f t="shared" si="6"/>
        <v>387.62354524067996</v>
      </c>
      <c r="F62" s="29">
        <f t="shared" si="6"/>
        <v>374.69166003989994</v>
      </c>
      <c r="G62" s="29">
        <f t="shared" si="6"/>
        <v>377.24421253871998</v>
      </c>
      <c r="H62" s="29">
        <f t="shared" si="6"/>
        <v>385.04648530567999</v>
      </c>
      <c r="I62" s="29">
        <f t="shared" si="6"/>
        <v>393.05674006665004</v>
      </c>
      <c r="J62" s="29">
        <f t="shared" si="6"/>
        <v>403.12757362785993</v>
      </c>
      <c r="K62" s="29">
        <f t="shared" si="6"/>
        <v>329.34179387724998</v>
      </c>
      <c r="L62" s="29">
        <f t="shared" si="6"/>
        <v>367.67981286176001</v>
      </c>
      <c r="M62" s="29">
        <f t="shared" si="6"/>
        <v>412.64995409508003</v>
      </c>
      <c r="N62" s="29">
        <f t="shared" si="6"/>
        <v>398.17180572599995</v>
      </c>
      <c r="O62" s="29">
        <f t="shared" si="6"/>
        <v>383.71312242709001</v>
      </c>
      <c r="P62" s="29">
        <f t="shared" si="6"/>
        <v>389.26714371740002</v>
      </c>
      <c r="Q62" s="29">
        <f t="shared" si="6"/>
        <v>396.13069095228002</v>
      </c>
      <c r="R62" s="29">
        <f t="shared" si="6"/>
        <v>372.89714773640003</v>
      </c>
      <c r="S62" s="29">
        <f t="shared" si="6"/>
        <v>389.63797195879999</v>
      </c>
      <c r="T62" s="29">
        <f t="shared" si="6"/>
        <v>372.96358793297998</v>
      </c>
      <c r="U62" s="29">
        <f t="shared" si="6"/>
        <v>366.74159523148995</v>
      </c>
      <c r="V62" s="29">
        <f t="shared" si="6"/>
        <v>362.24278569690006</v>
      </c>
      <c r="W62" s="29">
        <f t="shared" si="6"/>
        <v>339.43123498196996</v>
      </c>
      <c r="X62" s="29">
        <f t="shared" si="6"/>
        <v>349.7110966157</v>
      </c>
      <c r="Y62" s="29">
        <f t="shared" si="6"/>
        <v>346.09245255240006</v>
      </c>
      <c r="Z62" s="29">
        <f t="shared" si="6"/>
        <v>334.49525436352002</v>
      </c>
      <c r="AA62" s="29">
        <f t="shared" si="6"/>
        <v>354.13801834118999</v>
      </c>
      <c r="AB62" s="29">
        <f t="shared" si="6"/>
        <v>367.50164233355997</v>
      </c>
      <c r="AC62" s="29">
        <f t="shared" si="6"/>
        <v>386.23390030590002</v>
      </c>
      <c r="AD62" s="29">
        <f t="shared" si="6"/>
        <v>357.03816081208004</v>
      </c>
      <c r="AE62" s="29">
        <f t="shared" si="6"/>
        <v>368.80702415759998</v>
      </c>
      <c r="AF62" s="29">
        <f t="shared" si="6"/>
        <v>382.84380333260003</v>
      </c>
      <c r="AG62" s="29">
        <f t="shared" si="6"/>
        <v>408.34834747560001</v>
      </c>
      <c r="AH62" s="29">
        <f t="shared" si="6"/>
        <v>373.87250786655</v>
      </c>
      <c r="AI62" s="29">
        <f t="shared" si="6"/>
        <v>327.71151754055001</v>
      </c>
      <c r="AJ62" s="29">
        <f t="shared" si="6"/>
        <v>308.87633013975</v>
      </c>
      <c r="AK62" s="29">
        <f t="shared" si="6"/>
        <v>332.71350820799</v>
      </c>
      <c r="AL62" s="29">
        <f t="shared" si="6"/>
        <v>299.67506515911998</v>
      </c>
      <c r="AM62" s="29">
        <f t="shared" si="6"/>
        <v>310.57436622200004</v>
      </c>
      <c r="AN62" s="29">
        <f t="shared" si="6"/>
        <v>330.96575973239999</v>
      </c>
      <c r="AO62" s="29">
        <f t="shared" si="6"/>
        <v>346.14760527023998</v>
      </c>
      <c r="AP62" s="29">
        <f t="shared" si="6"/>
        <v>331.32962373049003</v>
      </c>
      <c r="AQ62" s="29">
        <f t="shared" si="6"/>
        <v>382.65988152120002</v>
      </c>
      <c r="AR62" s="29">
        <f t="shared" ref="AR62" si="7">AR5*(1-AR33)</f>
        <v>381.29886315890002</v>
      </c>
    </row>
    <row r="63" spans="1:44" x14ac:dyDescent="0.2">
      <c r="A63" s="77" t="s">
        <v>4</v>
      </c>
      <c r="B63" s="29">
        <f t="shared" ref="B63:AQ63" si="8">B6*(1-B34)</f>
        <v>350.73519617005996</v>
      </c>
      <c r="C63" s="29">
        <f t="shared" si="8"/>
        <v>339.56680462749</v>
      </c>
      <c r="D63" s="29">
        <f t="shared" si="8"/>
        <v>343.60432715970001</v>
      </c>
      <c r="E63" s="29">
        <f t="shared" si="8"/>
        <v>351.15732719729999</v>
      </c>
      <c r="F63" s="29">
        <f t="shared" si="8"/>
        <v>361.91570562710996</v>
      </c>
      <c r="G63" s="29">
        <f t="shared" si="8"/>
        <v>387.01055724240007</v>
      </c>
      <c r="H63" s="29">
        <f t="shared" si="8"/>
        <v>403.74318975619997</v>
      </c>
      <c r="I63" s="29">
        <f t="shared" si="8"/>
        <v>431.82851294520003</v>
      </c>
      <c r="J63" s="29">
        <f t="shared" si="8"/>
        <v>438.91327113479997</v>
      </c>
      <c r="K63" s="29">
        <f t="shared" si="8"/>
        <v>423.37422481500005</v>
      </c>
      <c r="L63" s="29">
        <f t="shared" si="8"/>
        <v>431.38095016379998</v>
      </c>
      <c r="M63" s="29">
        <f t="shared" si="8"/>
        <v>440.28769919870001</v>
      </c>
      <c r="N63" s="29">
        <f t="shared" si="8"/>
        <v>408.92104976107004</v>
      </c>
      <c r="O63" s="29">
        <f t="shared" si="8"/>
        <v>392.31064296585004</v>
      </c>
      <c r="P63" s="29">
        <f t="shared" si="8"/>
        <v>407.24236015442</v>
      </c>
      <c r="Q63" s="29">
        <f t="shared" si="8"/>
        <v>409.87808098099998</v>
      </c>
      <c r="R63" s="29">
        <f t="shared" si="8"/>
        <v>405.06513978839996</v>
      </c>
      <c r="S63" s="29">
        <f t="shared" si="8"/>
        <v>396.98206990599999</v>
      </c>
      <c r="T63" s="29">
        <f t="shared" si="8"/>
        <v>392.66480693704</v>
      </c>
      <c r="U63" s="29">
        <f t="shared" si="8"/>
        <v>371.38140661248002</v>
      </c>
      <c r="V63" s="29">
        <f t="shared" si="8"/>
        <v>370.97969326287995</v>
      </c>
      <c r="W63" s="29">
        <f t="shared" si="8"/>
        <v>383.38185322289002</v>
      </c>
      <c r="X63" s="29">
        <f t="shared" si="8"/>
        <v>387.41052468209995</v>
      </c>
      <c r="Y63" s="29">
        <f t="shared" si="8"/>
        <v>390.60807588168001</v>
      </c>
      <c r="Z63" s="29">
        <f t="shared" si="8"/>
        <v>365.33708700874001</v>
      </c>
      <c r="AA63" s="29">
        <f t="shared" si="8"/>
        <v>369.19912454781002</v>
      </c>
      <c r="AB63" s="29">
        <f t="shared" si="8"/>
        <v>359.57443344948001</v>
      </c>
      <c r="AC63" s="29">
        <f t="shared" si="8"/>
        <v>376.6843987236</v>
      </c>
      <c r="AD63" s="29">
        <f t="shared" si="8"/>
        <v>347.48054218182006</v>
      </c>
      <c r="AE63" s="29">
        <f t="shared" si="8"/>
        <v>352.46155029728999</v>
      </c>
      <c r="AF63" s="29">
        <f t="shared" si="8"/>
        <v>358.18283342247003</v>
      </c>
      <c r="AG63" s="29">
        <f t="shared" si="8"/>
        <v>340.73670047955</v>
      </c>
      <c r="AH63" s="29">
        <f t="shared" si="8"/>
        <v>347.78641837037003</v>
      </c>
      <c r="AI63" s="29">
        <f t="shared" si="8"/>
        <v>278.18270115090002</v>
      </c>
      <c r="AJ63" s="29">
        <f t="shared" si="8"/>
        <v>304.93738175102999</v>
      </c>
      <c r="AK63" s="29">
        <f t="shared" si="8"/>
        <v>336.00001124541996</v>
      </c>
      <c r="AL63" s="29">
        <f t="shared" si="8"/>
        <v>339.47008023824998</v>
      </c>
      <c r="AM63" s="29">
        <f t="shared" si="8"/>
        <v>363.24481583401001</v>
      </c>
      <c r="AN63" s="29">
        <f t="shared" si="8"/>
        <v>377.16306310978001</v>
      </c>
      <c r="AO63" s="29">
        <f t="shared" si="8"/>
        <v>390.48297558815995</v>
      </c>
      <c r="AP63" s="29">
        <f t="shared" si="8"/>
        <v>370.11155567919997</v>
      </c>
      <c r="AQ63" s="29">
        <f t="shared" si="8"/>
        <v>407.33179550879993</v>
      </c>
      <c r="AR63" s="29">
        <f t="shared" ref="AR63" si="9">AR6*(1-AR34)</f>
        <v>484.70272872639998</v>
      </c>
    </row>
    <row r="64" spans="1:44" x14ac:dyDescent="0.2">
      <c r="A64" s="77" t="s">
        <v>5</v>
      </c>
      <c r="B64" s="29">
        <f t="shared" ref="B64:AQ64" si="10">B7*(1-B35)</f>
        <v>425.99763374939994</v>
      </c>
      <c r="C64" s="29">
        <f t="shared" si="10"/>
        <v>421.69097393729999</v>
      </c>
      <c r="D64" s="29">
        <f t="shared" si="10"/>
        <v>427.95218131406995</v>
      </c>
      <c r="E64" s="29">
        <f t="shared" si="10"/>
        <v>434.82544340144</v>
      </c>
      <c r="F64" s="29">
        <f t="shared" si="10"/>
        <v>444.72708183600002</v>
      </c>
      <c r="G64" s="29">
        <f t="shared" si="10"/>
        <v>454.39783556879996</v>
      </c>
      <c r="H64" s="29">
        <f t="shared" si="10"/>
        <v>482.77290482299998</v>
      </c>
      <c r="I64" s="29">
        <f t="shared" si="10"/>
        <v>461.73995012969999</v>
      </c>
      <c r="J64" s="29">
        <f t="shared" si="10"/>
        <v>460.22817059999994</v>
      </c>
      <c r="K64" s="29">
        <f t="shared" si="10"/>
        <v>460.2568371525</v>
      </c>
      <c r="L64" s="29">
        <f t="shared" si="10"/>
        <v>443.9015538644</v>
      </c>
      <c r="M64" s="29">
        <f t="shared" si="10"/>
        <v>445.9555207052</v>
      </c>
      <c r="N64" s="29">
        <f t="shared" si="10"/>
        <v>433.92617341649998</v>
      </c>
      <c r="O64" s="29">
        <f t="shared" si="10"/>
        <v>432.81255989159996</v>
      </c>
      <c r="P64" s="29">
        <f t="shared" si="10"/>
        <v>426.18547752090001</v>
      </c>
      <c r="Q64" s="29">
        <f t="shared" si="10"/>
        <v>399.23222676749998</v>
      </c>
      <c r="R64" s="29">
        <f t="shared" si="10"/>
        <v>391.84536812136002</v>
      </c>
      <c r="S64" s="29">
        <f t="shared" si="10"/>
        <v>396.50443188179992</v>
      </c>
      <c r="T64" s="29">
        <f t="shared" si="10"/>
        <v>368.24463360253003</v>
      </c>
      <c r="U64" s="29">
        <f t="shared" si="10"/>
        <v>388.84559918780002</v>
      </c>
      <c r="V64" s="29">
        <f t="shared" si="10"/>
        <v>397.28269255999999</v>
      </c>
      <c r="W64" s="29">
        <f t="shared" si="10"/>
        <v>395.51088068714006</v>
      </c>
      <c r="X64" s="29">
        <f t="shared" si="10"/>
        <v>418.93777334960004</v>
      </c>
      <c r="Y64" s="29">
        <f t="shared" si="10"/>
        <v>457.77867198249999</v>
      </c>
      <c r="Z64" s="29">
        <f t="shared" si="10"/>
        <v>439.29012858120007</v>
      </c>
      <c r="AA64" s="29">
        <f t="shared" si="10"/>
        <v>449.59503792840002</v>
      </c>
      <c r="AB64" s="29">
        <f t="shared" si="10"/>
        <v>450.60334753200004</v>
      </c>
      <c r="AC64" s="29">
        <f t="shared" si="10"/>
        <v>434.14290633100001</v>
      </c>
      <c r="AD64" s="29">
        <f t="shared" si="10"/>
        <v>427.0722172606001</v>
      </c>
      <c r="AE64" s="29">
        <f t="shared" si="10"/>
        <v>445.97208608160003</v>
      </c>
      <c r="AF64" s="29">
        <f t="shared" si="10"/>
        <v>447.69628000350002</v>
      </c>
      <c r="AG64" s="29">
        <f t="shared" si="10"/>
        <v>485.06750047799994</v>
      </c>
      <c r="AH64" s="29">
        <f t="shared" si="10"/>
        <v>450.88143066279997</v>
      </c>
      <c r="AI64" s="29">
        <f t="shared" si="10"/>
        <v>362.75167222319999</v>
      </c>
      <c r="AJ64" s="29">
        <f t="shared" si="10"/>
        <v>342.82962936456005</v>
      </c>
      <c r="AK64" s="29">
        <f t="shared" si="10"/>
        <v>371.63345178165997</v>
      </c>
      <c r="AL64" s="29">
        <f t="shared" si="10"/>
        <v>374.53779243509001</v>
      </c>
      <c r="AM64" s="29">
        <f t="shared" si="10"/>
        <v>370.59443354962002</v>
      </c>
      <c r="AN64" s="29">
        <f t="shared" si="10"/>
        <v>412.36752198579995</v>
      </c>
      <c r="AO64" s="29">
        <f t="shared" si="10"/>
        <v>399.11923772979998</v>
      </c>
      <c r="AP64" s="29">
        <f t="shared" si="10"/>
        <v>369.69354434627996</v>
      </c>
      <c r="AQ64" s="29">
        <f t="shared" si="10"/>
        <v>388.17183104618994</v>
      </c>
      <c r="AR64" s="29">
        <f t="shared" ref="AR64" si="11">AR7*(1-AR35)</f>
        <v>391.69137619260005</v>
      </c>
    </row>
    <row r="65" spans="1:44" x14ac:dyDescent="0.2">
      <c r="A65" s="77" t="s">
        <v>6</v>
      </c>
      <c r="B65" s="29">
        <f t="shared" ref="B65:AQ65" si="12">B8*(1-B36)</f>
        <v>353.60592674363994</v>
      </c>
      <c r="C65" s="29">
        <f t="shared" si="12"/>
        <v>369.85867119852003</v>
      </c>
      <c r="D65" s="29">
        <f t="shared" si="12"/>
        <v>365.31175421399996</v>
      </c>
      <c r="E65" s="29">
        <f t="shared" si="12"/>
        <v>389.05803859029999</v>
      </c>
      <c r="F65" s="29">
        <f t="shared" si="12"/>
        <v>395.78758737594995</v>
      </c>
      <c r="G65" s="29">
        <f t="shared" si="12"/>
        <v>402.27115822080003</v>
      </c>
      <c r="H65" s="29">
        <f t="shared" si="12"/>
        <v>424.60775102939999</v>
      </c>
      <c r="I65" s="29">
        <f t="shared" si="12"/>
        <v>457.02619326180007</v>
      </c>
      <c r="J65" s="29">
        <f t="shared" si="12"/>
        <v>487.1889416848</v>
      </c>
      <c r="K65" s="29">
        <f t="shared" si="12"/>
        <v>446.72378217389996</v>
      </c>
      <c r="L65" s="29">
        <f t="shared" si="12"/>
        <v>442.67962305000003</v>
      </c>
      <c r="M65" s="29">
        <f t="shared" si="12"/>
        <v>435.27842923500003</v>
      </c>
      <c r="N65" s="29">
        <f t="shared" si="12"/>
        <v>450.11938373549998</v>
      </c>
      <c r="O65" s="29">
        <f t="shared" si="12"/>
        <v>478.05944651850007</v>
      </c>
      <c r="P65" s="29">
        <f t="shared" si="12"/>
        <v>475.26646754820001</v>
      </c>
      <c r="Q65" s="29">
        <f t="shared" si="12"/>
        <v>452.46021735080001</v>
      </c>
      <c r="R65" s="29">
        <f t="shared" si="12"/>
        <v>424.30010317049999</v>
      </c>
      <c r="S65" s="29">
        <f t="shared" si="12"/>
        <v>424.93304560830006</v>
      </c>
      <c r="T65" s="29">
        <f t="shared" si="12"/>
        <v>408.174186765</v>
      </c>
      <c r="U65" s="29">
        <f t="shared" si="12"/>
        <v>426.31275783600006</v>
      </c>
      <c r="V65" s="29">
        <f t="shared" si="12"/>
        <v>411.8823697072001</v>
      </c>
      <c r="W65" s="29">
        <f t="shared" si="12"/>
        <v>397.34596976799992</v>
      </c>
      <c r="X65" s="29">
        <f t="shared" si="12"/>
        <v>406.07416898689996</v>
      </c>
      <c r="Y65" s="29">
        <f t="shared" si="12"/>
        <v>405.48845325349998</v>
      </c>
      <c r="Z65" s="29">
        <f t="shared" si="12"/>
        <v>426.65861651240004</v>
      </c>
      <c r="AA65" s="29">
        <f t="shared" si="12"/>
        <v>424.18808848740002</v>
      </c>
      <c r="AB65" s="29">
        <f t="shared" si="12"/>
        <v>417.3663453456</v>
      </c>
      <c r="AC65" s="29">
        <f t="shared" si="12"/>
        <v>418.71311809250005</v>
      </c>
      <c r="AD65" s="29">
        <f t="shared" si="12"/>
        <v>410.39688496560001</v>
      </c>
      <c r="AE65" s="29">
        <f t="shared" si="12"/>
        <v>425.02235000780007</v>
      </c>
      <c r="AF65" s="29">
        <f t="shared" si="12"/>
        <v>417.61854320620012</v>
      </c>
      <c r="AG65" s="29">
        <f t="shared" si="12"/>
        <v>469.01274416599989</v>
      </c>
      <c r="AH65" s="29">
        <f t="shared" si="12"/>
        <v>482.3184104799999</v>
      </c>
      <c r="AI65" s="29">
        <f t="shared" si="12"/>
        <v>431.70536643719998</v>
      </c>
      <c r="AJ65" s="29">
        <f t="shared" si="12"/>
        <v>382.41727642470005</v>
      </c>
      <c r="AK65" s="29">
        <f t="shared" si="12"/>
        <v>412.00321541279993</v>
      </c>
      <c r="AL65" s="29">
        <f t="shared" si="12"/>
        <v>390.07021516409998</v>
      </c>
      <c r="AM65" s="29">
        <f t="shared" si="12"/>
        <v>381.456788227</v>
      </c>
      <c r="AN65" s="29">
        <f t="shared" si="12"/>
        <v>365.94846875450003</v>
      </c>
      <c r="AO65" s="29">
        <f t="shared" si="12"/>
        <v>375.26232566999994</v>
      </c>
      <c r="AP65" s="29">
        <f t="shared" si="12"/>
        <v>396.22776746279993</v>
      </c>
      <c r="AQ65" s="29">
        <f t="shared" si="12"/>
        <v>395.00803905859999</v>
      </c>
      <c r="AR65" s="29">
        <f t="shared" ref="AR65" si="13">AR8*(1-AR36)</f>
        <v>394.14634342500005</v>
      </c>
    </row>
    <row r="66" spans="1:44" x14ac:dyDescent="0.2">
      <c r="A66" s="77" t="s">
        <v>7</v>
      </c>
      <c r="B66" s="29">
        <f t="shared" ref="B66:AQ66" si="14">B9*(1-B37)</f>
        <v>371.08303374479999</v>
      </c>
      <c r="C66" s="29">
        <f t="shared" si="14"/>
        <v>363.43973687955997</v>
      </c>
      <c r="D66" s="29">
        <f t="shared" si="14"/>
        <v>366.45018338019997</v>
      </c>
      <c r="E66" s="29">
        <f t="shared" si="14"/>
        <v>348.38924952728001</v>
      </c>
      <c r="F66" s="29">
        <f t="shared" si="14"/>
        <v>359.96665081050008</v>
      </c>
      <c r="G66" s="29">
        <f t="shared" si="14"/>
        <v>376.42944127521002</v>
      </c>
      <c r="H66" s="29">
        <f t="shared" si="14"/>
        <v>392.89458753089991</v>
      </c>
      <c r="I66" s="29">
        <f t="shared" si="14"/>
        <v>402.32529084239997</v>
      </c>
      <c r="J66" s="29">
        <f t="shared" si="14"/>
        <v>409.85040822489992</v>
      </c>
      <c r="K66" s="29">
        <f t="shared" si="14"/>
        <v>410.53876291340009</v>
      </c>
      <c r="L66" s="29">
        <f t="shared" si="14"/>
        <v>400.31386447360001</v>
      </c>
      <c r="M66" s="29">
        <f t="shared" si="14"/>
        <v>440.67575684169992</v>
      </c>
      <c r="N66" s="29">
        <f t="shared" si="14"/>
        <v>437.149066549</v>
      </c>
      <c r="O66" s="29">
        <f t="shared" si="14"/>
        <v>423.14900960390003</v>
      </c>
      <c r="P66" s="29">
        <f t="shared" si="14"/>
        <v>416.6076377535</v>
      </c>
      <c r="Q66" s="29">
        <f t="shared" si="14"/>
        <v>410.15597826059997</v>
      </c>
      <c r="R66" s="29">
        <f t="shared" si="14"/>
        <v>399.3736146384</v>
      </c>
      <c r="S66" s="29">
        <f t="shared" si="14"/>
        <v>388.54936064999998</v>
      </c>
      <c r="T66" s="29">
        <f t="shared" si="14"/>
        <v>363.42898179209999</v>
      </c>
      <c r="U66" s="29">
        <f t="shared" si="14"/>
        <v>403.71539007799993</v>
      </c>
      <c r="V66" s="29">
        <f t="shared" si="14"/>
        <v>406.61413307069995</v>
      </c>
      <c r="W66" s="29">
        <f t="shared" si="14"/>
        <v>427.20583268700005</v>
      </c>
      <c r="X66" s="29">
        <f t="shared" si="14"/>
        <v>405.47299984400001</v>
      </c>
      <c r="Y66" s="29">
        <f t="shared" si="14"/>
        <v>433.20828951479996</v>
      </c>
      <c r="Z66" s="29">
        <f t="shared" si="14"/>
        <v>390.19214181350003</v>
      </c>
      <c r="AA66" s="29">
        <f t="shared" si="14"/>
        <v>415.40052847059997</v>
      </c>
      <c r="AB66" s="29">
        <f t="shared" si="14"/>
        <v>420.79761060000004</v>
      </c>
      <c r="AC66" s="29">
        <f t="shared" si="14"/>
        <v>422.91574146009998</v>
      </c>
      <c r="AD66" s="29">
        <f t="shared" si="14"/>
        <v>409.28876669200002</v>
      </c>
      <c r="AE66" s="29">
        <f t="shared" si="14"/>
        <v>397.04416920839992</v>
      </c>
      <c r="AF66" s="29">
        <f t="shared" si="14"/>
        <v>371.99940728580003</v>
      </c>
      <c r="AG66" s="29">
        <f t="shared" si="14"/>
        <v>382.24846437569994</v>
      </c>
      <c r="AH66" s="29">
        <f t="shared" si="14"/>
        <v>363.64723493299999</v>
      </c>
      <c r="AI66" s="29">
        <f t="shared" si="14"/>
        <v>294.6442265718</v>
      </c>
      <c r="AJ66" s="29">
        <f t="shared" si="14"/>
        <v>255.93336634650001</v>
      </c>
      <c r="AK66" s="29">
        <f t="shared" si="14"/>
        <v>319.34125268450003</v>
      </c>
      <c r="AL66" s="29">
        <f t="shared" si="14"/>
        <v>293.39068614099995</v>
      </c>
      <c r="AM66" s="29">
        <f t="shared" si="14"/>
        <v>278.95834013183998</v>
      </c>
      <c r="AN66" s="29">
        <f t="shared" si="14"/>
        <v>315.54265207899005</v>
      </c>
      <c r="AO66" s="29">
        <f t="shared" si="14"/>
        <v>309.90186181376004</v>
      </c>
      <c r="AP66" s="29">
        <f t="shared" si="14"/>
        <v>319.16231212667998</v>
      </c>
      <c r="AQ66" s="29">
        <f t="shared" si="14"/>
        <v>339.24921476399993</v>
      </c>
      <c r="AR66" s="29">
        <f t="shared" ref="AR66" si="15">AR9*(1-AR37)</f>
        <v>405.74215057500004</v>
      </c>
    </row>
    <row r="67" spans="1:44" x14ac:dyDescent="0.2">
      <c r="A67" s="77" t="s">
        <v>8</v>
      </c>
      <c r="B67" s="29">
        <f t="shared" ref="B67:AQ67" si="16">B10*(1-B38)</f>
        <v>445.92430123029999</v>
      </c>
      <c r="C67" s="29">
        <f t="shared" si="16"/>
        <v>445.80661144650003</v>
      </c>
      <c r="D67" s="29">
        <f t="shared" si="16"/>
        <v>461.77657916000004</v>
      </c>
      <c r="E67" s="29">
        <f t="shared" si="16"/>
        <v>475.86587766659989</v>
      </c>
      <c r="F67" s="29">
        <f t="shared" si="16"/>
        <v>473.10790367360005</v>
      </c>
      <c r="G67" s="29">
        <f t="shared" si="16"/>
        <v>477.72689487899999</v>
      </c>
      <c r="H67" s="29">
        <f t="shared" si="16"/>
        <v>488.84333568279993</v>
      </c>
      <c r="I67" s="29">
        <f t="shared" si="16"/>
        <v>501.37866237349988</v>
      </c>
      <c r="J67" s="29">
        <f t="shared" si="16"/>
        <v>477.0265361921999</v>
      </c>
      <c r="K67" s="29">
        <f t="shared" si="16"/>
        <v>462.38327571780002</v>
      </c>
      <c r="L67" s="29">
        <f t="shared" si="16"/>
        <v>440.98619238489994</v>
      </c>
      <c r="M67" s="29">
        <f t="shared" si="16"/>
        <v>473.10519508380003</v>
      </c>
      <c r="N67" s="29">
        <f t="shared" si="16"/>
        <v>454.34188793799996</v>
      </c>
      <c r="O67" s="29">
        <f t="shared" si="16"/>
        <v>461.79775183300012</v>
      </c>
      <c r="P67" s="29">
        <f t="shared" si="16"/>
        <v>431.26215412950006</v>
      </c>
      <c r="Q67" s="29">
        <f t="shared" si="16"/>
        <v>396.75393040099993</v>
      </c>
      <c r="R67" s="29">
        <f t="shared" si="16"/>
        <v>402.21757575300001</v>
      </c>
      <c r="S67" s="29">
        <f t="shared" si="16"/>
        <v>405.32209546080003</v>
      </c>
      <c r="T67" s="29">
        <f t="shared" si="16"/>
        <v>391.29818648999998</v>
      </c>
      <c r="U67" s="29">
        <f t="shared" si="16"/>
        <v>378.36879592660006</v>
      </c>
      <c r="V67" s="29">
        <f t="shared" si="16"/>
        <v>364.41616488480003</v>
      </c>
      <c r="W67" s="29">
        <f t="shared" si="16"/>
        <v>354.43139366080004</v>
      </c>
      <c r="X67" s="29">
        <f t="shared" si="16"/>
        <v>349.96135890009998</v>
      </c>
      <c r="Y67" s="29">
        <f t="shared" si="16"/>
        <v>364.55031193790001</v>
      </c>
      <c r="Z67" s="29">
        <f t="shared" si="16"/>
        <v>374.68240388159995</v>
      </c>
      <c r="AA67" s="29">
        <f t="shared" si="16"/>
        <v>384.53862340010005</v>
      </c>
      <c r="AB67" s="29">
        <f t="shared" si="16"/>
        <v>372.1689858741999</v>
      </c>
      <c r="AC67" s="29">
        <f t="shared" si="16"/>
        <v>386.26825548569997</v>
      </c>
      <c r="AD67" s="29">
        <f t="shared" si="16"/>
        <v>392.33835939779999</v>
      </c>
      <c r="AE67" s="29">
        <f t="shared" si="16"/>
        <v>382.07783413819999</v>
      </c>
      <c r="AF67" s="29">
        <f t="shared" si="16"/>
        <v>379.54915173779995</v>
      </c>
      <c r="AG67" s="29">
        <f t="shared" si="16"/>
        <v>398.80174950439999</v>
      </c>
      <c r="AH67" s="29">
        <f t="shared" si="16"/>
        <v>385.58448998400002</v>
      </c>
      <c r="AI67" s="29">
        <f t="shared" si="16"/>
        <v>297.97686150336</v>
      </c>
      <c r="AJ67" s="29">
        <f t="shared" si="16"/>
        <v>291.33295354424001</v>
      </c>
      <c r="AK67" s="29">
        <f t="shared" si="16"/>
        <v>299.15940718125</v>
      </c>
      <c r="AL67" s="29">
        <f t="shared" si="16"/>
        <v>308.10415432703996</v>
      </c>
      <c r="AM67" s="29">
        <f t="shared" si="16"/>
        <v>305.83351783759997</v>
      </c>
      <c r="AN67" s="29">
        <f t="shared" si="16"/>
        <v>293.34628907667997</v>
      </c>
      <c r="AO67" s="29">
        <f t="shared" si="16"/>
        <v>312.70372157754997</v>
      </c>
      <c r="AP67" s="29">
        <f t="shared" si="16"/>
        <v>306.1165634358</v>
      </c>
      <c r="AQ67" s="29">
        <f t="shared" si="16"/>
        <v>311.69246825625004</v>
      </c>
      <c r="AR67" s="29">
        <f t="shared" ref="AR67" si="17">AR10*(1-AR38)</f>
        <v>324.27686576159999</v>
      </c>
    </row>
    <row r="68" spans="1:44" x14ac:dyDescent="0.2">
      <c r="A68" s="77" t="s">
        <v>9</v>
      </c>
      <c r="B68" s="29">
        <f t="shared" ref="B68:AQ68" si="18">B11*(1-B39)</f>
        <v>319.90748123575997</v>
      </c>
      <c r="C68" s="29">
        <f t="shared" si="18"/>
        <v>327.18477541691993</v>
      </c>
      <c r="D68" s="29">
        <f t="shared" si="18"/>
        <v>347.54723923968004</v>
      </c>
      <c r="E68" s="29">
        <f t="shared" si="18"/>
        <v>341.75025480703994</v>
      </c>
      <c r="F68" s="29">
        <f t="shared" si="18"/>
        <v>356.31436152689997</v>
      </c>
      <c r="G68" s="29">
        <f t="shared" si="18"/>
        <v>351.04994325860002</v>
      </c>
      <c r="H68" s="29">
        <f t="shared" si="18"/>
        <v>349.03547122499998</v>
      </c>
      <c r="I68" s="29">
        <f t="shared" si="18"/>
        <v>345.38115483120009</v>
      </c>
      <c r="J68" s="29">
        <f t="shared" si="18"/>
        <v>360.02575708915998</v>
      </c>
      <c r="K68" s="29">
        <f t="shared" si="18"/>
        <v>345.11864262165</v>
      </c>
      <c r="L68" s="29">
        <f t="shared" si="18"/>
        <v>339.52807056075</v>
      </c>
      <c r="M68" s="29">
        <f t="shared" si="18"/>
        <v>386.14583383782002</v>
      </c>
      <c r="N68" s="29">
        <f t="shared" si="18"/>
        <v>382.09653924380007</v>
      </c>
      <c r="O68" s="29">
        <f t="shared" si="18"/>
        <v>370.87723713456006</v>
      </c>
      <c r="P68" s="29">
        <f t="shared" si="18"/>
        <v>364.43350923964005</v>
      </c>
      <c r="Q68" s="29">
        <f t="shared" si="18"/>
        <v>371.98479639099997</v>
      </c>
      <c r="R68" s="29">
        <f t="shared" si="18"/>
        <v>359.51822961809995</v>
      </c>
      <c r="S68" s="29">
        <f t="shared" si="18"/>
        <v>339.88714949331995</v>
      </c>
      <c r="T68" s="29">
        <f t="shared" si="18"/>
        <v>344.01768589800002</v>
      </c>
      <c r="U68" s="29">
        <f t="shared" si="18"/>
        <v>333.17670062319002</v>
      </c>
      <c r="V68" s="29">
        <f t="shared" si="18"/>
        <v>316.75275171819004</v>
      </c>
      <c r="W68" s="29">
        <f t="shared" si="18"/>
        <v>305.53102473102001</v>
      </c>
      <c r="X68" s="29">
        <f t="shared" si="18"/>
        <v>303.21962336071999</v>
      </c>
      <c r="Y68" s="29">
        <f t="shared" si="18"/>
        <v>299.38208262527996</v>
      </c>
      <c r="Z68" s="29">
        <f t="shared" si="18"/>
        <v>306.28084737720002</v>
      </c>
      <c r="AA68" s="29">
        <f t="shared" si="18"/>
        <v>297.63895107891</v>
      </c>
      <c r="AB68" s="29">
        <f t="shared" si="18"/>
        <v>290.88864733640003</v>
      </c>
      <c r="AC68" s="29">
        <f t="shared" si="18"/>
        <v>323.14605515267999</v>
      </c>
      <c r="AD68" s="29">
        <f t="shared" si="18"/>
        <v>316.50095340457</v>
      </c>
      <c r="AE68" s="29">
        <f t="shared" si="18"/>
        <v>328.89575544552002</v>
      </c>
      <c r="AF68" s="29">
        <f t="shared" si="18"/>
        <v>312.60353405929999</v>
      </c>
      <c r="AG68" s="29">
        <f t="shared" si="18"/>
        <v>320.78268428015002</v>
      </c>
      <c r="AH68" s="29">
        <f t="shared" si="18"/>
        <v>327.18452105751999</v>
      </c>
      <c r="AI68" s="29">
        <f t="shared" si="18"/>
        <v>244.7860352886</v>
      </c>
      <c r="AJ68" s="29">
        <f t="shared" si="18"/>
        <v>217.80672370434002</v>
      </c>
      <c r="AK68" s="29">
        <f t="shared" si="18"/>
        <v>284.21953256223003</v>
      </c>
      <c r="AL68" s="29">
        <f t="shared" si="18"/>
        <v>274.09590383699998</v>
      </c>
      <c r="AM68" s="29">
        <f t="shared" si="18"/>
        <v>293.61983956437001</v>
      </c>
      <c r="AN68" s="29">
        <f t="shared" si="18"/>
        <v>305.61184660812006</v>
      </c>
      <c r="AO68" s="29">
        <f t="shared" si="18"/>
        <v>345.54183196677002</v>
      </c>
      <c r="AP68" s="29">
        <f t="shared" si="18"/>
        <v>347.16905930004003</v>
      </c>
      <c r="AQ68" s="29">
        <f t="shared" si="18"/>
        <v>360.71807362719994</v>
      </c>
      <c r="AR68" s="29">
        <f t="shared" ref="AR68" si="19">AR11*(1-AR39)</f>
        <v>369.68470229544005</v>
      </c>
    </row>
    <row r="69" spans="1:44" x14ac:dyDescent="0.2">
      <c r="A69" s="77" t="s">
        <v>10</v>
      </c>
      <c r="B69" s="29">
        <f t="shared" ref="B69:AQ69" si="20">B12*(1-B40)</f>
        <v>471.15642980700005</v>
      </c>
      <c r="C69" s="29">
        <f t="shared" si="20"/>
        <v>463.02434888700003</v>
      </c>
      <c r="D69" s="29">
        <f t="shared" si="20"/>
        <v>490.54754309959998</v>
      </c>
      <c r="E69" s="29">
        <f t="shared" si="20"/>
        <v>510.98820268860004</v>
      </c>
      <c r="F69" s="29">
        <f t="shared" si="20"/>
        <v>500.6637794852</v>
      </c>
      <c r="G69" s="29">
        <f t="shared" si="20"/>
        <v>509.80483086959998</v>
      </c>
      <c r="H69" s="29">
        <f t="shared" si="20"/>
        <v>526.75354134480006</v>
      </c>
      <c r="I69" s="29">
        <f t="shared" si="20"/>
        <v>502.77918205560007</v>
      </c>
      <c r="J69" s="29">
        <f t="shared" si="20"/>
        <v>516.38119641540004</v>
      </c>
      <c r="K69" s="29">
        <f t="shared" si="20"/>
        <v>549.2784909042</v>
      </c>
      <c r="L69" s="29">
        <f t="shared" si="20"/>
        <v>526.30591116899996</v>
      </c>
      <c r="M69" s="29">
        <f t="shared" si="20"/>
        <v>526.31542182700002</v>
      </c>
      <c r="N69" s="29">
        <f t="shared" si="20"/>
        <v>526.36531490560003</v>
      </c>
      <c r="O69" s="29">
        <f t="shared" si="20"/>
        <v>515.80105323800001</v>
      </c>
      <c r="P69" s="29">
        <f t="shared" si="20"/>
        <v>511.27331245209996</v>
      </c>
      <c r="Q69" s="29">
        <f t="shared" si="20"/>
        <v>473.96322131200003</v>
      </c>
      <c r="R69" s="29">
        <f t="shared" si="20"/>
        <v>454.33622225050004</v>
      </c>
      <c r="S69" s="29">
        <f t="shared" si="20"/>
        <v>455.48454662399996</v>
      </c>
      <c r="T69" s="29">
        <f t="shared" si="20"/>
        <v>427.89069770079993</v>
      </c>
      <c r="U69" s="29">
        <f t="shared" si="20"/>
        <v>434.36735612019999</v>
      </c>
      <c r="V69" s="29">
        <f t="shared" si="20"/>
        <v>419.86421242699998</v>
      </c>
      <c r="W69" s="29">
        <f t="shared" si="20"/>
        <v>432.93912994320004</v>
      </c>
      <c r="X69" s="29">
        <f t="shared" si="20"/>
        <v>428.04067221000003</v>
      </c>
      <c r="Y69" s="29">
        <f t="shared" si="20"/>
        <v>424.0800459248</v>
      </c>
      <c r="Z69" s="29">
        <f t="shared" si="20"/>
        <v>393.34182892900003</v>
      </c>
      <c r="AA69" s="29">
        <f t="shared" si="20"/>
        <v>351.49807001039994</v>
      </c>
      <c r="AB69" s="29">
        <f t="shared" si="20"/>
        <v>378.01845406389998</v>
      </c>
      <c r="AC69" s="29">
        <f t="shared" si="20"/>
        <v>402.01581070290001</v>
      </c>
      <c r="AD69" s="29">
        <f t="shared" si="20"/>
        <v>401.89825819599992</v>
      </c>
      <c r="AE69" s="29">
        <f t="shared" si="20"/>
        <v>405.69576570809994</v>
      </c>
      <c r="AF69" s="29">
        <f t="shared" si="20"/>
        <v>413.17509736640005</v>
      </c>
      <c r="AG69" s="29">
        <f t="shared" si="20"/>
        <v>437.82484106250001</v>
      </c>
      <c r="AH69" s="29">
        <f t="shared" si="20"/>
        <v>419.38156898540001</v>
      </c>
      <c r="AI69" s="29">
        <f t="shared" si="20"/>
        <v>340.06207203880001</v>
      </c>
      <c r="AJ69" s="29">
        <f t="shared" si="20"/>
        <v>313.17230815346005</v>
      </c>
      <c r="AK69" s="29">
        <f t="shared" si="20"/>
        <v>355.08692056199999</v>
      </c>
      <c r="AL69" s="29">
        <f t="shared" si="20"/>
        <v>366.76882131309998</v>
      </c>
      <c r="AM69" s="29">
        <f t="shared" si="20"/>
        <v>420.11536112000005</v>
      </c>
      <c r="AN69" s="29">
        <f t="shared" si="20"/>
        <v>425.64108045239999</v>
      </c>
      <c r="AO69" s="29">
        <f t="shared" si="20"/>
        <v>409.98979494280002</v>
      </c>
      <c r="AP69" s="29">
        <f t="shared" si="20"/>
        <v>408.77205081239993</v>
      </c>
      <c r="AQ69" s="29">
        <f t="shared" si="20"/>
        <v>390.74827883400002</v>
      </c>
      <c r="AR69" s="29">
        <f t="shared" ref="AR69" si="21">AR12*(1-AR40)</f>
        <v>386.88091625120001</v>
      </c>
    </row>
    <row r="70" spans="1:44" x14ac:dyDescent="0.2">
      <c r="A70" s="77" t="s">
        <v>11</v>
      </c>
      <c r="B70" s="29">
        <f t="shared" ref="B70:AQ70" si="22">B13*(1-B41)</f>
        <v>523.83330736799996</v>
      </c>
      <c r="C70" s="29">
        <f t="shared" si="22"/>
        <v>521.35565182469998</v>
      </c>
      <c r="D70" s="29">
        <f t="shared" si="22"/>
        <v>543.09003214619997</v>
      </c>
      <c r="E70" s="29">
        <f t="shared" si="22"/>
        <v>532.73688663569999</v>
      </c>
      <c r="F70" s="29">
        <f t="shared" si="22"/>
        <v>501.72552086819996</v>
      </c>
      <c r="G70" s="29">
        <f t="shared" si="22"/>
        <v>509.06184361649997</v>
      </c>
      <c r="H70" s="29">
        <f t="shared" si="22"/>
        <v>519.82681837400003</v>
      </c>
      <c r="I70" s="29">
        <f t="shared" si="22"/>
        <v>544.26171783619998</v>
      </c>
      <c r="J70" s="29">
        <f t="shared" si="22"/>
        <v>575.24981079870008</v>
      </c>
      <c r="K70" s="29">
        <f t="shared" si="22"/>
        <v>556.90105893150007</v>
      </c>
      <c r="L70" s="29">
        <f t="shared" si="22"/>
        <v>560.62933404</v>
      </c>
      <c r="M70" s="29">
        <f t="shared" si="22"/>
        <v>591.31731557820001</v>
      </c>
      <c r="N70" s="29">
        <f t="shared" si="22"/>
        <v>570.99652275800008</v>
      </c>
      <c r="O70" s="29">
        <f t="shared" si="22"/>
        <v>554.50614408749993</v>
      </c>
      <c r="P70" s="29">
        <f t="shared" si="22"/>
        <v>527.70885761879993</v>
      </c>
      <c r="Q70" s="29">
        <f t="shared" si="22"/>
        <v>515.29643618519992</v>
      </c>
      <c r="R70" s="29">
        <f t="shared" si="22"/>
        <v>483.68232650419998</v>
      </c>
      <c r="S70" s="29">
        <f t="shared" si="22"/>
        <v>448.39490836730005</v>
      </c>
      <c r="T70" s="29">
        <f t="shared" si="22"/>
        <v>439.67667600020002</v>
      </c>
      <c r="U70" s="29">
        <f t="shared" si="22"/>
        <v>468.71752416300001</v>
      </c>
      <c r="V70" s="29">
        <f t="shared" si="22"/>
        <v>468.12456829120003</v>
      </c>
      <c r="W70" s="29">
        <f t="shared" si="22"/>
        <v>438.98236205759997</v>
      </c>
      <c r="X70" s="29">
        <f t="shared" si="22"/>
        <v>435.65437787679997</v>
      </c>
      <c r="Y70" s="29">
        <f t="shared" si="22"/>
        <v>490.64367449280002</v>
      </c>
      <c r="Z70" s="29">
        <f t="shared" si="22"/>
        <v>488.4205440504</v>
      </c>
      <c r="AA70" s="29">
        <f t="shared" si="22"/>
        <v>480.28932351819998</v>
      </c>
      <c r="AB70" s="29">
        <f t="shared" si="22"/>
        <v>485.59256561200004</v>
      </c>
      <c r="AC70" s="29">
        <f t="shared" si="22"/>
        <v>531.08397743279988</v>
      </c>
      <c r="AD70" s="29">
        <f t="shared" si="22"/>
        <v>485.13872246649998</v>
      </c>
      <c r="AE70" s="29">
        <f t="shared" si="22"/>
        <v>472.64781810320005</v>
      </c>
      <c r="AF70" s="29">
        <f t="shared" si="22"/>
        <v>483.07643510619999</v>
      </c>
      <c r="AG70" s="29">
        <f t="shared" si="22"/>
        <v>499.27024315260002</v>
      </c>
      <c r="AH70" s="29">
        <f t="shared" si="22"/>
        <v>468.50044178159999</v>
      </c>
      <c r="AI70" s="29">
        <f t="shared" si="22"/>
        <v>368.51800713839992</v>
      </c>
      <c r="AJ70" s="29">
        <f t="shared" si="22"/>
        <v>370.44734223770007</v>
      </c>
      <c r="AK70" s="29">
        <f t="shared" si="22"/>
        <v>388.69801013030002</v>
      </c>
      <c r="AL70" s="29">
        <f t="shared" si="22"/>
        <v>384.70693843710001</v>
      </c>
      <c r="AM70" s="29">
        <f t="shared" si="22"/>
        <v>397.46770731150008</v>
      </c>
      <c r="AN70" s="29">
        <f t="shared" si="22"/>
        <v>403.51595192000002</v>
      </c>
      <c r="AO70" s="29">
        <f t="shared" si="22"/>
        <v>381.92350290760004</v>
      </c>
      <c r="AP70" s="29">
        <f t="shared" si="22"/>
        <v>394.76873692949999</v>
      </c>
      <c r="AQ70" s="29">
        <f t="shared" si="22"/>
        <v>383.82294185100005</v>
      </c>
      <c r="AR70" s="29">
        <f t="shared" ref="AR70" si="23">AR13*(1-AR41)</f>
        <v>389.0859484656001</v>
      </c>
    </row>
    <row r="71" spans="1:44" x14ac:dyDescent="0.2">
      <c r="A71" s="77" t="s">
        <v>12</v>
      </c>
      <c r="B71" s="29">
        <f t="shared" ref="B71:AQ71" si="24">B14*(1-B42)</f>
        <v>637.90251496200005</v>
      </c>
      <c r="C71" s="29">
        <f t="shared" si="24"/>
        <v>655.72674187299992</v>
      </c>
      <c r="D71" s="29">
        <f t="shared" si="24"/>
        <v>677.35717909619996</v>
      </c>
      <c r="E71" s="29">
        <f t="shared" si="24"/>
        <v>690.51809553869998</v>
      </c>
      <c r="F71" s="29">
        <f t="shared" si="24"/>
        <v>674.98709534220006</v>
      </c>
      <c r="G71" s="29">
        <f t="shared" si="24"/>
        <v>692.2666640537999</v>
      </c>
      <c r="H71" s="29">
        <f t="shared" si="24"/>
        <v>729.88643161619996</v>
      </c>
      <c r="I71" s="29">
        <f t="shared" si="24"/>
        <v>742.54101516209994</v>
      </c>
      <c r="J71" s="29">
        <f t="shared" si="24"/>
        <v>733.1240956094</v>
      </c>
      <c r="K71" s="29">
        <f t="shared" si="24"/>
        <v>693.81599154119988</v>
      </c>
      <c r="L71" s="29">
        <f t="shared" si="24"/>
        <v>720.45083117700005</v>
      </c>
      <c r="M71" s="29">
        <f t="shared" si="24"/>
        <v>715.81827154860002</v>
      </c>
      <c r="N71" s="29">
        <f t="shared" si="24"/>
        <v>685.31415765559996</v>
      </c>
      <c r="O71" s="29">
        <f t="shared" si="24"/>
        <v>669.41097737919995</v>
      </c>
      <c r="P71" s="29">
        <f t="shared" si="24"/>
        <v>674.38074797399997</v>
      </c>
      <c r="Q71" s="29">
        <f t="shared" si="24"/>
        <v>637.28650403749998</v>
      </c>
      <c r="R71" s="29">
        <f t="shared" si="24"/>
        <v>624.42168668720001</v>
      </c>
      <c r="S71" s="29">
        <f t="shared" si="24"/>
        <v>620.09484731639986</v>
      </c>
      <c r="T71" s="29">
        <f t="shared" si="24"/>
        <v>629.50479008900004</v>
      </c>
      <c r="U71" s="29">
        <f t="shared" si="24"/>
        <v>615.18798046699999</v>
      </c>
      <c r="V71" s="29">
        <f t="shared" si="24"/>
        <v>587.16579589499997</v>
      </c>
      <c r="W71" s="29">
        <f t="shared" si="24"/>
        <v>599.90817506000008</v>
      </c>
      <c r="X71" s="29">
        <f t="shared" si="24"/>
        <v>608.53543698149997</v>
      </c>
      <c r="Y71" s="29">
        <f t="shared" si="24"/>
        <v>635.36176096639997</v>
      </c>
      <c r="Z71" s="29">
        <f t="shared" si="24"/>
        <v>618.21730653759994</v>
      </c>
      <c r="AA71" s="29">
        <f t="shared" si="24"/>
        <v>647.36447652359993</v>
      </c>
      <c r="AB71" s="29">
        <f t="shared" si="24"/>
        <v>632.68294763920005</v>
      </c>
      <c r="AC71" s="29">
        <f t="shared" si="24"/>
        <v>642.99116104960001</v>
      </c>
      <c r="AD71" s="29">
        <f t="shared" si="24"/>
        <v>635.52263201999995</v>
      </c>
      <c r="AE71" s="29">
        <f t="shared" si="24"/>
        <v>635.51411567459991</v>
      </c>
      <c r="AF71" s="29">
        <f t="shared" si="24"/>
        <v>633.20278937740011</v>
      </c>
      <c r="AG71" s="29">
        <f t="shared" si="24"/>
        <v>657.73615058600001</v>
      </c>
      <c r="AH71" s="29">
        <f t="shared" si="24"/>
        <v>590.97597895500007</v>
      </c>
      <c r="AI71" s="29">
        <f t="shared" si="24"/>
        <v>538.95901345160007</v>
      </c>
      <c r="AJ71" s="29">
        <f t="shared" si="24"/>
        <v>529.21624991039994</v>
      </c>
      <c r="AK71" s="29">
        <f t="shared" si="24"/>
        <v>578.61429470250005</v>
      </c>
      <c r="AL71" s="29">
        <f t="shared" si="24"/>
        <v>581.79681478860005</v>
      </c>
      <c r="AM71" s="29">
        <f t="shared" si="24"/>
        <v>587.36367411319998</v>
      </c>
      <c r="AN71" s="29">
        <f t="shared" si="24"/>
        <v>617.73530299519996</v>
      </c>
      <c r="AO71" s="29">
        <f t="shared" si="24"/>
        <v>627.43845158400006</v>
      </c>
      <c r="AP71" s="29">
        <f t="shared" si="24"/>
        <v>629.1715035684</v>
      </c>
      <c r="AQ71" s="29">
        <f t="shared" si="24"/>
        <v>655.05938883359988</v>
      </c>
      <c r="AR71" s="29">
        <f t="shared" ref="AR71" si="25">AR14*(1-AR42)</f>
        <v>673.59661094770001</v>
      </c>
    </row>
    <row r="72" spans="1:44" x14ac:dyDescent="0.2">
      <c r="A72" s="77" t="s">
        <v>84</v>
      </c>
      <c r="B72" s="29">
        <f t="shared" ref="B72:AQ72" si="26">B15*(1-B43)</f>
        <v>609.95811848400001</v>
      </c>
      <c r="C72" s="29">
        <f t="shared" si="26"/>
        <v>620.0170155756</v>
      </c>
      <c r="D72" s="29">
        <f t="shared" si="26"/>
        <v>622.72843006079995</v>
      </c>
      <c r="E72" s="29">
        <f t="shared" si="26"/>
        <v>642.23958993870008</v>
      </c>
      <c r="F72" s="29">
        <f t="shared" si="26"/>
        <v>615.87604486210012</v>
      </c>
      <c r="G72" s="29">
        <f t="shared" si="26"/>
        <v>616.51856587250006</v>
      </c>
      <c r="H72" s="29">
        <f t="shared" si="26"/>
        <v>633.49875453119989</v>
      </c>
      <c r="I72" s="29">
        <f t="shared" si="26"/>
        <v>621.87854500979995</v>
      </c>
      <c r="J72" s="29">
        <f t="shared" si="26"/>
        <v>624.57119361420007</v>
      </c>
      <c r="K72" s="29">
        <f t="shared" si="26"/>
        <v>611.86196440299989</v>
      </c>
      <c r="L72" s="29">
        <f t="shared" si="26"/>
        <v>624.21581758499997</v>
      </c>
      <c r="M72" s="29">
        <f t="shared" si="26"/>
        <v>637.44187590299998</v>
      </c>
      <c r="N72" s="29">
        <f t="shared" si="26"/>
        <v>608.3313779655</v>
      </c>
      <c r="O72" s="29">
        <f t="shared" si="26"/>
        <v>616.06830969100008</v>
      </c>
      <c r="P72" s="29">
        <f t="shared" si="26"/>
        <v>585.25121411119994</v>
      </c>
      <c r="Q72" s="29">
        <f t="shared" si="26"/>
        <v>577.75296228959996</v>
      </c>
      <c r="R72" s="29">
        <f t="shared" si="26"/>
        <v>570.98359499549997</v>
      </c>
      <c r="S72" s="29">
        <f t="shared" si="26"/>
        <v>572.7261083528</v>
      </c>
      <c r="T72" s="29">
        <f t="shared" si="26"/>
        <v>538.33616757599998</v>
      </c>
      <c r="U72" s="29">
        <f t="shared" si="26"/>
        <v>542.79688657050008</v>
      </c>
      <c r="V72" s="29">
        <f t="shared" si="26"/>
        <v>547.56325727400008</v>
      </c>
      <c r="W72" s="29">
        <f t="shared" si="26"/>
        <v>571.75355171019999</v>
      </c>
      <c r="X72" s="29">
        <f t="shared" si="26"/>
        <v>579.09510378719995</v>
      </c>
      <c r="Y72" s="29">
        <f t="shared" si="26"/>
        <v>589.42164773820014</v>
      </c>
      <c r="Z72" s="29">
        <f t="shared" si="26"/>
        <v>583.26126596000006</v>
      </c>
      <c r="AA72" s="29">
        <f t="shared" si="26"/>
        <v>563.73387496649991</v>
      </c>
      <c r="AB72" s="29">
        <f t="shared" si="26"/>
        <v>606.73993319220006</v>
      </c>
      <c r="AC72" s="29">
        <f t="shared" si="26"/>
        <v>614.02614438720002</v>
      </c>
      <c r="AD72" s="29">
        <f t="shared" si="26"/>
        <v>596.29547881400003</v>
      </c>
      <c r="AE72" s="29">
        <f t="shared" si="26"/>
        <v>626.09740739279994</v>
      </c>
      <c r="AF72" s="29">
        <f t="shared" si="26"/>
        <v>631.7016938388</v>
      </c>
      <c r="AG72" s="29">
        <f t="shared" si="26"/>
        <v>626.85513952620011</v>
      </c>
      <c r="AH72" s="29">
        <f t="shared" si="26"/>
        <v>597.57711399769994</v>
      </c>
      <c r="AI72" s="29">
        <f t="shared" si="26"/>
        <v>517.71886764400006</v>
      </c>
      <c r="AJ72" s="29">
        <f t="shared" si="26"/>
        <v>512.9284905774</v>
      </c>
      <c r="AK72" s="29">
        <f t="shared" si="26"/>
        <v>527.10212656810006</v>
      </c>
      <c r="AL72" s="29">
        <f t="shared" si="26"/>
        <v>546.75640319420006</v>
      </c>
      <c r="AM72" s="29">
        <f t="shared" si="26"/>
        <v>512.11539459779988</v>
      </c>
      <c r="AN72" s="29">
        <f t="shared" si="26"/>
        <v>567.94658174760002</v>
      </c>
      <c r="AO72" s="29">
        <f t="shared" si="26"/>
        <v>573.69536560159986</v>
      </c>
      <c r="AP72" s="29">
        <f t="shared" si="26"/>
        <v>563.70320904649998</v>
      </c>
      <c r="AQ72" s="29">
        <f t="shared" si="26"/>
        <v>597.66195655399997</v>
      </c>
      <c r="AR72" s="29">
        <f t="shared" ref="AR72" si="27">AR15*(1-AR43)</f>
        <v>629.85849715320001</v>
      </c>
    </row>
    <row r="73" spans="1:44" x14ac:dyDescent="0.2">
      <c r="A73" s="77" t="s">
        <v>13</v>
      </c>
      <c r="B73" s="29">
        <f t="shared" ref="B73:AQ73" si="28">B16*(1-B44)</f>
        <v>566.9734367512001</v>
      </c>
      <c r="C73" s="29">
        <f t="shared" si="28"/>
        <v>580.79699737290002</v>
      </c>
      <c r="D73" s="29">
        <f t="shared" si="28"/>
        <v>556.59004763459996</v>
      </c>
      <c r="E73" s="29">
        <f t="shared" si="28"/>
        <v>566.6882653724</v>
      </c>
      <c r="F73" s="29">
        <f t="shared" si="28"/>
        <v>587.17198215410008</v>
      </c>
      <c r="G73" s="29">
        <f t="shared" si="28"/>
        <v>588.50429610510014</v>
      </c>
      <c r="H73" s="29">
        <f t="shared" si="28"/>
        <v>610.85439070510006</v>
      </c>
      <c r="I73" s="29">
        <f t="shared" si="28"/>
        <v>609.94803969079987</v>
      </c>
      <c r="J73" s="29">
        <f t="shared" si="28"/>
        <v>618.55786832129991</v>
      </c>
      <c r="K73" s="29">
        <f t="shared" si="28"/>
        <v>601.85788669469991</v>
      </c>
      <c r="L73" s="29">
        <f t="shared" si="28"/>
        <v>594.49864133519998</v>
      </c>
      <c r="M73" s="29">
        <f t="shared" si="28"/>
        <v>604.51190692900002</v>
      </c>
      <c r="N73" s="29">
        <f t="shared" si="28"/>
        <v>597.51434292479996</v>
      </c>
      <c r="O73" s="29">
        <f t="shared" si="28"/>
        <v>613.45780189680011</v>
      </c>
      <c r="P73" s="29">
        <f t="shared" si="28"/>
        <v>609.61025478639999</v>
      </c>
      <c r="Q73" s="29">
        <f t="shared" si="28"/>
        <v>601.40351306699995</v>
      </c>
      <c r="R73" s="29">
        <f t="shared" si="28"/>
        <v>598.03448282120007</v>
      </c>
      <c r="S73" s="29">
        <f t="shared" si="28"/>
        <v>590.61625695719999</v>
      </c>
      <c r="T73" s="29">
        <f t="shared" si="28"/>
        <v>573.0082469936001</v>
      </c>
      <c r="U73" s="29">
        <f t="shared" si="28"/>
        <v>568.75422282780005</v>
      </c>
      <c r="V73" s="29">
        <f t="shared" si="28"/>
        <v>549.84343739940005</v>
      </c>
      <c r="W73" s="29">
        <f t="shared" si="28"/>
        <v>542.50293097560007</v>
      </c>
      <c r="X73" s="29">
        <f t="shared" si="28"/>
        <v>560.51536426740006</v>
      </c>
      <c r="Y73" s="29">
        <f t="shared" si="28"/>
        <v>559.53247423279993</v>
      </c>
      <c r="Z73" s="29">
        <f t="shared" si="28"/>
        <v>560.41006287080006</v>
      </c>
      <c r="AA73" s="29">
        <f t="shared" si="28"/>
        <v>571.76521740099997</v>
      </c>
      <c r="AB73" s="29">
        <f t="shared" si="28"/>
        <v>576.22192961760004</v>
      </c>
      <c r="AC73" s="29">
        <f t="shared" si="28"/>
        <v>588.81035683139987</v>
      </c>
      <c r="AD73" s="29">
        <f t="shared" si="28"/>
        <v>593.93854218239994</v>
      </c>
      <c r="AE73" s="29">
        <f t="shared" si="28"/>
        <v>581.63690616360009</v>
      </c>
      <c r="AF73" s="29">
        <f t="shared" si="28"/>
        <v>594.66668993339999</v>
      </c>
      <c r="AG73" s="29">
        <f t="shared" si="28"/>
        <v>617.67070591769993</v>
      </c>
      <c r="AH73" s="29">
        <f t="shared" si="28"/>
        <v>616.56815149999989</v>
      </c>
      <c r="AI73" s="29">
        <f t="shared" si="28"/>
        <v>513.81860310699994</v>
      </c>
      <c r="AJ73" s="29">
        <f t="shared" si="28"/>
        <v>506.57149905400001</v>
      </c>
      <c r="AK73" s="29">
        <f t="shared" si="28"/>
        <v>516.50278303800008</v>
      </c>
      <c r="AL73" s="29">
        <f t="shared" si="28"/>
        <v>515.38229029319996</v>
      </c>
      <c r="AM73" s="29">
        <f t="shared" si="28"/>
        <v>558.74588124879995</v>
      </c>
      <c r="AN73" s="29">
        <f t="shared" si="28"/>
        <v>537.9304010605</v>
      </c>
      <c r="AO73" s="29">
        <f t="shared" si="28"/>
        <v>564.50713245259988</v>
      </c>
      <c r="AP73" s="29">
        <f t="shared" si="28"/>
        <v>558.32702127289986</v>
      </c>
      <c r="AQ73" s="29">
        <f t="shared" si="28"/>
        <v>582.44916064080007</v>
      </c>
      <c r="AR73" s="29">
        <f t="shared" ref="AR73" si="29">AR16*(1-AR44)</f>
        <v>589.30685259159998</v>
      </c>
    </row>
    <row r="74" spans="1:44" x14ac:dyDescent="0.2">
      <c r="A74" s="77" t="s">
        <v>14</v>
      </c>
      <c r="B74" s="29">
        <f t="shared" ref="B74:AQ74" si="30">B17*(1-B45)</f>
        <v>751.26483024840002</v>
      </c>
      <c r="C74" s="29">
        <f t="shared" si="30"/>
        <v>764.69806633199994</v>
      </c>
      <c r="D74" s="29">
        <f t="shared" si="30"/>
        <v>793.15152324209998</v>
      </c>
      <c r="E74" s="29">
        <f t="shared" si="30"/>
        <v>806.15509399910002</v>
      </c>
      <c r="F74" s="29">
        <f t="shared" si="30"/>
        <v>812.608186434</v>
      </c>
      <c r="G74" s="29">
        <f t="shared" si="30"/>
        <v>832.88071164200005</v>
      </c>
      <c r="H74" s="29">
        <f t="shared" si="30"/>
        <v>839.44519203440018</v>
      </c>
      <c r="I74" s="29">
        <f t="shared" si="30"/>
        <v>841.15244447999999</v>
      </c>
      <c r="J74" s="29">
        <f t="shared" si="30"/>
        <v>848.24261513319993</v>
      </c>
      <c r="K74" s="29">
        <f t="shared" si="30"/>
        <v>851.55568844499999</v>
      </c>
      <c r="L74" s="29">
        <f t="shared" si="30"/>
        <v>859.59400171920004</v>
      </c>
      <c r="M74" s="29">
        <f t="shared" si="30"/>
        <v>870.08637801600003</v>
      </c>
      <c r="N74" s="29">
        <f t="shared" si="30"/>
        <v>842.67403016000003</v>
      </c>
      <c r="O74" s="29">
        <f t="shared" si="30"/>
        <v>846.17257117780002</v>
      </c>
      <c r="P74" s="29">
        <f t="shared" si="30"/>
        <v>817.23066763040003</v>
      </c>
      <c r="Q74" s="29">
        <f t="shared" si="30"/>
        <v>794.11837325199997</v>
      </c>
      <c r="R74" s="29">
        <f t="shared" si="30"/>
        <v>799.30744803839991</v>
      </c>
      <c r="S74" s="29">
        <f t="shared" si="30"/>
        <v>803.82229576560007</v>
      </c>
      <c r="T74" s="29">
        <f t="shared" si="30"/>
        <v>811.72494352500007</v>
      </c>
      <c r="U74" s="29">
        <f t="shared" si="30"/>
        <v>820.47186465890002</v>
      </c>
      <c r="V74" s="29">
        <f t="shared" si="30"/>
        <v>810.68259266719997</v>
      </c>
      <c r="W74" s="29">
        <f t="shared" si="30"/>
        <v>792.9036307665001</v>
      </c>
      <c r="X74" s="29">
        <f t="shared" si="30"/>
        <v>805.85813663340002</v>
      </c>
      <c r="Y74" s="29">
        <f t="shared" si="30"/>
        <v>788.40300560239984</v>
      </c>
      <c r="Z74" s="29">
        <f t="shared" si="30"/>
        <v>791.2546210416001</v>
      </c>
      <c r="AA74" s="29">
        <f t="shared" si="30"/>
        <v>772.92969207819999</v>
      </c>
      <c r="AB74" s="29">
        <f t="shared" si="30"/>
        <v>783.22245743759993</v>
      </c>
      <c r="AC74" s="29">
        <f t="shared" si="30"/>
        <v>790.75369312620001</v>
      </c>
      <c r="AD74" s="29">
        <f t="shared" si="30"/>
        <v>776.07362044800004</v>
      </c>
      <c r="AE74" s="29">
        <f t="shared" si="30"/>
        <v>775.45453764960007</v>
      </c>
      <c r="AF74" s="29">
        <f t="shared" si="30"/>
        <v>791.67159152099987</v>
      </c>
      <c r="AG74" s="29">
        <f t="shared" si="30"/>
        <v>794.79094655099993</v>
      </c>
      <c r="AH74" s="29">
        <f t="shared" si="30"/>
        <v>784.83200479380002</v>
      </c>
      <c r="AI74" s="29">
        <f t="shared" si="30"/>
        <v>671.97858407699994</v>
      </c>
      <c r="AJ74" s="29">
        <f t="shared" si="30"/>
        <v>659.13025035869998</v>
      </c>
      <c r="AK74" s="29">
        <f t="shared" si="30"/>
        <v>661.33925071320004</v>
      </c>
      <c r="AL74" s="29">
        <f t="shared" si="30"/>
        <v>675.25200342250002</v>
      </c>
      <c r="AM74" s="29">
        <f t="shared" si="30"/>
        <v>707.54848036320004</v>
      </c>
      <c r="AN74" s="29">
        <f t="shared" si="30"/>
        <v>697.93279586669996</v>
      </c>
      <c r="AO74" s="29">
        <f t="shared" si="30"/>
        <v>711.03620878000004</v>
      </c>
      <c r="AP74" s="29">
        <f t="shared" si="30"/>
        <v>716.96373227440006</v>
      </c>
      <c r="AQ74" s="29">
        <f t="shared" si="30"/>
        <v>751.67480532479999</v>
      </c>
      <c r="AR74" s="29">
        <f t="shared" ref="AR74" si="31">AR17*(1-AR45)</f>
        <v>769.50333413909993</v>
      </c>
    </row>
    <row r="75" spans="1:44" x14ac:dyDescent="0.2">
      <c r="A75" s="77" t="s">
        <v>15</v>
      </c>
      <c r="B75" s="29">
        <f t="shared" ref="B75:AQ75" si="32">B18*(1-B46)</f>
        <v>825.82861632899994</v>
      </c>
      <c r="C75" s="29">
        <f t="shared" si="32"/>
        <v>813.94718675000001</v>
      </c>
      <c r="D75" s="29">
        <f t="shared" si="32"/>
        <v>840.88984239000001</v>
      </c>
      <c r="E75" s="29">
        <f t="shared" si="32"/>
        <v>850.86614163820002</v>
      </c>
      <c r="F75" s="29">
        <f t="shared" si="32"/>
        <v>862.09779174309983</v>
      </c>
      <c r="G75" s="29">
        <f t="shared" si="32"/>
        <v>883.84062656879996</v>
      </c>
      <c r="H75" s="29">
        <f t="shared" si="32"/>
        <v>895.06173694000006</v>
      </c>
      <c r="I75" s="29">
        <f t="shared" si="32"/>
        <v>885.37250321800002</v>
      </c>
      <c r="J75" s="29">
        <f t="shared" si="32"/>
        <v>898.52903979519999</v>
      </c>
      <c r="K75" s="29">
        <f t="shared" si="32"/>
        <v>887.8535781137</v>
      </c>
      <c r="L75" s="29">
        <f t="shared" si="32"/>
        <v>908.02151076840005</v>
      </c>
      <c r="M75" s="29">
        <f t="shared" si="32"/>
        <v>896.41091593589988</v>
      </c>
      <c r="N75" s="29">
        <f t="shared" si="32"/>
        <v>874.22126357499997</v>
      </c>
      <c r="O75" s="29">
        <f t="shared" si="32"/>
        <v>848.51342916900012</v>
      </c>
      <c r="P75" s="29">
        <f t="shared" si="32"/>
        <v>866.71566461819998</v>
      </c>
      <c r="Q75" s="29">
        <f t="shared" si="32"/>
        <v>865.97515715360009</v>
      </c>
      <c r="R75" s="29">
        <f t="shared" si="32"/>
        <v>818.87711404590004</v>
      </c>
      <c r="S75" s="29">
        <f t="shared" si="32"/>
        <v>796.44403354320002</v>
      </c>
      <c r="T75" s="29">
        <f t="shared" si="32"/>
        <v>781.40976544</v>
      </c>
      <c r="U75" s="29">
        <f t="shared" si="32"/>
        <v>815.10679792819985</v>
      </c>
      <c r="V75" s="29">
        <f t="shared" si="32"/>
        <v>792.77795931780008</v>
      </c>
      <c r="W75" s="29">
        <f t="shared" si="32"/>
        <v>812.43757835120005</v>
      </c>
      <c r="X75" s="29">
        <f t="shared" si="32"/>
        <v>766.38962794590009</v>
      </c>
      <c r="Y75" s="29">
        <f t="shared" si="32"/>
        <v>770.57127669200008</v>
      </c>
      <c r="Z75" s="29">
        <f t="shared" si="32"/>
        <v>748.94897056140007</v>
      </c>
      <c r="AA75" s="29">
        <f t="shared" si="32"/>
        <v>747.80045201809992</v>
      </c>
      <c r="AB75" s="29">
        <f t="shared" si="32"/>
        <v>764.61182322909997</v>
      </c>
      <c r="AC75" s="29">
        <f t="shared" si="32"/>
        <v>803.1985811702001</v>
      </c>
      <c r="AD75" s="29">
        <f t="shared" si="32"/>
        <v>824.10029171800011</v>
      </c>
      <c r="AE75" s="29">
        <f t="shared" si="32"/>
        <v>832.23167752600011</v>
      </c>
      <c r="AF75" s="29">
        <f t="shared" si="32"/>
        <v>841.2288010530001</v>
      </c>
      <c r="AG75" s="29">
        <f t="shared" si="32"/>
        <v>886.81990501370001</v>
      </c>
      <c r="AH75" s="29">
        <f t="shared" si="32"/>
        <v>866.37062882000009</v>
      </c>
      <c r="AI75" s="29">
        <f t="shared" si="32"/>
        <v>800.48298154679992</v>
      </c>
      <c r="AJ75" s="29">
        <f t="shared" si="32"/>
        <v>764.12091324899984</v>
      </c>
      <c r="AK75" s="29">
        <f t="shared" si="32"/>
        <v>748.15912103309995</v>
      </c>
      <c r="AL75" s="29">
        <f t="shared" si="32"/>
        <v>749.12451161399997</v>
      </c>
      <c r="AM75" s="29">
        <f t="shared" si="32"/>
        <v>719.79460725540014</v>
      </c>
      <c r="AN75" s="29">
        <f t="shared" si="32"/>
        <v>704.91322960960008</v>
      </c>
      <c r="AO75" s="29">
        <f t="shared" si="32"/>
        <v>732.30032317799999</v>
      </c>
      <c r="AP75" s="29">
        <f t="shared" si="32"/>
        <v>737.87488893459999</v>
      </c>
      <c r="AQ75" s="29">
        <f t="shared" si="32"/>
        <v>772.80984635719994</v>
      </c>
      <c r="AR75" s="29">
        <f t="shared" ref="AR75" si="33">AR18*(1-AR46)</f>
        <v>803.53905110849985</v>
      </c>
    </row>
    <row r="76" spans="1:44" x14ac:dyDescent="0.2">
      <c r="A76" s="77" t="s">
        <v>16</v>
      </c>
      <c r="B76" s="29">
        <f t="shared" ref="B76:AQ76" si="34">B19*(1-B47)</f>
        <v>851.88268366649993</v>
      </c>
      <c r="C76" s="29">
        <f t="shared" si="34"/>
        <v>856.81016444040006</v>
      </c>
      <c r="D76" s="29">
        <f t="shared" si="34"/>
        <v>898.55851980320006</v>
      </c>
      <c r="E76" s="29">
        <f t="shared" si="34"/>
        <v>919.30891560800001</v>
      </c>
      <c r="F76" s="29">
        <f t="shared" si="34"/>
        <v>856.93826578800008</v>
      </c>
      <c r="G76" s="29">
        <f t="shared" si="34"/>
        <v>866.04672631400001</v>
      </c>
      <c r="H76" s="29">
        <f t="shared" si="34"/>
        <v>964.48832548529992</v>
      </c>
      <c r="I76" s="29">
        <f t="shared" si="34"/>
        <v>997.34600315119985</v>
      </c>
      <c r="J76" s="29">
        <f t="shared" si="34"/>
        <v>1005.01461951</v>
      </c>
      <c r="K76" s="29">
        <f t="shared" si="34"/>
        <v>940.39391020690005</v>
      </c>
      <c r="L76" s="29">
        <f t="shared" si="34"/>
        <v>948.62644324719997</v>
      </c>
      <c r="M76" s="29">
        <f t="shared" si="34"/>
        <v>1038.0230541134999</v>
      </c>
      <c r="N76" s="29">
        <f t="shared" si="34"/>
        <v>997.70929051500013</v>
      </c>
      <c r="O76" s="29">
        <f t="shared" si="34"/>
        <v>960.98598620000007</v>
      </c>
      <c r="P76" s="29">
        <f t="shared" si="34"/>
        <v>942.80484679679989</v>
      </c>
      <c r="Q76" s="29">
        <f t="shared" si="34"/>
        <v>941.30941819599991</v>
      </c>
      <c r="R76" s="29">
        <f t="shared" si="34"/>
        <v>856.29626025599998</v>
      </c>
      <c r="S76" s="29">
        <f t="shared" si="34"/>
        <v>851.07736762100012</v>
      </c>
      <c r="T76" s="29">
        <f t="shared" si="34"/>
        <v>852.56160276039998</v>
      </c>
      <c r="U76" s="29">
        <f t="shared" si="34"/>
        <v>892.74566613439993</v>
      </c>
      <c r="V76" s="29">
        <f t="shared" si="34"/>
        <v>936.08650931250008</v>
      </c>
      <c r="W76" s="29">
        <f t="shared" si="34"/>
        <v>908.34020799449991</v>
      </c>
      <c r="X76" s="29">
        <f t="shared" si="34"/>
        <v>893.56801966799992</v>
      </c>
      <c r="Y76" s="29">
        <f t="shared" si="34"/>
        <v>917.09775680759992</v>
      </c>
      <c r="Z76" s="29">
        <f t="shared" si="34"/>
        <v>862.15181550600005</v>
      </c>
      <c r="AA76" s="29">
        <f t="shared" si="34"/>
        <v>870.2667952132</v>
      </c>
      <c r="AB76" s="29">
        <f t="shared" si="34"/>
        <v>943.47313439499987</v>
      </c>
      <c r="AC76" s="29">
        <f t="shared" si="34"/>
        <v>997.22569209750009</v>
      </c>
      <c r="AD76" s="29">
        <f t="shared" si="34"/>
        <v>980.06550216300002</v>
      </c>
      <c r="AE76" s="29">
        <f t="shared" si="34"/>
        <v>967.56442649100006</v>
      </c>
      <c r="AF76" s="29">
        <f t="shared" si="34"/>
        <v>950.52813133259997</v>
      </c>
      <c r="AG76" s="29">
        <f t="shared" si="34"/>
        <v>1039.2648262499999</v>
      </c>
      <c r="AH76" s="29">
        <f t="shared" si="34"/>
        <v>992.15493703440006</v>
      </c>
      <c r="AI76" s="29">
        <f t="shared" si="34"/>
        <v>1009.6597642599999</v>
      </c>
      <c r="AJ76" s="29">
        <f t="shared" si="34"/>
        <v>862.48187521300008</v>
      </c>
      <c r="AK76" s="29">
        <f t="shared" si="34"/>
        <v>965.02819335999982</v>
      </c>
      <c r="AL76" s="29">
        <f t="shared" si="34"/>
        <v>915.87081263239997</v>
      </c>
      <c r="AM76" s="29">
        <f t="shared" si="34"/>
        <v>1084.5882227415002</v>
      </c>
      <c r="AN76" s="29">
        <f t="shared" si="34"/>
        <v>863.22737791660006</v>
      </c>
      <c r="AO76" s="29">
        <f t="shared" si="34"/>
        <v>912.26473342639997</v>
      </c>
      <c r="AP76" s="29">
        <f t="shared" si="34"/>
        <v>901.31256095210006</v>
      </c>
      <c r="AQ76" s="29">
        <f t="shared" si="34"/>
        <v>895.38306995519997</v>
      </c>
      <c r="AR76" s="29">
        <f t="shared" ref="AR76" si="35">AR19*(1-AR47)</f>
        <v>950.16220985699988</v>
      </c>
    </row>
    <row r="77" spans="1:44" x14ac:dyDescent="0.2">
      <c r="A77" s="77" t="s">
        <v>17</v>
      </c>
      <c r="B77" s="29">
        <f t="shared" ref="B77:AQ77" si="36">B20*(1-B48)</f>
        <v>674.40257390519992</v>
      </c>
      <c r="C77" s="29">
        <f t="shared" si="36"/>
        <v>693.55978620550013</v>
      </c>
      <c r="D77" s="29">
        <f t="shared" si="36"/>
        <v>721.0128034152001</v>
      </c>
      <c r="E77" s="29">
        <f t="shared" si="36"/>
        <v>714.93416818080004</v>
      </c>
      <c r="F77" s="29">
        <f t="shared" si="36"/>
        <v>729.47199669420013</v>
      </c>
      <c r="G77" s="29">
        <f t="shared" si="36"/>
        <v>721.16057497099996</v>
      </c>
      <c r="H77" s="29">
        <f t="shared" si="36"/>
        <v>752.16046551030001</v>
      </c>
      <c r="I77" s="29">
        <f t="shared" si="36"/>
        <v>755.83560644550005</v>
      </c>
      <c r="J77" s="29">
        <f t="shared" si="36"/>
        <v>741.71455935289998</v>
      </c>
      <c r="K77" s="29">
        <f t="shared" si="36"/>
        <v>699.62807167389997</v>
      </c>
      <c r="L77" s="29">
        <f t="shared" si="36"/>
        <v>719.09644873770003</v>
      </c>
      <c r="M77" s="29">
        <f t="shared" si="36"/>
        <v>732.8289213252001</v>
      </c>
      <c r="N77" s="29">
        <f t="shared" si="36"/>
        <v>747.88408290259986</v>
      </c>
      <c r="O77" s="29">
        <f t="shared" si="36"/>
        <v>707.26239059519992</v>
      </c>
      <c r="P77" s="29">
        <f t="shared" si="36"/>
        <v>689.88544354959993</v>
      </c>
      <c r="Q77" s="29">
        <f t="shared" si="36"/>
        <v>729.20087150489996</v>
      </c>
      <c r="R77" s="29">
        <f t="shared" si="36"/>
        <v>688.43934248719995</v>
      </c>
      <c r="S77" s="29">
        <f t="shared" si="36"/>
        <v>669.9965947710001</v>
      </c>
      <c r="T77" s="29">
        <f t="shared" si="36"/>
        <v>687.3457329595999</v>
      </c>
      <c r="U77" s="29">
        <f t="shared" si="36"/>
        <v>676.97725571429999</v>
      </c>
      <c r="V77" s="29">
        <f t="shared" si="36"/>
        <v>688.79528821300005</v>
      </c>
      <c r="W77" s="29">
        <f t="shared" si="36"/>
        <v>674.77612528259999</v>
      </c>
      <c r="X77" s="29">
        <f t="shared" si="36"/>
        <v>698.9666665563999</v>
      </c>
      <c r="Y77" s="29">
        <f t="shared" si="36"/>
        <v>695.99139760319997</v>
      </c>
      <c r="Z77" s="29">
        <f t="shared" si="36"/>
        <v>678.40951440599997</v>
      </c>
      <c r="AA77" s="29">
        <f t="shared" si="36"/>
        <v>680.12362979080012</v>
      </c>
      <c r="AB77" s="29">
        <f t="shared" si="36"/>
        <v>673.62087195900006</v>
      </c>
      <c r="AC77" s="29">
        <f t="shared" si="36"/>
        <v>703.80729208199989</v>
      </c>
      <c r="AD77" s="29">
        <f t="shared" si="36"/>
        <v>700.17100648000007</v>
      </c>
      <c r="AE77" s="29">
        <f t="shared" si="36"/>
        <v>712.59160422130003</v>
      </c>
      <c r="AF77" s="29">
        <f t="shared" si="36"/>
        <v>717.78462782730003</v>
      </c>
      <c r="AG77" s="29">
        <f t="shared" si="36"/>
        <v>757.20742480950014</v>
      </c>
      <c r="AH77" s="29">
        <f t="shared" si="36"/>
        <v>700.70899253040011</v>
      </c>
      <c r="AI77" s="29">
        <f t="shared" si="36"/>
        <v>567.28579974690001</v>
      </c>
      <c r="AJ77" s="29">
        <f t="shared" si="36"/>
        <v>590.20606706399985</v>
      </c>
      <c r="AK77" s="29">
        <f t="shared" si="36"/>
        <v>633.81058928100003</v>
      </c>
      <c r="AL77" s="29">
        <f t="shared" si="36"/>
        <v>643.84634840790011</v>
      </c>
      <c r="AM77" s="29">
        <f t="shared" si="36"/>
        <v>668.14519248400006</v>
      </c>
      <c r="AN77" s="29">
        <f t="shared" si="36"/>
        <v>653.74430034559998</v>
      </c>
      <c r="AO77" s="29">
        <f t="shared" si="36"/>
        <v>649.41744082080004</v>
      </c>
      <c r="AP77" s="29">
        <f t="shared" si="36"/>
        <v>651.24532604760009</v>
      </c>
      <c r="AQ77" s="29">
        <f t="shared" si="36"/>
        <v>658.54793630840004</v>
      </c>
      <c r="AR77" s="29">
        <f t="shared" ref="AR77" si="37">AR20*(1-AR48)</f>
        <v>714.60210058129996</v>
      </c>
    </row>
    <row r="78" spans="1:44" x14ac:dyDescent="0.2">
      <c r="A78" s="77" t="s">
        <v>20</v>
      </c>
      <c r="B78" s="29">
        <f t="shared" ref="B78:AQ78" si="38">B21*(1-B49)</f>
        <v>698.35451523000006</v>
      </c>
      <c r="C78" s="29">
        <f t="shared" si="38"/>
        <v>696.87763327440007</v>
      </c>
      <c r="D78" s="29">
        <f t="shared" si="38"/>
        <v>677.54324047799992</v>
      </c>
      <c r="E78" s="29">
        <f t="shared" si="38"/>
        <v>702.75206836309985</v>
      </c>
      <c r="F78" s="29">
        <f t="shared" si="38"/>
        <v>682.71106434949991</v>
      </c>
      <c r="G78" s="29">
        <f t="shared" si="38"/>
        <v>738.74689492559992</v>
      </c>
      <c r="H78" s="29">
        <f t="shared" si="38"/>
        <v>759.81989569280006</v>
      </c>
      <c r="I78" s="29">
        <f t="shared" si="38"/>
        <v>769.48615870999993</v>
      </c>
      <c r="J78" s="29">
        <f t="shared" si="38"/>
        <v>719.56421057749992</v>
      </c>
      <c r="K78" s="29">
        <f t="shared" si="38"/>
        <v>699.24440139789988</v>
      </c>
      <c r="L78" s="29">
        <f t="shared" si="38"/>
        <v>732.5014439478</v>
      </c>
      <c r="M78" s="29">
        <f t="shared" si="38"/>
        <v>716.32619434780008</v>
      </c>
      <c r="N78" s="29">
        <f t="shared" si="38"/>
        <v>718.60198982400004</v>
      </c>
      <c r="O78" s="29">
        <f t="shared" si="38"/>
        <v>672.32547947880005</v>
      </c>
      <c r="P78" s="29">
        <f t="shared" si="38"/>
        <v>644.39390345129993</v>
      </c>
      <c r="Q78" s="29">
        <f t="shared" si="38"/>
        <v>626.65532108720004</v>
      </c>
      <c r="R78" s="29">
        <f t="shared" si="38"/>
        <v>633.95465473999991</v>
      </c>
      <c r="S78" s="29">
        <f t="shared" si="38"/>
        <v>608.73463608300005</v>
      </c>
      <c r="T78" s="29">
        <f t="shared" si="38"/>
        <v>602.47486726679995</v>
      </c>
      <c r="U78" s="29">
        <f t="shared" si="38"/>
        <v>601.03916846000004</v>
      </c>
      <c r="V78" s="29">
        <f t="shared" si="38"/>
        <v>623.38587560039991</v>
      </c>
      <c r="W78" s="29">
        <f t="shared" si="38"/>
        <v>605.08362203839999</v>
      </c>
      <c r="X78" s="29">
        <f t="shared" si="38"/>
        <v>629.37221111399992</v>
      </c>
      <c r="Y78" s="29">
        <f t="shared" si="38"/>
        <v>639.99237918000006</v>
      </c>
      <c r="Z78" s="29">
        <f t="shared" si="38"/>
        <v>661.33166425699994</v>
      </c>
      <c r="AA78" s="29">
        <f t="shared" si="38"/>
        <v>644.17875589999994</v>
      </c>
      <c r="AB78" s="29">
        <f t="shared" si="38"/>
        <v>683.00288262550009</v>
      </c>
      <c r="AC78" s="29">
        <f t="shared" si="38"/>
        <v>696.7328894929999</v>
      </c>
      <c r="AD78" s="29">
        <f t="shared" si="38"/>
        <v>645.29520776389995</v>
      </c>
      <c r="AE78" s="29">
        <f t="shared" si="38"/>
        <v>666.59125727100002</v>
      </c>
      <c r="AF78" s="29">
        <f t="shared" si="38"/>
        <v>653.85624823659987</v>
      </c>
      <c r="AG78" s="29">
        <f t="shared" si="38"/>
        <v>657.7901609772</v>
      </c>
      <c r="AH78" s="29">
        <f t="shared" si="38"/>
        <v>635.66161516550005</v>
      </c>
      <c r="AI78" s="29">
        <f t="shared" si="38"/>
        <v>603.14525053800003</v>
      </c>
      <c r="AJ78" s="29">
        <f t="shared" si="38"/>
        <v>604.61795510799993</v>
      </c>
      <c r="AK78" s="29">
        <f t="shared" si="38"/>
        <v>646.64009082180007</v>
      </c>
      <c r="AL78" s="29">
        <f t="shared" si="38"/>
        <v>529.09384968000006</v>
      </c>
      <c r="AM78" s="29">
        <f t="shared" si="38"/>
        <v>580.38814201499997</v>
      </c>
      <c r="AN78" s="29">
        <f t="shared" si="38"/>
        <v>586.7713123584</v>
      </c>
      <c r="AO78" s="29">
        <f t="shared" si="38"/>
        <v>605.50194296359996</v>
      </c>
      <c r="AP78" s="29">
        <f t="shared" si="38"/>
        <v>586.63452909599994</v>
      </c>
      <c r="AQ78" s="29">
        <f t="shared" si="38"/>
        <v>681.92496612330001</v>
      </c>
      <c r="AR78" s="29">
        <f t="shared" ref="AR78" si="39">AR21*(1-AR49)</f>
        <v>643.83581997919998</v>
      </c>
    </row>
    <row r="79" spans="1:44" x14ac:dyDescent="0.2">
      <c r="A79" s="77" t="s">
        <v>18</v>
      </c>
      <c r="B79" s="29">
        <f t="shared" ref="B79:AQ79" si="40">B22*(1-B50)</f>
        <v>724.90629834399999</v>
      </c>
      <c r="C79" s="29">
        <f t="shared" si="40"/>
        <v>737.21817613720009</v>
      </c>
      <c r="D79" s="29">
        <f t="shared" si="40"/>
        <v>775.80289117919995</v>
      </c>
      <c r="E79" s="29">
        <f t="shared" si="40"/>
        <v>765.74169493019997</v>
      </c>
      <c r="F79" s="29">
        <f t="shared" si="40"/>
        <v>755.19489689579996</v>
      </c>
      <c r="G79" s="29">
        <f t="shared" si="40"/>
        <v>748.21905825189992</v>
      </c>
      <c r="H79" s="29">
        <f t="shared" si="40"/>
        <v>757.60002963030001</v>
      </c>
      <c r="I79" s="29">
        <f t="shared" si="40"/>
        <v>774.27019442860001</v>
      </c>
      <c r="J79" s="29">
        <f t="shared" si="40"/>
        <v>765.21268699119992</v>
      </c>
      <c r="K79" s="29">
        <f t="shared" si="40"/>
        <v>777.4151320149</v>
      </c>
      <c r="L79" s="29">
        <f t="shared" si="40"/>
        <v>779.31273620479999</v>
      </c>
      <c r="M79" s="29">
        <f t="shared" si="40"/>
        <v>803.99492907239994</v>
      </c>
      <c r="N79" s="29">
        <f t="shared" si="40"/>
        <v>740.5571858264999</v>
      </c>
      <c r="O79" s="29">
        <f t="shared" si="40"/>
        <v>731.78394227600006</v>
      </c>
      <c r="P79" s="29">
        <f t="shared" si="40"/>
        <v>710.10491147189998</v>
      </c>
      <c r="Q79" s="29">
        <f t="shared" si="40"/>
        <v>683.68628317000002</v>
      </c>
      <c r="R79" s="29">
        <f t="shared" si="40"/>
        <v>678.7795969248001</v>
      </c>
      <c r="S79" s="29">
        <f t="shared" si="40"/>
        <v>676.52306527520011</v>
      </c>
      <c r="T79" s="29">
        <f t="shared" si="40"/>
        <v>663.35473088550009</v>
      </c>
      <c r="U79" s="29">
        <f t="shared" si="40"/>
        <v>670.95679791140003</v>
      </c>
      <c r="V79" s="29">
        <f t="shared" si="40"/>
        <v>681.57060398700003</v>
      </c>
      <c r="W79" s="29">
        <f t="shared" si="40"/>
        <v>709.26003207600002</v>
      </c>
      <c r="X79" s="29">
        <f t="shared" si="40"/>
        <v>738.62365822419997</v>
      </c>
      <c r="Y79" s="29">
        <f t="shared" si="40"/>
        <v>733.13284604</v>
      </c>
      <c r="Z79" s="29">
        <f t="shared" si="40"/>
        <v>750.09617077749999</v>
      </c>
      <c r="AA79" s="29">
        <f t="shared" si="40"/>
        <v>743.27361441439996</v>
      </c>
      <c r="AB79" s="29">
        <f t="shared" si="40"/>
        <v>730.81399879859987</v>
      </c>
      <c r="AC79" s="29">
        <f t="shared" si="40"/>
        <v>750.18543515999988</v>
      </c>
      <c r="AD79" s="29">
        <f t="shared" si="40"/>
        <v>720.65113562040005</v>
      </c>
      <c r="AE79" s="29">
        <f t="shared" si="40"/>
        <v>694.68325073009999</v>
      </c>
      <c r="AF79" s="29">
        <f t="shared" si="40"/>
        <v>693.37061631200004</v>
      </c>
      <c r="AG79" s="29">
        <f t="shared" si="40"/>
        <v>720.63548442410001</v>
      </c>
      <c r="AH79" s="29">
        <f t="shared" si="40"/>
        <v>671.0408096223</v>
      </c>
      <c r="AI79" s="29">
        <f t="shared" si="40"/>
        <v>536.20972203870008</v>
      </c>
      <c r="AJ79" s="29">
        <f t="shared" si="40"/>
        <v>553.90274214989995</v>
      </c>
      <c r="AK79" s="29">
        <f t="shared" si="40"/>
        <v>547.3043175378001</v>
      </c>
      <c r="AL79" s="29">
        <f t="shared" si="40"/>
        <v>558.7106511357</v>
      </c>
      <c r="AM79" s="29">
        <f t="shared" si="40"/>
        <v>596.41370386439996</v>
      </c>
      <c r="AN79" s="29">
        <f t="shared" si="40"/>
        <v>630.92479489760001</v>
      </c>
      <c r="AO79" s="29">
        <f t="shared" si="40"/>
        <v>629.61830556500001</v>
      </c>
      <c r="AP79" s="29">
        <f t="shared" si="40"/>
        <v>639.53437430819986</v>
      </c>
      <c r="AQ79" s="29">
        <f t="shared" si="40"/>
        <v>665.38290823620002</v>
      </c>
      <c r="AR79" s="29">
        <f t="shared" ref="AR79" si="41">AR22*(1-AR50)</f>
        <v>745.00342398589987</v>
      </c>
    </row>
    <row r="80" spans="1:44" x14ac:dyDescent="0.2">
      <c r="A80" s="77" t="s">
        <v>19</v>
      </c>
      <c r="B80" s="29">
        <f t="shared" ref="B80:AQ80" si="42">B23*(1-B51)</f>
        <v>939.10527076960011</v>
      </c>
      <c r="C80" s="29">
        <f t="shared" si="42"/>
        <v>913.89638954960003</v>
      </c>
      <c r="D80" s="29">
        <f t="shared" si="42"/>
        <v>922.25584381809995</v>
      </c>
      <c r="E80" s="29">
        <f t="shared" si="42"/>
        <v>943.29681810859984</v>
      </c>
      <c r="F80" s="29">
        <f t="shared" si="42"/>
        <v>930.03939114100012</v>
      </c>
      <c r="G80" s="29">
        <f t="shared" si="42"/>
        <v>970.18573822079986</v>
      </c>
      <c r="H80" s="29">
        <f t="shared" si="42"/>
        <v>979.16715247000002</v>
      </c>
      <c r="I80" s="29">
        <f t="shared" si="42"/>
        <v>1008.8224635024001</v>
      </c>
      <c r="J80" s="29">
        <f t="shared" si="42"/>
        <v>927.59633043159999</v>
      </c>
      <c r="K80" s="29">
        <f t="shared" si="42"/>
        <v>914.69109268799991</v>
      </c>
      <c r="L80" s="29">
        <f t="shared" si="42"/>
        <v>915.22420042679983</v>
      </c>
      <c r="M80" s="29">
        <f t="shared" si="42"/>
        <v>911.98048250399984</v>
      </c>
      <c r="N80" s="29">
        <f t="shared" si="42"/>
        <v>908.63243970199983</v>
      </c>
      <c r="O80" s="29">
        <f t="shared" si="42"/>
        <v>911.16338299999984</v>
      </c>
      <c r="P80" s="29">
        <f t="shared" si="42"/>
        <v>886.80253589459994</v>
      </c>
      <c r="Q80" s="29">
        <f t="shared" si="42"/>
        <v>896.97156755010008</v>
      </c>
      <c r="R80" s="29">
        <f t="shared" si="42"/>
        <v>877.22316558889997</v>
      </c>
      <c r="S80" s="29">
        <f t="shared" si="42"/>
        <v>868.6299478325999</v>
      </c>
      <c r="T80" s="29">
        <f t="shared" si="42"/>
        <v>879.320468312</v>
      </c>
      <c r="U80" s="29">
        <f t="shared" si="42"/>
        <v>859.59418657200001</v>
      </c>
      <c r="V80" s="29">
        <f t="shared" si="42"/>
        <v>838.94985493800004</v>
      </c>
      <c r="W80" s="29">
        <f t="shared" si="42"/>
        <v>848.45623345680008</v>
      </c>
      <c r="X80" s="29">
        <f t="shared" si="42"/>
        <v>836.22301273300002</v>
      </c>
      <c r="Y80" s="29">
        <f t="shared" si="42"/>
        <v>843.01743573359988</v>
      </c>
      <c r="Z80" s="29">
        <f t="shared" si="42"/>
        <v>852.37374401790009</v>
      </c>
      <c r="AA80" s="29">
        <f t="shared" si="42"/>
        <v>872.86119911120022</v>
      </c>
      <c r="AB80" s="29">
        <f t="shared" si="42"/>
        <v>869.39077962519991</v>
      </c>
      <c r="AC80" s="29">
        <f t="shared" si="42"/>
        <v>909.34860528780007</v>
      </c>
      <c r="AD80" s="29">
        <f t="shared" si="42"/>
        <v>904.84060514669989</v>
      </c>
      <c r="AE80" s="29">
        <f t="shared" si="42"/>
        <v>882.71692912549997</v>
      </c>
      <c r="AF80" s="29">
        <f t="shared" si="42"/>
        <v>897.96704911100005</v>
      </c>
      <c r="AG80" s="29">
        <f t="shared" si="42"/>
        <v>929.26200391999998</v>
      </c>
      <c r="AH80" s="29">
        <f t="shared" si="42"/>
        <v>850.23954066509998</v>
      </c>
      <c r="AI80" s="29">
        <f t="shared" si="42"/>
        <v>778.15267695360001</v>
      </c>
      <c r="AJ80" s="29">
        <f t="shared" si="42"/>
        <v>795.13023224670007</v>
      </c>
      <c r="AK80" s="29">
        <f t="shared" si="42"/>
        <v>828.9111113181001</v>
      </c>
      <c r="AL80" s="29">
        <f t="shared" si="42"/>
        <v>837.61160427079994</v>
      </c>
      <c r="AM80" s="29">
        <f t="shared" si="42"/>
        <v>795.13907360999997</v>
      </c>
      <c r="AN80" s="29">
        <f t="shared" si="42"/>
        <v>797.05719677850004</v>
      </c>
      <c r="AO80" s="29">
        <f t="shared" si="42"/>
        <v>819.15469185469999</v>
      </c>
      <c r="AP80" s="29">
        <f t="shared" si="42"/>
        <v>857.06105209960003</v>
      </c>
      <c r="AQ80" s="29">
        <f t="shared" si="42"/>
        <v>893.79883138149989</v>
      </c>
      <c r="AR80" s="29">
        <f t="shared" ref="AR80" si="43">AR23*(1-AR51)</f>
        <v>957.87015920830015</v>
      </c>
    </row>
    <row r="81" spans="1:44" x14ac:dyDescent="0.2">
      <c r="A81" s="77" t="s">
        <v>57</v>
      </c>
      <c r="B81" s="29">
        <f t="shared" ref="B81:AQ81" si="44">B24*(1-B52)</f>
        <v>600.97120893750002</v>
      </c>
      <c r="C81" s="29">
        <f t="shared" si="44"/>
        <v>607.8345739184</v>
      </c>
      <c r="D81" s="29">
        <f t="shared" si="44"/>
        <v>618.46025202899989</v>
      </c>
      <c r="E81" s="29">
        <f t="shared" si="44"/>
        <v>626.45432260139989</v>
      </c>
      <c r="F81" s="29">
        <f t="shared" si="44"/>
        <v>628.81989047640013</v>
      </c>
      <c r="G81" s="29">
        <f t="shared" si="44"/>
        <v>639.05855056890005</v>
      </c>
      <c r="H81" s="29">
        <f t="shared" si="44"/>
        <v>657.50916828149991</v>
      </c>
      <c r="I81" s="29">
        <f t="shared" si="44"/>
        <v>663.37397408389995</v>
      </c>
      <c r="J81" s="29">
        <f t="shared" si="44"/>
        <v>663.39381307100007</v>
      </c>
      <c r="K81" s="29">
        <f t="shared" si="44"/>
        <v>650.60457843799986</v>
      </c>
      <c r="L81" s="29">
        <f t="shared" si="44"/>
        <v>653.14795862479991</v>
      </c>
      <c r="M81" s="29">
        <f t="shared" si="44"/>
        <v>664.52764943250008</v>
      </c>
      <c r="N81" s="29">
        <f t="shared" si="44"/>
        <v>646.90805417119986</v>
      </c>
      <c r="O81" s="29">
        <f t="shared" si="44"/>
        <v>642.28721519359999</v>
      </c>
      <c r="P81" s="29">
        <f t="shared" si="44"/>
        <v>630.70991319700011</v>
      </c>
      <c r="Q81" s="29">
        <f t="shared" si="44"/>
        <v>617.55542786420006</v>
      </c>
      <c r="R81" s="29">
        <f t="shared" si="44"/>
        <v>606.83916029650004</v>
      </c>
      <c r="S81" s="29">
        <f t="shared" si="44"/>
        <v>601.88842325069993</v>
      </c>
      <c r="T81" s="29">
        <f t="shared" si="44"/>
        <v>594.23145135639993</v>
      </c>
      <c r="U81" s="29">
        <f t="shared" si="44"/>
        <v>596.66837993249999</v>
      </c>
      <c r="V81" s="29">
        <f t="shared" si="44"/>
        <v>588.68240593680002</v>
      </c>
      <c r="W81" s="29">
        <f t="shared" si="44"/>
        <v>583.90717999859999</v>
      </c>
      <c r="X81" s="29">
        <f t="shared" si="44"/>
        <v>592.88381490799986</v>
      </c>
      <c r="Y81" s="29">
        <f t="shared" si="44"/>
        <v>598.56925998149995</v>
      </c>
      <c r="Z81" s="29">
        <f t="shared" si="44"/>
        <v>594.22783904000005</v>
      </c>
      <c r="AA81" s="29">
        <f t="shared" si="44"/>
        <v>594.77463293480002</v>
      </c>
      <c r="AB81" s="29">
        <f t="shared" si="44"/>
        <v>599.12563707400011</v>
      </c>
      <c r="AC81" s="29">
        <f t="shared" si="44"/>
        <v>612.12795347309986</v>
      </c>
      <c r="AD81" s="29">
        <f t="shared" si="44"/>
        <v>604.08327589399994</v>
      </c>
      <c r="AE81" s="29">
        <f t="shared" si="44"/>
        <v>603.75527319680009</v>
      </c>
      <c r="AF81" s="29">
        <f t="shared" si="44"/>
        <v>611.52137916660001</v>
      </c>
      <c r="AG81" s="29">
        <f t="shared" si="44"/>
        <v>630.17635796320008</v>
      </c>
      <c r="AH81" s="29">
        <f t="shared" si="44"/>
        <v>606.94785629920011</v>
      </c>
      <c r="AI81" s="29">
        <f t="shared" si="44"/>
        <v>518.24372414039999</v>
      </c>
      <c r="AJ81" s="29">
        <f t="shared" si="44"/>
        <v>507.53850193200009</v>
      </c>
      <c r="AK81" s="29">
        <f t="shared" si="44"/>
        <v>526.85623189700004</v>
      </c>
      <c r="AL81" s="29">
        <f t="shared" si="44"/>
        <v>527.14796836379992</v>
      </c>
      <c r="AM81" s="29">
        <f t="shared" si="44"/>
        <v>544.52194688920008</v>
      </c>
      <c r="AN81" s="29">
        <f t="shared" si="44"/>
        <v>546.36754253560002</v>
      </c>
      <c r="AO81" s="29">
        <f t="shared" si="44"/>
        <v>557.09116828349988</v>
      </c>
      <c r="AP81" s="29">
        <f t="shared" si="44"/>
        <v>558.819208258</v>
      </c>
      <c r="AQ81" s="29">
        <f t="shared" si="44"/>
        <v>582.75221488500006</v>
      </c>
      <c r="AR81" s="29">
        <f t="shared" ref="AR81" si="45">AR24*(1-AR52)</f>
        <v>603.3156751944</v>
      </c>
    </row>
    <row r="82" spans="1:44" x14ac:dyDescent="0.2">
      <c r="A82" s="77" t="s">
        <v>55</v>
      </c>
      <c r="B82" s="29">
        <f>B25*(1-B53)</f>
        <v>451.29687521279999</v>
      </c>
      <c r="C82" s="29">
        <f t="shared" ref="C82:AQ82" si="46">C25*(1-C53)</f>
        <v>461.71259108129999</v>
      </c>
      <c r="D82" s="29">
        <f t="shared" si="46"/>
        <v>468.71274742999998</v>
      </c>
      <c r="E82" s="29">
        <f t="shared" si="46"/>
        <v>470.88709369300005</v>
      </c>
      <c r="F82" s="29">
        <f t="shared" si="46"/>
        <v>467.71079453999999</v>
      </c>
      <c r="G82" s="29">
        <f t="shared" si="46"/>
        <v>477.72369144000004</v>
      </c>
      <c r="H82" s="29">
        <f t="shared" si="46"/>
        <v>490.13375611649997</v>
      </c>
      <c r="I82" s="29">
        <f t="shared" si="46"/>
        <v>496.2063706125</v>
      </c>
      <c r="J82" s="29">
        <f t="shared" si="46"/>
        <v>496.94161139180005</v>
      </c>
      <c r="K82" s="29">
        <f t="shared" si="46"/>
        <v>496.54661711599994</v>
      </c>
      <c r="L82" s="29">
        <f t="shared" si="46"/>
        <v>500.75601110699995</v>
      </c>
      <c r="M82" s="29">
        <f t="shared" si="46"/>
        <v>509.35277211999994</v>
      </c>
      <c r="N82" s="29">
        <f t="shared" si="46"/>
        <v>497.52625959199997</v>
      </c>
      <c r="O82" s="29">
        <f t="shared" si="46"/>
        <v>489.90843405139998</v>
      </c>
      <c r="P82" s="29">
        <f t="shared" si="46"/>
        <v>483.9920666111999</v>
      </c>
      <c r="Q82" s="29">
        <f t="shared" si="46"/>
        <v>476.56202656400001</v>
      </c>
      <c r="R82" s="29">
        <f t="shared" si="46"/>
        <v>462.9964191624</v>
      </c>
      <c r="S82" s="29">
        <f t="shared" si="46"/>
        <v>458.85163370000009</v>
      </c>
      <c r="T82" s="29">
        <f t="shared" si="46"/>
        <v>453.48823092000003</v>
      </c>
      <c r="U82" s="29">
        <f t="shared" si="46"/>
        <v>452.68144503450003</v>
      </c>
      <c r="V82" s="29">
        <f t="shared" si="46"/>
        <v>445.4943104948</v>
      </c>
      <c r="W82" s="29">
        <f t="shared" si="46"/>
        <v>450.36749891180006</v>
      </c>
      <c r="X82" s="29">
        <f t="shared" si="46"/>
        <v>456.99417314939996</v>
      </c>
      <c r="Y82" s="29">
        <f t="shared" si="46"/>
        <v>463.46344535880002</v>
      </c>
      <c r="Z82" s="29">
        <f t="shared" si="46"/>
        <v>453.25182051449997</v>
      </c>
      <c r="AA82" s="29">
        <f t="shared" si="46"/>
        <v>455.0605039966</v>
      </c>
      <c r="AB82" s="29">
        <f t="shared" si="46"/>
        <v>460.59210908419999</v>
      </c>
      <c r="AC82" s="29">
        <f t="shared" si="46"/>
        <v>467.17104813819992</v>
      </c>
      <c r="AD82" s="29">
        <f t="shared" si="46"/>
        <v>460.80446730719996</v>
      </c>
      <c r="AE82" s="29">
        <f t="shared" si="46"/>
        <v>463.81048605320001</v>
      </c>
      <c r="AF82" s="29">
        <f t="shared" si="46"/>
        <v>467.74552984650006</v>
      </c>
      <c r="AG82" s="29">
        <f t="shared" si="46"/>
        <v>477.09364639359995</v>
      </c>
      <c r="AH82" s="29">
        <f t="shared" si="46"/>
        <v>463.54077715549994</v>
      </c>
      <c r="AI82" s="29">
        <f t="shared" si="46"/>
        <v>408.74376796080008</v>
      </c>
      <c r="AJ82" s="29">
        <f t="shared" si="46"/>
        <v>398.66203378879993</v>
      </c>
      <c r="AK82" s="29">
        <f t="shared" si="46"/>
        <v>417.42496613160006</v>
      </c>
      <c r="AL82" s="29">
        <f t="shared" si="46"/>
        <v>413.03987650080006</v>
      </c>
      <c r="AM82" s="29">
        <f t="shared" si="46"/>
        <v>419.63420473479994</v>
      </c>
      <c r="AN82" s="29">
        <f t="shared" si="46"/>
        <v>431.36694748000002</v>
      </c>
      <c r="AO82" s="29">
        <f t="shared" si="46"/>
        <v>439.64435524319998</v>
      </c>
      <c r="AP82" s="29">
        <f t="shared" si="46"/>
        <v>444.53142582240002</v>
      </c>
      <c r="AQ82" s="29">
        <f t="shared" si="46"/>
        <v>464.33914251999994</v>
      </c>
      <c r="AR82" s="29">
        <f t="shared" ref="AR82" si="47">AR25*(1-AR53)</f>
        <v>482.29277366199995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1663C-DC3C-45C4-ADA9-6716F0C0769F}">
  <dimension ref="A1:B1"/>
  <sheetViews>
    <sheetView workbookViewId="0"/>
  </sheetViews>
  <sheetFormatPr defaultRowHeight="15" x14ac:dyDescent="0.2"/>
  <cols>
    <col min="1" max="1" width="17.21875" style="42" customWidth="1"/>
    <col min="2" max="2" width="6.9921875" style="52" customWidth="1"/>
    <col min="8" max="8" width="17.890625" customWidth="1"/>
    <col min="9" max="9" width="12.10546875" customWidth="1"/>
    <col min="10" max="10" width="12.23828125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prep_gini_1</vt:lpstr>
      <vt:lpstr>prep_gini_2</vt:lpstr>
      <vt:lpstr>1.Coef. Gini</vt:lpstr>
      <vt:lpstr>2.Renda Média</vt:lpstr>
      <vt:lpstr>3.Renda_por_estrato</vt:lpstr>
      <vt:lpstr>4.Renda_1_4_sm</vt:lpstr>
      <vt:lpstr>5.Bem_estar_Sen</vt:lpstr>
      <vt:lpstr>6.Anexos</vt:lpstr>
    </vt:vector>
  </TitlesOfParts>
  <Company>PUCRS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MDT</dc:creator>
  <cp:lastModifiedBy>André Salata</cp:lastModifiedBy>
  <dcterms:created xsi:type="dcterms:W3CDTF">2020-09-03T15:13:31Z</dcterms:created>
  <dcterms:modified xsi:type="dcterms:W3CDTF">2022-11-24T20:00:55Z</dcterms:modified>
</cp:coreProperties>
</file>